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\Desktop\来一口\订单\"/>
    </mc:Choice>
  </mc:AlternateContent>
  <xr:revisionPtr revIDLastSave="0" documentId="8_{8C1BFD0A-1FA4-48E1-81F7-DA788ED80478}" xr6:coauthVersionLast="47" xr6:coauthVersionMax="47" xr10:uidLastSave="{00000000-0000-0000-0000-000000000000}"/>
  <bookViews>
    <workbookView xWindow="-98" yWindow="-98" windowWidth="24196" windowHeight="14746" xr2:uid="{00000000-000D-0000-FFFF-FFFF00000000}"/>
  </bookViews>
  <sheets>
    <sheet name="Sheet1" sheetId="1" r:id="rId1"/>
  </sheets>
  <definedNames>
    <definedName name="_xlnm._FilterDatabase" localSheetId="0" hidden="1">Sheet1!$A$7:$L$117</definedName>
    <definedName name="_xlnm.Print_Area" localSheetId="0">Sheet1!$A$1:$L$104</definedName>
  </definedNames>
  <calcPr calcId="191029"/>
</workbook>
</file>

<file path=xl/calcChain.xml><?xml version="1.0" encoding="utf-8"?>
<calcChain xmlns="http://schemas.openxmlformats.org/spreadsheetml/2006/main">
  <c r="K117" i="1" l="1"/>
  <c r="I117" i="1"/>
  <c r="G117" i="1"/>
  <c r="K116" i="1"/>
  <c r="I116" i="1"/>
  <c r="G116" i="1"/>
  <c r="K115" i="1"/>
  <c r="I115" i="1"/>
  <c r="G115" i="1"/>
  <c r="K114" i="1"/>
  <c r="I114" i="1"/>
  <c r="G114" i="1"/>
  <c r="K113" i="1"/>
  <c r="I113" i="1"/>
  <c r="G113" i="1"/>
  <c r="K112" i="1"/>
  <c r="I112" i="1"/>
  <c r="G112" i="1"/>
  <c r="K111" i="1"/>
  <c r="I111" i="1"/>
  <c r="G111" i="1"/>
  <c r="K110" i="1"/>
  <c r="I110" i="1"/>
  <c r="G110" i="1"/>
  <c r="K109" i="1"/>
  <c r="I109" i="1"/>
  <c r="G109" i="1"/>
  <c r="E109" i="1"/>
  <c r="K108" i="1"/>
  <c r="I108" i="1"/>
  <c r="G108" i="1"/>
  <c r="E108" i="1"/>
  <c r="K107" i="1"/>
  <c r="I107" i="1"/>
  <c r="G107" i="1"/>
  <c r="E107" i="1"/>
  <c r="K106" i="1"/>
  <c r="I106" i="1"/>
  <c r="G106" i="1"/>
  <c r="K105" i="1"/>
  <c r="I105" i="1"/>
  <c r="G105" i="1"/>
  <c r="K104" i="1"/>
  <c r="I104" i="1"/>
  <c r="G104" i="1"/>
  <c r="K103" i="1"/>
  <c r="I103" i="1"/>
  <c r="G103" i="1"/>
  <c r="K102" i="1"/>
  <c r="I102" i="1"/>
  <c r="G102" i="1"/>
  <c r="K101" i="1"/>
  <c r="I101" i="1"/>
  <c r="G101" i="1"/>
  <c r="K100" i="1"/>
  <c r="I100" i="1"/>
  <c r="G100" i="1"/>
  <c r="K99" i="1"/>
  <c r="I99" i="1"/>
  <c r="G99" i="1"/>
  <c r="K98" i="1"/>
  <c r="I98" i="1"/>
  <c r="G98" i="1"/>
  <c r="K97" i="1"/>
  <c r="I97" i="1"/>
  <c r="G97" i="1"/>
  <c r="K96" i="1"/>
  <c r="I96" i="1"/>
  <c r="G96" i="1"/>
  <c r="K95" i="1"/>
  <c r="I95" i="1"/>
  <c r="G95" i="1"/>
  <c r="K94" i="1"/>
  <c r="I94" i="1"/>
  <c r="G94" i="1"/>
  <c r="K93" i="1"/>
  <c r="I93" i="1"/>
  <c r="G93" i="1"/>
  <c r="K92" i="1"/>
  <c r="I92" i="1"/>
  <c r="G92" i="1"/>
  <c r="K91" i="1"/>
  <c r="I91" i="1"/>
  <c r="G91" i="1"/>
  <c r="K90" i="1"/>
  <c r="I90" i="1"/>
  <c r="G90" i="1"/>
  <c r="K89" i="1"/>
  <c r="I89" i="1"/>
  <c r="G89" i="1"/>
  <c r="K88" i="1"/>
  <c r="I88" i="1"/>
  <c r="G88" i="1"/>
  <c r="K87" i="1"/>
  <c r="I87" i="1"/>
  <c r="G87" i="1"/>
  <c r="K86" i="1"/>
  <c r="I86" i="1"/>
  <c r="G86" i="1"/>
  <c r="K85" i="1"/>
  <c r="I85" i="1"/>
  <c r="G85" i="1"/>
  <c r="K84" i="1"/>
  <c r="I84" i="1"/>
  <c r="G84" i="1"/>
  <c r="K83" i="1"/>
  <c r="I83" i="1"/>
  <c r="G83" i="1"/>
  <c r="K82" i="1"/>
  <c r="I82" i="1"/>
  <c r="G82" i="1"/>
  <c r="K81" i="1"/>
  <c r="I81" i="1"/>
  <c r="G81" i="1"/>
  <c r="K80" i="1"/>
  <c r="I80" i="1"/>
  <c r="G80" i="1"/>
  <c r="K79" i="1"/>
  <c r="I79" i="1"/>
  <c r="G79" i="1"/>
  <c r="K78" i="1"/>
  <c r="I78" i="1"/>
  <c r="G78" i="1"/>
  <c r="K77" i="1"/>
  <c r="I77" i="1"/>
  <c r="G77" i="1"/>
  <c r="K76" i="1"/>
  <c r="I76" i="1"/>
  <c r="G76" i="1"/>
  <c r="K75" i="1"/>
  <c r="I75" i="1"/>
  <c r="G75" i="1"/>
  <c r="E75" i="1"/>
  <c r="K74" i="1"/>
  <c r="I74" i="1"/>
  <c r="G74" i="1"/>
  <c r="K73" i="1"/>
  <c r="I73" i="1"/>
  <c r="G73" i="1"/>
  <c r="K72" i="1"/>
  <c r="I72" i="1"/>
  <c r="G72" i="1"/>
  <c r="K71" i="1"/>
  <c r="I71" i="1"/>
  <c r="G71" i="1"/>
  <c r="K70" i="1"/>
  <c r="I70" i="1"/>
  <c r="G70" i="1"/>
  <c r="K69" i="1"/>
  <c r="I69" i="1"/>
  <c r="G69" i="1"/>
  <c r="K68" i="1"/>
  <c r="I68" i="1"/>
  <c r="G68" i="1"/>
  <c r="K67" i="1"/>
  <c r="I67" i="1"/>
  <c r="G67" i="1"/>
  <c r="K66" i="1"/>
  <c r="I66" i="1"/>
  <c r="G66" i="1"/>
  <c r="K65" i="1"/>
  <c r="I65" i="1"/>
  <c r="G65" i="1"/>
  <c r="K64" i="1"/>
  <c r="I64" i="1"/>
  <c r="G64" i="1"/>
  <c r="K63" i="1"/>
  <c r="I63" i="1"/>
  <c r="G63" i="1"/>
  <c r="K62" i="1"/>
  <c r="I62" i="1"/>
  <c r="G62" i="1"/>
  <c r="K61" i="1"/>
  <c r="I61" i="1"/>
  <c r="G61" i="1"/>
  <c r="K60" i="1"/>
  <c r="I60" i="1"/>
  <c r="G60" i="1"/>
  <c r="K59" i="1"/>
  <c r="I59" i="1"/>
  <c r="G59" i="1"/>
  <c r="K58" i="1"/>
  <c r="I58" i="1"/>
  <c r="G58" i="1"/>
  <c r="K57" i="1"/>
  <c r="I57" i="1"/>
  <c r="G57" i="1"/>
  <c r="K56" i="1"/>
  <c r="I56" i="1"/>
  <c r="G56" i="1"/>
  <c r="K55" i="1"/>
  <c r="I55" i="1"/>
  <c r="G55" i="1"/>
  <c r="K54" i="1"/>
  <c r="I54" i="1"/>
  <c r="G54" i="1"/>
  <c r="K53" i="1"/>
  <c r="I53" i="1"/>
  <c r="G53" i="1"/>
  <c r="K52" i="1"/>
  <c r="I52" i="1"/>
  <c r="G52" i="1"/>
  <c r="K51" i="1"/>
  <c r="I51" i="1"/>
  <c r="G51" i="1"/>
  <c r="K50" i="1"/>
  <c r="I50" i="1"/>
  <c r="G50" i="1"/>
  <c r="K49" i="1"/>
  <c r="I49" i="1"/>
  <c r="G49" i="1"/>
  <c r="K48" i="1"/>
  <c r="I48" i="1"/>
  <c r="G48" i="1"/>
  <c r="K47" i="1"/>
  <c r="I47" i="1"/>
  <c r="G47" i="1"/>
  <c r="K46" i="1"/>
  <c r="I46" i="1"/>
  <c r="G46" i="1"/>
  <c r="K45" i="1"/>
  <c r="I45" i="1"/>
  <c r="G45" i="1"/>
  <c r="K44" i="1"/>
  <c r="I44" i="1"/>
  <c r="G44" i="1"/>
  <c r="K43" i="1"/>
  <c r="I43" i="1"/>
  <c r="G43" i="1"/>
  <c r="K42" i="1"/>
  <c r="I42" i="1"/>
  <c r="G42" i="1"/>
  <c r="K41" i="1"/>
  <c r="I41" i="1"/>
  <c r="G41" i="1"/>
  <c r="K40" i="1"/>
  <c r="I40" i="1"/>
  <c r="G40" i="1"/>
  <c r="K39" i="1"/>
  <c r="I39" i="1"/>
  <c r="G39" i="1"/>
  <c r="K38" i="1"/>
  <c r="I38" i="1"/>
  <c r="G38" i="1"/>
  <c r="K37" i="1"/>
  <c r="I37" i="1"/>
  <c r="G37" i="1"/>
  <c r="K36" i="1"/>
  <c r="I36" i="1"/>
  <c r="G36" i="1"/>
  <c r="K35" i="1"/>
  <c r="I35" i="1"/>
  <c r="G35" i="1"/>
  <c r="K34" i="1"/>
  <c r="I34" i="1"/>
  <c r="G34" i="1"/>
  <c r="K33" i="1"/>
  <c r="I33" i="1"/>
  <c r="G33" i="1"/>
  <c r="K32" i="1"/>
  <c r="I32" i="1"/>
  <c r="G32" i="1"/>
  <c r="K31" i="1"/>
  <c r="I31" i="1"/>
  <c r="G31" i="1"/>
  <c r="K30" i="1"/>
  <c r="I30" i="1"/>
  <c r="G30" i="1"/>
  <c r="K29" i="1"/>
  <c r="I29" i="1"/>
  <c r="G29" i="1"/>
  <c r="G6" i="1" s="1"/>
  <c r="K28" i="1"/>
  <c r="I28" i="1"/>
  <c r="G28" i="1"/>
  <c r="K27" i="1"/>
  <c r="I27" i="1"/>
  <c r="I6" i="1" s="1"/>
  <c r="G27" i="1"/>
  <c r="K26" i="1"/>
  <c r="I26" i="1"/>
  <c r="G26" i="1"/>
  <c r="K25" i="1"/>
  <c r="I25" i="1"/>
  <c r="G25" i="1"/>
  <c r="K24" i="1"/>
  <c r="I24" i="1"/>
  <c r="G24" i="1"/>
  <c r="K23" i="1"/>
  <c r="I23" i="1"/>
  <c r="G23" i="1"/>
  <c r="K22" i="1"/>
  <c r="I22" i="1"/>
  <c r="G22" i="1"/>
  <c r="K21" i="1"/>
  <c r="I21" i="1"/>
  <c r="G21" i="1"/>
  <c r="K20" i="1"/>
  <c r="I20" i="1"/>
  <c r="G20" i="1"/>
  <c r="K19" i="1"/>
  <c r="I19" i="1"/>
  <c r="G19" i="1"/>
  <c r="K18" i="1"/>
  <c r="I18" i="1"/>
  <c r="G18" i="1"/>
  <c r="K17" i="1"/>
  <c r="I17" i="1"/>
  <c r="G17" i="1"/>
  <c r="K16" i="1"/>
  <c r="I16" i="1"/>
  <c r="G16" i="1"/>
  <c r="K15" i="1"/>
  <c r="I15" i="1"/>
  <c r="G15" i="1"/>
  <c r="K14" i="1"/>
  <c r="I14" i="1"/>
  <c r="G14" i="1"/>
  <c r="K13" i="1"/>
  <c r="I13" i="1"/>
  <c r="G13" i="1"/>
  <c r="K12" i="1"/>
  <c r="K5" i="1" s="1"/>
  <c r="I12" i="1"/>
  <c r="G12" i="1"/>
  <c r="K11" i="1"/>
  <c r="I11" i="1"/>
  <c r="G11" i="1"/>
  <c r="K10" i="1"/>
  <c r="I10" i="1"/>
  <c r="G10" i="1"/>
  <c r="K9" i="1"/>
  <c r="I9" i="1"/>
  <c r="G9" i="1"/>
  <c r="K8" i="1"/>
  <c r="I8" i="1"/>
  <c r="G8" i="1"/>
  <c r="K7" i="1"/>
  <c r="J7" i="1"/>
  <c r="I7" i="1"/>
  <c r="H7" i="1"/>
  <c r="G7" i="1"/>
  <c r="F7" i="1" a="1"/>
  <c r="F7" i="1"/>
  <c r="K6" i="1"/>
  <c r="J6" i="1"/>
  <c r="H6" i="1" a="1"/>
  <c r="H6" i="1"/>
  <c r="F6" i="1" a="1"/>
  <c r="F6" i="1"/>
  <c r="J5" i="1"/>
  <c r="H5" i="1"/>
  <c r="F5" i="1"/>
  <c r="I5" i="1" l="1"/>
  <c r="G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111</author>
  </authors>
  <commentList>
    <comment ref="E100" authorId="0" shapeId="0" xr:uid="{00000000-0006-0000-0000-000001000000}">
      <text>
        <r>
          <rPr>
            <b/>
            <sz val="9"/>
            <rFont val="宋体"/>
            <charset val="134"/>
          </rPr>
          <t>111:</t>
        </r>
        <r>
          <rPr>
            <sz val="9"/>
            <rFont val="宋体"/>
            <charset val="134"/>
          </rPr>
          <t xml:space="preserve">
定价优惠截止到2023.12.31
</t>
        </r>
      </text>
    </comment>
    <comment ref="E101" authorId="0" shapeId="0" xr:uid="{00000000-0006-0000-0000-000002000000}">
      <text>
        <r>
          <rPr>
            <b/>
            <sz val="9"/>
            <rFont val="宋体"/>
            <charset val="134"/>
          </rPr>
          <t>111:</t>
        </r>
        <r>
          <rPr>
            <sz val="9"/>
            <rFont val="宋体"/>
            <charset val="134"/>
          </rPr>
          <t xml:space="preserve">
定价优惠截止到2023.12.31
</t>
        </r>
      </text>
    </comment>
    <comment ref="E102" authorId="0" shapeId="0" xr:uid="{00000000-0006-0000-0000-000003000000}">
      <text>
        <r>
          <rPr>
            <b/>
            <sz val="9"/>
            <rFont val="宋体"/>
            <charset val="134"/>
          </rPr>
          <t>111:</t>
        </r>
        <r>
          <rPr>
            <sz val="9"/>
            <rFont val="宋体"/>
            <charset val="134"/>
          </rPr>
          <t xml:space="preserve">
定价优惠截止到2023.12.31
</t>
        </r>
      </text>
    </comment>
    <comment ref="E103" authorId="0" shapeId="0" xr:uid="{00000000-0006-0000-0000-000004000000}">
      <text>
        <r>
          <rPr>
            <b/>
            <sz val="9"/>
            <rFont val="宋体"/>
            <charset val="134"/>
          </rPr>
          <t>111:</t>
        </r>
        <r>
          <rPr>
            <sz val="9"/>
            <rFont val="宋体"/>
            <charset val="134"/>
          </rPr>
          <t xml:space="preserve">
定价优惠截止到2023.12.31
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<sst xmlns="http://schemas.openxmlformats.org/spreadsheetml/2006/main" count="371" uniqueCount="152">
  <si>
    <t>来一口食品有限公司订货单（20231228版）</t>
  </si>
  <si>
    <t>客户名称:</t>
  </si>
  <si>
    <t>订单日期：</t>
  </si>
  <si>
    <t>产品编码</t>
  </si>
  <si>
    <t>产品名称</t>
  </si>
  <si>
    <t>类别</t>
  </si>
  <si>
    <t>规格</t>
  </si>
  <si>
    <t>单价</t>
  </si>
  <si>
    <t>标准订单</t>
  </si>
  <si>
    <t>返利订单</t>
  </si>
  <si>
    <t>搭赠订单</t>
  </si>
  <si>
    <t>备注</t>
  </si>
  <si>
    <t>编码</t>
  </si>
  <si>
    <t>名称</t>
  </si>
  <si>
    <t>数量</t>
  </si>
  <si>
    <t>金额</t>
  </si>
  <si>
    <t>本单合计</t>
  </si>
  <si>
    <t>果冻类合计</t>
  </si>
  <si>
    <t>糖果&amp;休闲类合计</t>
  </si>
  <si>
    <t>30g菠萝果冻(菠萝味)[5kg散装]</t>
  </si>
  <si>
    <t>A类</t>
  </si>
  <si>
    <t>5kg</t>
  </si>
  <si>
    <t>30g香橙果冻(香橙味)[5kg散装]</t>
  </si>
  <si>
    <t>36g情人心语层层果冻(哈密瓜味)[5kg散装]</t>
  </si>
  <si>
    <t>36g情人心语层层果冻(红毛丹味)[5kg散装]</t>
  </si>
  <si>
    <t>45g奶香酪/布甸果冻(芒果味)[5kg散装]</t>
  </si>
  <si>
    <t>45g奶香酪/布甸果冻(酸奶味)[5kg散装]</t>
  </si>
  <si>
    <t>45g奶香酪/布甸果冻(香芋味)[5kg散装]</t>
  </si>
  <si>
    <t>45g青提味果冻[5kg散装]</t>
  </si>
  <si>
    <t>45g香橙味果冻[5kg散装]</t>
  </si>
  <si>
    <t>60g吸吸果冻(香橙味)[5kg散装]</t>
  </si>
  <si>
    <t>70蒟蒻吸吸果汁果冻（菠萝味）[5kg散装]</t>
  </si>
  <si>
    <t>70蒟蒻吸吸果汁果冻（草莓味）[5kg散装]</t>
  </si>
  <si>
    <t>70蒟蒻吸吸果汁果冻（哈密瓜味）[5kg散装]</t>
  </si>
  <si>
    <t>70蒟蒻吸吸果汁果冻（香橙味）[5kg散装]</t>
  </si>
  <si>
    <t>95g什锦果冻(黄桃味)[5kg散装]</t>
  </si>
  <si>
    <t>95g什锦果冻(杂果味)[5kg散装]</t>
  </si>
  <si>
    <t>125g果味果司果冻(哈密瓜味)[5kg散装]</t>
  </si>
  <si>
    <t>125g果味果司果冻(红毛丹味)[5kg散装]</t>
  </si>
  <si>
    <t>125g什锦果冻(杂果味)[5kg散装]</t>
  </si>
  <si>
    <t>185g什锦果冻(黄桃味)[5kg散装]</t>
  </si>
  <si>
    <t>185g什锦果冻(杂果味)[5kg散装]</t>
  </si>
  <si>
    <t>爆珠果冻（雪梨味）[5kg散装]</t>
  </si>
  <si>
    <t>新</t>
  </si>
  <si>
    <t>爆珠果冻（薏米味）[5kg散装]</t>
  </si>
  <si>
    <t>爆珠果冻（马蹄味）[5kg散装]</t>
  </si>
  <si>
    <t>爆珠果冻（燕麦味）[5kg散装]</t>
  </si>
  <si>
    <t>西梅果汁果冻[5kg散装]</t>
  </si>
  <si>
    <t>45g荔枝味果冻[5kg散装]</t>
  </si>
  <si>
    <t>B类</t>
  </si>
  <si>
    <t>94小怪兽果冻(酸奶味)[5kg散装]</t>
  </si>
  <si>
    <t>94小怪兽果冻(蔓越莓味)[5kg散装]</t>
  </si>
  <si>
    <t>94小怪兽果冻(香蕉牛奶味)[5kg散装]</t>
  </si>
  <si>
    <t>120g果蔬园可吸果冻(芒果味)[5kg散装]</t>
  </si>
  <si>
    <t>120g果蔬园可吸果冻(玉米味)[5kg散装]</t>
  </si>
  <si>
    <t>125g通天娃娃可吸果冻(草莓味)[5kg散装+条码]</t>
  </si>
  <si>
    <t>125g通天娃娃可吸果冻(酸奶味)[5kg散装+条码]</t>
  </si>
  <si>
    <t>125g通天娃娃可吸果冻(香蕉牛奶味)[5kg散装+条码]</t>
  </si>
  <si>
    <t>25g乳酸果冻(草莓味)[5kg散装]</t>
  </si>
  <si>
    <t>C类</t>
  </si>
  <si>
    <t>25g乳酸果冻(酸奶味)[5kg散装]</t>
  </si>
  <si>
    <t>25g乳酸果冻(香芋味)[5kg散装]</t>
  </si>
  <si>
    <t>25g乳酸果冻(玉米味)[5kg散装]</t>
  </si>
  <si>
    <t>30g果味果冻(荔枝味)[5kg散装]</t>
  </si>
  <si>
    <t>30g果味果冻(苹果味)[5kg散装]</t>
  </si>
  <si>
    <t>30g果味果冻(香橙味)[5kg散装]</t>
  </si>
  <si>
    <t>45g果冻条(哈密瓜味)[5kg散装]</t>
  </si>
  <si>
    <t>45g果冻条(酸奶味)[5kg散装]</t>
  </si>
  <si>
    <t>45g果冻条(香橙味)[5kg散装]</t>
  </si>
  <si>
    <t>45g果冻条(玉米味)[5kg散装]</t>
  </si>
  <si>
    <t>100g吸吸果冻（草莓味）[5kg散装]</t>
  </si>
  <si>
    <t>100g吸吸果冻（葡萄味）[5kg散装]</t>
  </si>
  <si>
    <t>100g吸吸果冻（香橙味）[5kg散装]</t>
  </si>
  <si>
    <t>100g吸吸果冻（荔枝味）[5kg散装]</t>
  </si>
  <si>
    <t>131g摇摇冻（苹果味）[条码；16盒/箱]</t>
  </si>
  <si>
    <t>D类</t>
  </si>
  <si>
    <t>16盒/箱</t>
  </si>
  <si>
    <t>131g摇摇冻（香橙味）[条码；16盒/箱]</t>
  </si>
  <si>
    <t>131g摇摇冻（荔枝味）[条码；16盒/箱]</t>
  </si>
  <si>
    <t>95g果C奇兵（七连杯）[条码；48条/箱]</t>
  </si>
  <si>
    <t>48条/箱</t>
  </si>
  <si>
    <t>624ml棒冰冰风味饮料(混合装)[条码；15袋/箱*624ml/袋]</t>
  </si>
  <si>
    <t>624ml*15袋</t>
  </si>
  <si>
    <t>乳酸果冻(小翠花手提袋)[条码；12袋/箱*370g/袋]</t>
  </si>
  <si>
    <t>370g*12袋</t>
  </si>
  <si>
    <t>乳酸果冻(顽仔背包)[条码；12袋/箱*592g/袋]</t>
  </si>
  <si>
    <t>592g*12袋</t>
  </si>
  <si>
    <t>KEKE 鸭（酸奶味）[条码；600g*6罐/箱]</t>
  </si>
  <si>
    <t>600g*6罐/箱</t>
  </si>
  <si>
    <t>KEKE 鸭（草莓味）[条码；600g*6罐/箱]</t>
  </si>
  <si>
    <t>95g谷&amp;冻之恋（酸奶味）[条码；48杯/箱]</t>
  </si>
  <si>
    <t>48杯/件</t>
  </si>
  <si>
    <t>95g谷&amp;冻之恋（香蕉味）[条码；48杯/箱]</t>
  </si>
  <si>
    <t>95g谷&amp;冻之恋（草莓味）[条码；48杯/箱]</t>
  </si>
  <si>
    <t>95g谷&amp;冻之恋（白桃味）[条码；48杯/箱]</t>
  </si>
  <si>
    <t>175g奶昔伴侣（酸奶味）[条码；34杯/箱]</t>
  </si>
  <si>
    <t>34杯/件</t>
  </si>
  <si>
    <t>175g奶昔伴侣（香蕉味）[条码；34杯/箱]</t>
  </si>
  <si>
    <t>175g奶昔伴侣（草莓味）[条码；34杯/箱]</t>
  </si>
  <si>
    <t>175g奶昔伴侣（白桃味）[条码；34杯/箱]</t>
  </si>
  <si>
    <t>芒果布甸果冻[条码；2个/盒*24盒/箱]</t>
  </si>
  <si>
    <t>2个装*24盒/箱</t>
  </si>
  <si>
    <t>可吸奶酪布丁（原味）[条码；98g/包*50包/箱]</t>
  </si>
  <si>
    <t>98g/包*50包/箱</t>
  </si>
  <si>
    <t>可吸奶酪布丁（草莓味）[条码；98g/包*50包/箱]</t>
  </si>
  <si>
    <t>可吸奶酪布丁（芒果味）[条码；98g/包*50包/箱]</t>
  </si>
  <si>
    <t>吸吸礼品袋（综合味）[条码；498g*12袋/箱]</t>
  </si>
  <si>
    <t>498g*12袋/箱</t>
  </si>
  <si>
    <t>20g小袋蒟蒻果冻（草莓味）[5kg散装]</t>
  </si>
  <si>
    <t>E类</t>
  </si>
  <si>
    <t>20g小袋蒟蒻果冻（白桃味）[5kg散装]</t>
  </si>
  <si>
    <t>20g小袋蒟蒻果冻（葡萄味）[5kg散装]</t>
  </si>
  <si>
    <t>20g小袋蒟蒻果冻（青梅味）[5kg散装]</t>
  </si>
  <si>
    <t>70g奶酪风味可吸果冻（原味）[5kg散装]</t>
  </si>
  <si>
    <t>70g奶酪风味可吸果冻（猕猴桃味）[5kg散装]</t>
  </si>
  <si>
    <t>70g奶酪风味可吸果冻（白桃味）[5kg散装]</t>
  </si>
  <si>
    <t>米老黍 吸吸米酿（原味）[5kg散装]</t>
  </si>
  <si>
    <t>米老黍 吸吸米酿（桂花味）[5kg散装]</t>
  </si>
  <si>
    <t>米老黍 吸吸米酿（百香果味）[5kg散装]</t>
  </si>
  <si>
    <t>米老黍 吸吸米酿（酸奶味）[5kg散装]</t>
  </si>
  <si>
    <t>熊掌布甸果冻（草莓味）[5kg散装]</t>
  </si>
  <si>
    <t>H类</t>
  </si>
  <si>
    <t>熊掌布甸果冻（芒果味）[5kg散装]</t>
  </si>
  <si>
    <t>熊掌布甸果冻（蓝莓味）[5kg散装]</t>
  </si>
  <si>
    <t>芝士布甸果冻（草莓味）[5kg散装]</t>
  </si>
  <si>
    <t>芝士布甸果冻（百香果味）[5kg散装]</t>
  </si>
  <si>
    <t>芝士布甸果冻（酸奶味）[5kg散装]</t>
  </si>
  <si>
    <t>115g冰淇淋风味果冻（香草味）[5kg散装]</t>
  </si>
  <si>
    <t>115g冰淇淋风味果冻（草莓味）[5kg散装]</t>
  </si>
  <si>
    <t>115g冰淇淋风味果冻（芒果味）[5kg散装]</t>
  </si>
  <si>
    <t>3D蒟蒻果冻（草莓味）[5kg散装]</t>
  </si>
  <si>
    <t>3D蒟蒻果冻（黑糖话梅味）[5kg散装]</t>
  </si>
  <si>
    <t>3D蒟蒻果冻（青梅味）[5kg散装]</t>
  </si>
  <si>
    <t>3D蒟蒻果冻（荔枝味）[5kg散装]</t>
  </si>
  <si>
    <t>芒果布甸果冻[5kg散装]</t>
  </si>
  <si>
    <t>白桃布甸[5kg散装]</t>
  </si>
  <si>
    <t>荔枝布甸[5kg散装]</t>
  </si>
  <si>
    <t>一本鲜丁 剥皮果汁软糖（白桃味）[条码；120包/箱]</t>
  </si>
  <si>
    <t>糖果类</t>
  </si>
  <si>
    <t>120包/箱</t>
  </si>
  <si>
    <t>一本鲜丁 剥皮果汁软糖（葡萄味）[条码；120包/箱]</t>
  </si>
  <si>
    <t>一本鲜丁 剥皮果汁软糖（青提味）[条码；120包/箱]</t>
  </si>
  <si>
    <t>一本鲜丁 藕片（麻辣味）[5kg散装]</t>
  </si>
  <si>
    <t>休闲类</t>
  </si>
  <si>
    <t>一本鲜丁 藕片（香辣味）[5kg散装]</t>
  </si>
  <si>
    <t>一本鲜丁 海带丝（香辣味）[5kg散装]</t>
  </si>
  <si>
    <t>一本鲜丁 杏鲍菇（香辣味）[5kg散装]</t>
  </si>
  <si>
    <t>一本鲜丁 金针菇（香辣味）[5kg散装]</t>
  </si>
  <si>
    <t>一本鲜丁 脆笋片（红油味） [5kg散装]</t>
  </si>
  <si>
    <t>一本鲜丁 脆笋片（山椒味） [5kg散装]</t>
  </si>
  <si>
    <t>一本鲜丁 带壳花生（香卤味） [5kg散装]</t>
  </si>
  <si>
    <t>满城雪梅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</si>
</sst>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7" x14ac:knownFonts="1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黑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b/>
      <sz val="11"/>
      <name val="黑体"/>
      <charset val="134"/>
    </font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16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3" tint="0.799737540818506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511703848384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/>
    <xf numFmtId="0" fontId="22" fillId="0" borderId="0">
      <alignment vertical="center"/>
    </xf>
    <xf numFmtId="0" fontId="22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Continuous" vertical="top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12" fillId="3" borderId="1" xfId="1" applyFont="1" applyFill="1" applyBorder="1" applyAlignment="1" applyProtection="1">
      <alignment horizontal="center" vertical="center"/>
      <protection locked="0"/>
    </xf>
    <xf numFmtId="41" fontId="13" fillId="3" borderId="1" xfId="1" applyNumberFormat="1" applyFont="1" applyFill="1" applyBorder="1" applyAlignment="1" applyProtection="1">
      <alignment horizontal="center" vertical="center"/>
      <protection locked="0"/>
    </xf>
    <xf numFmtId="0" fontId="12" fillId="4" borderId="1" xfId="1" applyFont="1" applyFill="1" applyBorder="1" applyAlignment="1">
      <alignment vertical="center"/>
    </xf>
    <xf numFmtId="0" fontId="9" fillId="4" borderId="1" xfId="1" applyFont="1" applyFill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/>
    </xf>
    <xf numFmtId="0" fontId="9" fillId="5" borderId="1" xfId="1" applyFont="1" applyFill="1" applyBorder="1" applyAlignment="1" applyProtection="1">
      <alignment horizontal="center" vertical="center"/>
      <protection hidden="1"/>
    </xf>
    <xf numFmtId="0" fontId="6" fillId="4" borderId="1" xfId="1" applyFill="1" applyBorder="1" applyAlignment="1">
      <alignment vertical="center"/>
    </xf>
    <xf numFmtId="0" fontId="14" fillId="4" borderId="1" xfId="1" applyFont="1" applyFill="1" applyBorder="1" applyAlignment="1">
      <alignment horizontal="center" vertical="center"/>
    </xf>
    <xf numFmtId="0" fontId="6" fillId="4" borderId="1" xfId="1" applyFill="1" applyBorder="1" applyAlignment="1">
      <alignment horizontal="center" vertical="center"/>
    </xf>
    <xf numFmtId="0" fontId="14" fillId="5" borderId="1" xfId="1" applyFont="1" applyFill="1" applyBorder="1" applyAlignment="1" applyProtection="1">
      <alignment horizontal="center" vertical="center"/>
      <protection hidden="1"/>
    </xf>
    <xf numFmtId="0" fontId="1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4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>
      <alignment horizontal="center" vertical="center"/>
    </xf>
    <xf numFmtId="0" fontId="13" fillId="4" borderId="1" xfId="1" applyFont="1" applyFill="1" applyBorder="1" applyAlignment="1" applyProtection="1">
      <alignment horizontal="center" vertical="center"/>
      <protection locked="0"/>
    </xf>
    <xf numFmtId="0" fontId="17" fillId="4" borderId="1" xfId="1" applyFont="1" applyFill="1" applyBorder="1" applyAlignment="1" applyProtection="1">
      <alignment horizontal="center" vertical="center"/>
      <protection locked="0"/>
    </xf>
    <xf numFmtId="0" fontId="18" fillId="0" borderId="1" xfId="1" applyFont="1" applyBorder="1" applyAlignment="1" applyProtection="1">
      <alignment horizontal="center" vertical="center"/>
      <protection locked="0"/>
    </xf>
    <xf numFmtId="0" fontId="18" fillId="0" borderId="1" xfId="1" applyFont="1" applyBorder="1" applyAlignment="1" applyProtection="1">
      <alignment horizontal="right" vertical="center"/>
      <protection locked="0"/>
    </xf>
    <xf numFmtId="0" fontId="19" fillId="0" borderId="1" xfId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 vertical="center" wrapText="1"/>
    </xf>
    <xf numFmtId="0" fontId="20" fillId="0" borderId="1" xfId="1" applyFont="1" applyBorder="1" applyAlignment="1" applyProtection="1">
      <alignment horizontal="center" vertical="center"/>
      <protection locked="0"/>
    </xf>
    <xf numFmtId="0" fontId="21" fillId="0" borderId="1" xfId="1" applyFont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14" fontId="11" fillId="0" borderId="0" xfId="0" applyNumberFormat="1" applyFont="1" applyAlignment="1" applyProtection="1">
      <alignment horizontal="left" vertical="center"/>
      <protection locked="0"/>
    </xf>
    <xf numFmtId="0" fontId="12" fillId="0" borderId="1" xfId="1" applyFont="1" applyBorder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horizontal="center" vertical="center"/>
      <protection locked="0"/>
    </xf>
    <xf numFmtId="0" fontId="8" fillId="2" borderId="1" xfId="1" applyFont="1" applyFill="1" applyBorder="1" applyAlignment="1" applyProtection="1">
      <alignment horizontal="center" vertical="center"/>
      <protection locked="0"/>
    </xf>
    <xf numFmtId="41" fontId="13" fillId="3" borderId="1" xfId="1" applyNumberFormat="1" applyFont="1" applyFill="1" applyBorder="1" applyAlignment="1" applyProtection="1">
      <alignment horizontal="center" vertical="center"/>
      <protection locked="0"/>
    </xf>
    <xf numFmtId="0" fontId="26" fillId="0" borderId="0" xfId="1" applyFont="1" applyAlignment="1" applyProtection="1">
      <alignment horizontal="left" vertical="center"/>
      <protection locked="0"/>
    </xf>
  </cellXfs>
  <cellStyles count="4">
    <cellStyle name="常规" xfId="0" builtinId="0"/>
    <cellStyle name="常规 2" xfId="2" xr:uid="{00000000-0005-0000-0000-000032000000}"/>
    <cellStyle name="常规 3" xfId="3" xr:uid="{00000000-0005-0000-0000-000033000000}"/>
    <cellStyle name="常规_订单报价单" xfId="1" xr:uid="{00000000-0005-0000-0000-000031000000}"/>
  </cellStyles>
  <dxfs count="0"/>
  <tableStyles count="0" defaultTableStyle="TableStyleMedium2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117"/>
  <sheetViews>
    <sheetView tabSelected="1" zoomScale="90" zoomScaleNormal="90" workbookViewId="0">
      <pane xSplit="5" ySplit="7" topLeftCell="F8" activePane="bottomRight" state="frozen"/>
      <selection pane="topRight"/>
      <selection pane="bottomLeft"/>
      <selection pane="bottomRight" activeCell="F79" sqref="F79"/>
    </sheetView>
  </sheetViews>
  <sheetFormatPr defaultColWidth="9" defaultRowHeight="15.75" x14ac:dyDescent="0.3"/>
  <cols>
    <col min="1" max="1" width="11.59765625" style="7" customWidth="1"/>
    <col min="2" max="2" width="50.6640625" style="7" customWidth="1"/>
    <col min="3" max="3" width="7.19921875" style="7" customWidth="1"/>
    <col min="4" max="4" width="12.33203125" style="7" customWidth="1"/>
    <col min="5" max="5" width="7.06640625" style="7" customWidth="1"/>
    <col min="6" max="11" width="9.86328125" style="7" customWidth="1"/>
    <col min="12" max="12" width="13.73046875" style="7" customWidth="1"/>
    <col min="13" max="16384" width="9" style="4"/>
  </cols>
  <sheetData>
    <row r="1" spans="1:12" s="1" customFormat="1" ht="32" customHeight="1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s="2" customFormat="1" ht="28.05" customHeight="1" x14ac:dyDescent="0.3">
      <c r="A2" s="9" t="s">
        <v>1</v>
      </c>
      <c r="B2" s="44" t="s">
        <v>151</v>
      </c>
      <c r="C2" s="36"/>
      <c r="D2" s="37" t="s">
        <v>2</v>
      </c>
      <c r="E2" s="38"/>
      <c r="F2" s="39"/>
      <c r="G2" s="39"/>
      <c r="H2" s="39"/>
      <c r="I2" s="39"/>
      <c r="J2" s="39"/>
      <c r="K2" s="39"/>
      <c r="L2" s="39"/>
    </row>
    <row r="3" spans="1:12" s="3" customFormat="1" ht="20" customHeight="1" x14ac:dyDescent="0.3">
      <c r="A3" s="42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0" t="s">
        <v>8</v>
      </c>
      <c r="G3" s="41"/>
      <c r="H3" s="40" t="s">
        <v>9</v>
      </c>
      <c r="I3" s="41"/>
      <c r="J3" s="40" t="s">
        <v>10</v>
      </c>
      <c r="K3" s="41"/>
      <c r="L3" s="43" t="s">
        <v>11</v>
      </c>
    </row>
    <row r="4" spans="1:12" s="3" customFormat="1" ht="20" customHeight="1" x14ac:dyDescent="0.3">
      <c r="A4" s="42" t="s">
        <v>12</v>
      </c>
      <c r="B4" s="42" t="s">
        <v>13</v>
      </c>
      <c r="C4" s="42"/>
      <c r="D4" s="42" t="s">
        <v>6</v>
      </c>
      <c r="E4" s="42" t="s">
        <v>7</v>
      </c>
      <c r="F4" s="10" t="s">
        <v>14</v>
      </c>
      <c r="G4" s="11" t="s">
        <v>15</v>
      </c>
      <c r="H4" s="10" t="s">
        <v>14</v>
      </c>
      <c r="I4" s="11" t="s">
        <v>15</v>
      </c>
      <c r="J4" s="10" t="s">
        <v>14</v>
      </c>
      <c r="K4" s="11" t="s">
        <v>15</v>
      </c>
      <c r="L4" s="43"/>
    </row>
    <row r="5" spans="1:12" s="3" customFormat="1" ht="25.05" customHeight="1" x14ac:dyDescent="0.3">
      <c r="A5" s="12"/>
      <c r="B5" s="13" t="s">
        <v>16</v>
      </c>
      <c r="C5" s="12"/>
      <c r="D5" s="12"/>
      <c r="E5" s="14"/>
      <c r="F5" s="15">
        <f t="shared" ref="F5:K5" si="0">SUM(F8:F415)</f>
        <v>490</v>
      </c>
      <c r="G5" s="15">
        <f t="shared" si="0"/>
        <v>23940</v>
      </c>
      <c r="H5" s="15">
        <f t="shared" si="0"/>
        <v>0</v>
      </c>
      <c r="I5" s="15">
        <f t="shared" si="0"/>
        <v>0</v>
      </c>
      <c r="J5" s="15">
        <f t="shared" si="0"/>
        <v>92</v>
      </c>
      <c r="K5" s="15">
        <f t="shared" si="0"/>
        <v>4911</v>
      </c>
      <c r="L5" s="28"/>
    </row>
    <row r="6" spans="1:12" ht="25.05" customHeight="1" x14ac:dyDescent="0.3">
      <c r="A6" s="16"/>
      <c r="B6" s="17" t="s">
        <v>17</v>
      </c>
      <c r="C6" s="16"/>
      <c r="D6" s="16"/>
      <c r="E6" s="18"/>
      <c r="F6" s="19" cm="1">
        <f t="array" ref="F6">SUM(SUMIF($C$8:$C$415,{"A类","B类","C类","D类","E类","H类"},F8:F415))</f>
        <v>490</v>
      </c>
      <c r="G6" s="15">
        <f>SUM(SUMIF($C$8:$C$415,{"A类","B类","C类","D类","E类","H类"},G8:G415))</f>
        <v>23940</v>
      </c>
      <c r="H6" s="19" cm="1">
        <f t="array" ref="H6">SUM(SUMIF($C$8:$C$415,{"A类","B类","C类","D类","E类","H类"},H8:H415))</f>
        <v>0</v>
      </c>
      <c r="I6" s="15">
        <f>SUM(SUMIF($C$8:$C$415,{"A类","B类","C类","D类","E类","H类"},I8:I415))</f>
        <v>0</v>
      </c>
      <c r="J6" s="19">
        <f>SUM(SUMIF($C$8:$C$415,{"A类","B类","C类","D类","E类","H类"},J8:J415))</f>
        <v>92</v>
      </c>
      <c r="K6" s="15">
        <f>SUM(SUMIF($C$8:$C$415,{"A类","B类","C类","D类","E类","H类"},K8:K415))</f>
        <v>4911</v>
      </c>
      <c r="L6" s="29"/>
    </row>
    <row r="7" spans="1:12" ht="25.05" customHeight="1" x14ac:dyDescent="0.3">
      <c r="A7" s="16"/>
      <c r="B7" s="17" t="s">
        <v>18</v>
      </c>
      <c r="C7" s="16"/>
      <c r="D7" s="16"/>
      <c r="E7" s="18"/>
      <c r="F7" s="19" cm="1">
        <f t="array" ref="F7">SUM(SUMIF($C$8:$C$415,{"休闲类","糖果类"},F8:F415))</f>
        <v>0</v>
      </c>
      <c r="G7" s="15">
        <f>SUM(SUMIF($C$8:$C$415,{"休闲类","糖果类"},G8:G415))</f>
        <v>0</v>
      </c>
      <c r="H7" s="19">
        <f>SUM(SUMIF($C$8:$C$415,{"休闲类","糖果类"},H8:H415))</f>
        <v>0</v>
      </c>
      <c r="I7" s="15">
        <f>SUM(SUMIF($C$8:$C$415,{"休闲类","糖果类"},I8:I415))</f>
        <v>0</v>
      </c>
      <c r="J7" s="19">
        <f>SUM(SUMIF($C$8:$C$415,{"休闲类","糖果类"},J8:J415))</f>
        <v>0</v>
      </c>
      <c r="K7" s="15">
        <f>SUM(SUMIF($C$8:$C$415,{"休闲类","糖果类"},K8:K415))</f>
        <v>0</v>
      </c>
      <c r="L7" s="29"/>
    </row>
    <row r="8" spans="1:12" ht="22.05" customHeight="1" x14ac:dyDescent="0.3">
      <c r="A8" s="20">
        <v>30101119</v>
      </c>
      <c r="B8" s="21" t="s">
        <v>19</v>
      </c>
      <c r="C8" s="20" t="s">
        <v>20</v>
      </c>
      <c r="D8" s="20" t="s">
        <v>21</v>
      </c>
      <c r="E8" s="20">
        <v>55</v>
      </c>
      <c r="F8" s="22"/>
      <c r="G8" s="23">
        <f t="shared" ref="G8:G33" si="1">F8*E8</f>
        <v>0</v>
      </c>
      <c r="H8" s="22"/>
      <c r="I8" s="23">
        <f t="shared" ref="I8:I32" si="2">H8*E8</f>
        <v>0</v>
      </c>
      <c r="J8" s="22"/>
      <c r="K8" s="23">
        <f t="shared" ref="K8:K32" si="3">J8*E8</f>
        <v>0</v>
      </c>
      <c r="L8" s="30"/>
    </row>
    <row r="9" spans="1:12" ht="22.05" customHeight="1" x14ac:dyDescent="0.3">
      <c r="A9" s="20">
        <v>30100030</v>
      </c>
      <c r="B9" s="21" t="s">
        <v>22</v>
      </c>
      <c r="C9" s="20" t="s">
        <v>20</v>
      </c>
      <c r="D9" s="20" t="s">
        <v>21</v>
      </c>
      <c r="E9" s="20">
        <v>55</v>
      </c>
      <c r="F9" s="22"/>
      <c r="G9" s="23">
        <f t="shared" si="1"/>
        <v>0</v>
      </c>
      <c r="H9" s="22"/>
      <c r="I9" s="23">
        <f t="shared" si="2"/>
        <v>0</v>
      </c>
      <c r="J9" s="22"/>
      <c r="K9" s="23">
        <f t="shared" si="3"/>
        <v>0</v>
      </c>
      <c r="L9" s="30"/>
    </row>
    <row r="10" spans="1:12" ht="22.05" customHeight="1" x14ac:dyDescent="0.3">
      <c r="A10" s="20">
        <v>30100037</v>
      </c>
      <c r="B10" s="21" t="s">
        <v>23</v>
      </c>
      <c r="C10" s="20" t="s">
        <v>20</v>
      </c>
      <c r="D10" s="20" t="s">
        <v>21</v>
      </c>
      <c r="E10" s="20">
        <v>55</v>
      </c>
      <c r="F10" s="22">
        <v>10</v>
      </c>
      <c r="G10" s="23">
        <f t="shared" si="1"/>
        <v>550</v>
      </c>
      <c r="H10" s="22"/>
      <c r="I10" s="23">
        <f t="shared" si="2"/>
        <v>0</v>
      </c>
      <c r="J10" s="22">
        <v>2</v>
      </c>
      <c r="K10" s="23">
        <f t="shared" si="3"/>
        <v>110</v>
      </c>
      <c r="L10" s="30"/>
    </row>
    <row r="11" spans="1:12" ht="22.05" customHeight="1" x14ac:dyDescent="0.3">
      <c r="A11" s="20">
        <v>30100038</v>
      </c>
      <c r="B11" s="21" t="s">
        <v>24</v>
      </c>
      <c r="C11" s="20" t="s">
        <v>20</v>
      </c>
      <c r="D11" s="20" t="s">
        <v>21</v>
      </c>
      <c r="E11" s="20">
        <v>55</v>
      </c>
      <c r="F11" s="22">
        <v>10</v>
      </c>
      <c r="G11" s="23">
        <f t="shared" si="1"/>
        <v>550</v>
      </c>
      <c r="H11" s="22"/>
      <c r="I11" s="23">
        <f t="shared" si="2"/>
        <v>0</v>
      </c>
      <c r="J11" s="22">
        <v>3</v>
      </c>
      <c r="K11" s="23">
        <f t="shared" si="3"/>
        <v>165</v>
      </c>
      <c r="L11" s="30"/>
    </row>
    <row r="12" spans="1:12" ht="22.05" customHeight="1" x14ac:dyDescent="0.3">
      <c r="A12" s="20">
        <v>30100044</v>
      </c>
      <c r="B12" s="21" t="s">
        <v>25</v>
      </c>
      <c r="C12" s="20" t="s">
        <v>20</v>
      </c>
      <c r="D12" s="20" t="s">
        <v>21</v>
      </c>
      <c r="E12" s="20">
        <v>55</v>
      </c>
      <c r="F12" s="22"/>
      <c r="G12" s="23">
        <f t="shared" si="1"/>
        <v>0</v>
      </c>
      <c r="H12" s="22"/>
      <c r="I12" s="23">
        <f t="shared" si="2"/>
        <v>0</v>
      </c>
      <c r="J12" s="22"/>
      <c r="K12" s="23">
        <f t="shared" si="3"/>
        <v>0</v>
      </c>
      <c r="L12" s="30"/>
    </row>
    <row r="13" spans="1:12" ht="22.05" customHeight="1" x14ac:dyDescent="0.3">
      <c r="A13" s="20">
        <v>30100045</v>
      </c>
      <c r="B13" s="21" t="s">
        <v>26</v>
      </c>
      <c r="C13" s="20" t="s">
        <v>20</v>
      </c>
      <c r="D13" s="20" t="s">
        <v>21</v>
      </c>
      <c r="E13" s="20">
        <v>55</v>
      </c>
      <c r="F13" s="22"/>
      <c r="G13" s="23">
        <f t="shared" si="1"/>
        <v>0</v>
      </c>
      <c r="H13" s="22"/>
      <c r="I13" s="23">
        <f t="shared" si="2"/>
        <v>0</v>
      </c>
      <c r="J13" s="22"/>
      <c r="K13" s="23">
        <f t="shared" si="3"/>
        <v>0</v>
      </c>
      <c r="L13" s="30"/>
    </row>
    <row r="14" spans="1:12" ht="22.05" customHeight="1" x14ac:dyDescent="0.3">
      <c r="A14" s="20">
        <v>30100046</v>
      </c>
      <c r="B14" s="21" t="s">
        <v>27</v>
      </c>
      <c r="C14" s="20" t="s">
        <v>20</v>
      </c>
      <c r="D14" s="20" t="s">
        <v>21</v>
      </c>
      <c r="E14" s="20">
        <v>55</v>
      </c>
      <c r="F14" s="22"/>
      <c r="G14" s="23">
        <f t="shared" si="1"/>
        <v>0</v>
      </c>
      <c r="H14" s="22"/>
      <c r="I14" s="23">
        <f t="shared" si="2"/>
        <v>0</v>
      </c>
      <c r="J14" s="22"/>
      <c r="K14" s="23">
        <f t="shared" si="3"/>
        <v>0</v>
      </c>
      <c r="L14" s="30"/>
    </row>
    <row r="15" spans="1:12" ht="22.05" customHeight="1" x14ac:dyDescent="0.3">
      <c r="A15" s="20">
        <v>30100047</v>
      </c>
      <c r="B15" s="21" t="s">
        <v>28</v>
      </c>
      <c r="C15" s="20" t="s">
        <v>20</v>
      </c>
      <c r="D15" s="20" t="s">
        <v>21</v>
      </c>
      <c r="E15" s="20">
        <v>55</v>
      </c>
      <c r="F15" s="22">
        <v>10</v>
      </c>
      <c r="G15" s="23">
        <f t="shared" si="1"/>
        <v>550</v>
      </c>
      <c r="H15" s="22"/>
      <c r="I15" s="23">
        <f t="shared" si="2"/>
        <v>0</v>
      </c>
      <c r="J15" s="22">
        <v>2</v>
      </c>
      <c r="K15" s="23">
        <f t="shared" si="3"/>
        <v>110</v>
      </c>
      <c r="L15" s="30"/>
    </row>
    <row r="16" spans="1:12" ht="22.05" customHeight="1" x14ac:dyDescent="0.3">
      <c r="A16" s="20">
        <v>30100048</v>
      </c>
      <c r="B16" s="21" t="s">
        <v>29</v>
      </c>
      <c r="C16" s="20" t="s">
        <v>20</v>
      </c>
      <c r="D16" s="20" t="s">
        <v>21</v>
      </c>
      <c r="E16" s="20">
        <v>55</v>
      </c>
      <c r="F16" s="22">
        <v>10</v>
      </c>
      <c r="G16" s="23">
        <f t="shared" si="1"/>
        <v>550</v>
      </c>
      <c r="H16" s="22"/>
      <c r="I16" s="23">
        <f t="shared" si="2"/>
        <v>0</v>
      </c>
      <c r="J16" s="22">
        <v>3</v>
      </c>
      <c r="K16" s="23">
        <f t="shared" si="3"/>
        <v>165</v>
      </c>
      <c r="L16" s="30"/>
    </row>
    <row r="17" spans="1:12" ht="22.05" customHeight="1" x14ac:dyDescent="0.3">
      <c r="A17" s="20">
        <v>30400021</v>
      </c>
      <c r="B17" s="21" t="s">
        <v>30</v>
      </c>
      <c r="C17" s="20" t="s">
        <v>20</v>
      </c>
      <c r="D17" s="20" t="s">
        <v>21</v>
      </c>
      <c r="E17" s="20">
        <v>55</v>
      </c>
      <c r="F17" s="22"/>
      <c r="G17" s="23">
        <f t="shared" si="1"/>
        <v>0</v>
      </c>
      <c r="H17" s="22"/>
      <c r="I17" s="23">
        <f t="shared" si="2"/>
        <v>0</v>
      </c>
      <c r="J17" s="22"/>
      <c r="K17" s="23">
        <f t="shared" si="3"/>
        <v>0</v>
      </c>
      <c r="L17" s="30"/>
    </row>
    <row r="18" spans="1:12" ht="22.05" customHeight="1" x14ac:dyDescent="0.3">
      <c r="A18" s="20">
        <v>30301010</v>
      </c>
      <c r="B18" s="21" t="s">
        <v>31</v>
      </c>
      <c r="C18" s="20" t="s">
        <v>20</v>
      </c>
      <c r="D18" s="20" t="s">
        <v>21</v>
      </c>
      <c r="E18" s="20">
        <v>55</v>
      </c>
      <c r="F18" s="22"/>
      <c r="G18" s="23">
        <f t="shared" si="1"/>
        <v>0</v>
      </c>
      <c r="H18" s="22"/>
      <c r="I18" s="23">
        <f t="shared" si="2"/>
        <v>0</v>
      </c>
      <c r="J18" s="22"/>
      <c r="K18" s="23">
        <f t="shared" si="3"/>
        <v>0</v>
      </c>
      <c r="L18" s="30"/>
    </row>
    <row r="19" spans="1:12" ht="22.05" customHeight="1" x14ac:dyDescent="0.3">
      <c r="A19" s="20">
        <v>30301011</v>
      </c>
      <c r="B19" s="21" t="s">
        <v>32</v>
      </c>
      <c r="C19" s="20" t="s">
        <v>20</v>
      </c>
      <c r="D19" s="20" t="s">
        <v>21</v>
      </c>
      <c r="E19" s="20">
        <v>55</v>
      </c>
      <c r="F19" s="22"/>
      <c r="G19" s="23">
        <f t="shared" si="1"/>
        <v>0</v>
      </c>
      <c r="H19" s="22"/>
      <c r="I19" s="23">
        <f t="shared" si="2"/>
        <v>0</v>
      </c>
      <c r="J19" s="22"/>
      <c r="K19" s="23">
        <f t="shared" si="3"/>
        <v>0</v>
      </c>
      <c r="L19" s="30"/>
    </row>
    <row r="20" spans="1:12" ht="22.05" customHeight="1" x14ac:dyDescent="0.3">
      <c r="A20" s="20">
        <v>30301012</v>
      </c>
      <c r="B20" s="21" t="s">
        <v>33</v>
      </c>
      <c r="C20" s="20" t="s">
        <v>20</v>
      </c>
      <c r="D20" s="20" t="s">
        <v>21</v>
      </c>
      <c r="E20" s="20">
        <v>55</v>
      </c>
      <c r="F20" s="22"/>
      <c r="G20" s="23">
        <f t="shared" si="1"/>
        <v>0</v>
      </c>
      <c r="H20" s="22"/>
      <c r="I20" s="23">
        <f t="shared" si="2"/>
        <v>0</v>
      </c>
      <c r="J20" s="22"/>
      <c r="K20" s="23">
        <f t="shared" si="3"/>
        <v>0</v>
      </c>
      <c r="L20" s="30"/>
    </row>
    <row r="21" spans="1:12" ht="22.05" customHeight="1" x14ac:dyDescent="0.3">
      <c r="A21" s="20">
        <v>30301013</v>
      </c>
      <c r="B21" s="21" t="s">
        <v>34</v>
      </c>
      <c r="C21" s="20" t="s">
        <v>20</v>
      </c>
      <c r="D21" s="20" t="s">
        <v>21</v>
      </c>
      <c r="E21" s="20">
        <v>55</v>
      </c>
      <c r="F21" s="22"/>
      <c r="G21" s="23">
        <f t="shared" si="1"/>
        <v>0</v>
      </c>
      <c r="H21" s="22"/>
      <c r="I21" s="23">
        <f t="shared" si="2"/>
        <v>0</v>
      </c>
      <c r="J21" s="22"/>
      <c r="K21" s="23">
        <f t="shared" si="3"/>
        <v>0</v>
      </c>
      <c r="L21" s="30"/>
    </row>
    <row r="22" spans="1:12" ht="22.05" customHeight="1" x14ac:dyDescent="0.3">
      <c r="A22" s="20">
        <v>30200005</v>
      </c>
      <c r="B22" s="21" t="s">
        <v>35</v>
      </c>
      <c r="C22" s="20" t="s">
        <v>20</v>
      </c>
      <c r="D22" s="20" t="s">
        <v>21</v>
      </c>
      <c r="E22" s="20">
        <v>55</v>
      </c>
      <c r="F22" s="22">
        <v>20</v>
      </c>
      <c r="G22" s="23">
        <f t="shared" si="1"/>
        <v>1100</v>
      </c>
      <c r="H22" s="22"/>
      <c r="I22" s="23">
        <f t="shared" si="2"/>
        <v>0</v>
      </c>
      <c r="J22" s="22">
        <v>5</v>
      </c>
      <c r="K22" s="23">
        <f t="shared" si="3"/>
        <v>275</v>
      </c>
      <c r="L22" s="30"/>
    </row>
    <row r="23" spans="1:12" ht="22.05" customHeight="1" x14ac:dyDescent="0.3">
      <c r="A23" s="20">
        <v>30200006</v>
      </c>
      <c r="B23" s="21" t="s">
        <v>36</v>
      </c>
      <c r="C23" s="20" t="s">
        <v>20</v>
      </c>
      <c r="D23" s="20" t="s">
        <v>21</v>
      </c>
      <c r="E23" s="20">
        <v>55</v>
      </c>
      <c r="F23" s="22">
        <v>20</v>
      </c>
      <c r="G23" s="23">
        <f t="shared" si="1"/>
        <v>1100</v>
      </c>
      <c r="H23" s="22"/>
      <c r="I23" s="23">
        <f t="shared" si="2"/>
        <v>0</v>
      </c>
      <c r="J23" s="22">
        <v>5</v>
      </c>
      <c r="K23" s="23">
        <f t="shared" si="3"/>
        <v>275</v>
      </c>
      <c r="L23" s="30"/>
    </row>
    <row r="24" spans="1:12" ht="22.05" customHeight="1" x14ac:dyDescent="0.3">
      <c r="A24" s="20">
        <v>30100001</v>
      </c>
      <c r="B24" s="21" t="s">
        <v>37</v>
      </c>
      <c r="C24" s="20" t="s">
        <v>20</v>
      </c>
      <c r="D24" s="20" t="s">
        <v>21</v>
      </c>
      <c r="E24" s="20">
        <v>55</v>
      </c>
      <c r="F24" s="22">
        <v>20</v>
      </c>
      <c r="G24" s="23">
        <f t="shared" si="1"/>
        <v>1100</v>
      </c>
      <c r="H24" s="22"/>
      <c r="I24" s="23">
        <f t="shared" si="2"/>
        <v>0</v>
      </c>
      <c r="J24" s="22">
        <v>5</v>
      </c>
      <c r="K24" s="23">
        <f t="shared" si="3"/>
        <v>275</v>
      </c>
      <c r="L24" s="30"/>
    </row>
    <row r="25" spans="1:12" ht="22.05" customHeight="1" x14ac:dyDescent="0.3">
      <c r="A25" s="20">
        <v>30100002</v>
      </c>
      <c r="B25" s="21" t="s">
        <v>38</v>
      </c>
      <c r="C25" s="20" t="s">
        <v>20</v>
      </c>
      <c r="D25" s="20" t="s">
        <v>21</v>
      </c>
      <c r="E25" s="20">
        <v>55</v>
      </c>
      <c r="F25" s="22">
        <v>20</v>
      </c>
      <c r="G25" s="23">
        <f t="shared" si="1"/>
        <v>1100</v>
      </c>
      <c r="H25" s="22"/>
      <c r="I25" s="23">
        <f t="shared" si="2"/>
        <v>0</v>
      </c>
      <c r="J25" s="22">
        <v>5</v>
      </c>
      <c r="K25" s="23">
        <f t="shared" si="3"/>
        <v>275</v>
      </c>
      <c r="L25" s="30"/>
    </row>
    <row r="26" spans="1:12" ht="22.05" customHeight="1" x14ac:dyDescent="0.3">
      <c r="A26" s="20">
        <v>30200001</v>
      </c>
      <c r="B26" s="21" t="s">
        <v>39</v>
      </c>
      <c r="C26" s="20" t="s">
        <v>20</v>
      </c>
      <c r="D26" s="20" t="s">
        <v>21</v>
      </c>
      <c r="E26" s="20">
        <v>55</v>
      </c>
      <c r="F26" s="22">
        <v>20</v>
      </c>
      <c r="G26" s="23">
        <f t="shared" si="1"/>
        <v>1100</v>
      </c>
      <c r="H26" s="22"/>
      <c r="I26" s="23">
        <f t="shared" si="2"/>
        <v>0</v>
      </c>
      <c r="J26" s="22">
        <v>5</v>
      </c>
      <c r="K26" s="23">
        <f t="shared" si="3"/>
        <v>275</v>
      </c>
      <c r="L26" s="30"/>
    </row>
    <row r="27" spans="1:12" ht="22.05" customHeight="1" x14ac:dyDescent="0.3">
      <c r="A27" s="20">
        <v>30100007</v>
      </c>
      <c r="B27" s="21" t="s">
        <v>40</v>
      </c>
      <c r="C27" s="20" t="s">
        <v>20</v>
      </c>
      <c r="D27" s="20" t="s">
        <v>21</v>
      </c>
      <c r="E27" s="20">
        <v>55</v>
      </c>
      <c r="F27" s="22">
        <v>30</v>
      </c>
      <c r="G27" s="23">
        <f t="shared" si="1"/>
        <v>1650</v>
      </c>
      <c r="H27" s="22"/>
      <c r="I27" s="23">
        <f t="shared" si="2"/>
        <v>0</v>
      </c>
      <c r="J27" s="22">
        <v>7</v>
      </c>
      <c r="K27" s="23">
        <f t="shared" si="3"/>
        <v>385</v>
      </c>
      <c r="L27" s="30"/>
    </row>
    <row r="28" spans="1:12" ht="22.05" customHeight="1" x14ac:dyDescent="0.3">
      <c r="A28" s="20">
        <v>30200002</v>
      </c>
      <c r="B28" s="21" t="s">
        <v>41</v>
      </c>
      <c r="C28" s="20" t="s">
        <v>20</v>
      </c>
      <c r="D28" s="20" t="s">
        <v>21</v>
      </c>
      <c r="E28" s="20">
        <v>55</v>
      </c>
      <c r="F28" s="22">
        <v>30</v>
      </c>
      <c r="G28" s="23">
        <f t="shared" si="1"/>
        <v>1650</v>
      </c>
      <c r="H28" s="22"/>
      <c r="I28" s="23">
        <f t="shared" si="2"/>
        <v>0</v>
      </c>
      <c r="J28" s="22">
        <v>8</v>
      </c>
      <c r="K28" s="23">
        <f t="shared" si="3"/>
        <v>440</v>
      </c>
      <c r="L28" s="30"/>
    </row>
    <row r="29" spans="1:12" s="3" customFormat="1" ht="22.05" customHeight="1" x14ac:dyDescent="0.3">
      <c r="A29" s="24">
        <v>31000001</v>
      </c>
      <c r="B29" s="25" t="s">
        <v>42</v>
      </c>
      <c r="C29" s="24" t="s">
        <v>20</v>
      </c>
      <c r="D29" s="24" t="s">
        <v>21</v>
      </c>
      <c r="E29" s="24">
        <v>55</v>
      </c>
      <c r="F29" s="26">
        <v>10</v>
      </c>
      <c r="G29" s="27">
        <f t="shared" si="1"/>
        <v>550</v>
      </c>
      <c r="H29" s="26"/>
      <c r="I29" s="27">
        <f t="shared" si="2"/>
        <v>0</v>
      </c>
      <c r="J29" s="26">
        <v>2</v>
      </c>
      <c r="K29" s="27">
        <f t="shared" si="3"/>
        <v>110</v>
      </c>
      <c r="L29" s="31" t="s">
        <v>43</v>
      </c>
    </row>
    <row r="30" spans="1:12" s="3" customFormat="1" ht="22.05" customHeight="1" x14ac:dyDescent="0.3">
      <c r="A30" s="24">
        <v>31000002</v>
      </c>
      <c r="B30" s="25" t="s">
        <v>44</v>
      </c>
      <c r="C30" s="24" t="s">
        <v>20</v>
      </c>
      <c r="D30" s="24" t="s">
        <v>21</v>
      </c>
      <c r="E30" s="24">
        <v>55</v>
      </c>
      <c r="F30" s="26">
        <v>10</v>
      </c>
      <c r="G30" s="27">
        <f t="shared" si="1"/>
        <v>550</v>
      </c>
      <c r="H30" s="26"/>
      <c r="I30" s="27">
        <f t="shared" si="2"/>
        <v>0</v>
      </c>
      <c r="J30" s="26">
        <v>3</v>
      </c>
      <c r="K30" s="27">
        <f t="shared" si="3"/>
        <v>165</v>
      </c>
      <c r="L30" s="31" t="s">
        <v>43</v>
      </c>
    </row>
    <row r="31" spans="1:12" s="3" customFormat="1" ht="22.05" customHeight="1" x14ac:dyDescent="0.3">
      <c r="A31" s="24">
        <v>31000003</v>
      </c>
      <c r="B31" s="25" t="s">
        <v>45</v>
      </c>
      <c r="C31" s="24" t="s">
        <v>20</v>
      </c>
      <c r="D31" s="24" t="s">
        <v>21</v>
      </c>
      <c r="E31" s="24">
        <v>55</v>
      </c>
      <c r="F31" s="26">
        <v>10</v>
      </c>
      <c r="G31" s="27">
        <f t="shared" si="1"/>
        <v>550</v>
      </c>
      <c r="H31" s="26"/>
      <c r="I31" s="27">
        <f t="shared" si="2"/>
        <v>0</v>
      </c>
      <c r="J31" s="26">
        <v>2</v>
      </c>
      <c r="K31" s="27">
        <f t="shared" si="3"/>
        <v>110</v>
      </c>
      <c r="L31" s="31" t="s">
        <v>43</v>
      </c>
    </row>
    <row r="32" spans="1:12" s="3" customFormat="1" ht="22.05" customHeight="1" x14ac:dyDescent="0.3">
      <c r="A32" s="24">
        <v>31000004</v>
      </c>
      <c r="B32" s="25" t="s">
        <v>46</v>
      </c>
      <c r="C32" s="24" t="s">
        <v>20</v>
      </c>
      <c r="D32" s="24" t="s">
        <v>21</v>
      </c>
      <c r="E32" s="24">
        <v>55</v>
      </c>
      <c r="F32" s="26">
        <v>10</v>
      </c>
      <c r="G32" s="27">
        <f t="shared" si="1"/>
        <v>550</v>
      </c>
      <c r="H32" s="26"/>
      <c r="I32" s="27">
        <f t="shared" si="2"/>
        <v>0</v>
      </c>
      <c r="J32" s="26">
        <v>3</v>
      </c>
      <c r="K32" s="27">
        <f t="shared" si="3"/>
        <v>165</v>
      </c>
      <c r="L32" s="31" t="s">
        <v>43</v>
      </c>
    </row>
    <row r="33" spans="1:12" s="3" customFormat="1" ht="22.05" customHeight="1" x14ac:dyDescent="0.3">
      <c r="A33" s="24">
        <v>30100073</v>
      </c>
      <c r="B33" s="25" t="s">
        <v>47</v>
      </c>
      <c r="C33" s="24" t="s">
        <v>20</v>
      </c>
      <c r="D33" s="24" t="s">
        <v>21</v>
      </c>
      <c r="E33" s="24">
        <v>55</v>
      </c>
      <c r="F33" s="26"/>
      <c r="G33" s="27">
        <f t="shared" si="1"/>
        <v>0</v>
      </c>
      <c r="H33" s="26"/>
      <c r="I33" s="27">
        <f t="shared" ref="I33:I57" si="4">H33*E33</f>
        <v>0</v>
      </c>
      <c r="J33" s="26"/>
      <c r="K33" s="27">
        <f t="shared" ref="K33:K57" si="5">J33*E33</f>
        <v>0</v>
      </c>
      <c r="L33" s="31" t="s">
        <v>43</v>
      </c>
    </row>
    <row r="34" spans="1:12" ht="22.05" customHeight="1" x14ac:dyDescent="0.3">
      <c r="A34" s="20">
        <v>30100064</v>
      </c>
      <c r="B34" s="21" t="s">
        <v>48</v>
      </c>
      <c r="C34" s="20" t="s">
        <v>49</v>
      </c>
      <c r="D34" s="20" t="s">
        <v>21</v>
      </c>
      <c r="E34" s="20">
        <v>51</v>
      </c>
      <c r="F34" s="22"/>
      <c r="G34" s="23">
        <f t="shared" ref="G34:G90" si="6">F34*E34</f>
        <v>0</v>
      </c>
      <c r="H34" s="22"/>
      <c r="I34" s="23">
        <f t="shared" si="4"/>
        <v>0</v>
      </c>
      <c r="J34" s="22"/>
      <c r="K34" s="23">
        <f t="shared" si="5"/>
        <v>0</v>
      </c>
      <c r="L34" s="30"/>
    </row>
    <row r="35" spans="1:12" ht="22.05" customHeight="1" x14ac:dyDescent="0.3">
      <c r="A35" s="20">
        <v>30400026</v>
      </c>
      <c r="B35" s="21" t="s">
        <v>50</v>
      </c>
      <c r="C35" s="20" t="s">
        <v>49</v>
      </c>
      <c r="D35" s="20" t="s">
        <v>21</v>
      </c>
      <c r="E35" s="20">
        <v>51</v>
      </c>
      <c r="F35" s="22"/>
      <c r="G35" s="23">
        <f t="shared" si="6"/>
        <v>0</v>
      </c>
      <c r="H35" s="22"/>
      <c r="I35" s="23">
        <f t="shared" si="4"/>
        <v>0</v>
      </c>
      <c r="J35" s="22"/>
      <c r="K35" s="23">
        <f t="shared" si="5"/>
        <v>0</v>
      </c>
      <c r="L35" s="30"/>
    </row>
    <row r="36" spans="1:12" ht="22.05" customHeight="1" x14ac:dyDescent="0.3">
      <c r="A36" s="20">
        <v>30400027</v>
      </c>
      <c r="B36" s="21" t="s">
        <v>51</v>
      </c>
      <c r="C36" s="20" t="s">
        <v>49</v>
      </c>
      <c r="D36" s="20" t="s">
        <v>21</v>
      </c>
      <c r="E36" s="20">
        <v>51</v>
      </c>
      <c r="F36" s="22"/>
      <c r="G36" s="23">
        <f t="shared" si="6"/>
        <v>0</v>
      </c>
      <c r="H36" s="22"/>
      <c r="I36" s="23">
        <f t="shared" si="4"/>
        <v>0</v>
      </c>
      <c r="J36" s="22"/>
      <c r="K36" s="23">
        <f t="shared" si="5"/>
        <v>0</v>
      </c>
      <c r="L36" s="30"/>
    </row>
    <row r="37" spans="1:12" ht="22.05" customHeight="1" x14ac:dyDescent="0.3">
      <c r="A37" s="20">
        <v>30400028</v>
      </c>
      <c r="B37" s="21" t="s">
        <v>52</v>
      </c>
      <c r="C37" s="20" t="s">
        <v>49</v>
      </c>
      <c r="D37" s="20" t="s">
        <v>21</v>
      </c>
      <c r="E37" s="20">
        <v>51</v>
      </c>
      <c r="F37" s="22"/>
      <c r="G37" s="23">
        <f t="shared" si="6"/>
        <v>0</v>
      </c>
      <c r="H37" s="22"/>
      <c r="I37" s="23">
        <f t="shared" si="4"/>
        <v>0</v>
      </c>
      <c r="J37" s="22"/>
      <c r="K37" s="23">
        <f t="shared" si="5"/>
        <v>0</v>
      </c>
      <c r="L37" s="30"/>
    </row>
    <row r="38" spans="1:12" ht="22.05" customHeight="1" x14ac:dyDescent="0.3">
      <c r="A38" s="20">
        <v>30400001</v>
      </c>
      <c r="B38" s="21" t="s">
        <v>53</v>
      </c>
      <c r="C38" s="20" t="s">
        <v>49</v>
      </c>
      <c r="D38" s="20" t="s">
        <v>21</v>
      </c>
      <c r="E38" s="20">
        <v>51</v>
      </c>
      <c r="F38" s="22">
        <v>20</v>
      </c>
      <c r="G38" s="23">
        <f t="shared" si="6"/>
        <v>1020</v>
      </c>
      <c r="H38" s="22"/>
      <c r="I38" s="23">
        <f t="shared" si="4"/>
        <v>0</v>
      </c>
      <c r="J38" s="22">
        <v>5</v>
      </c>
      <c r="K38" s="23">
        <f t="shared" si="5"/>
        <v>255</v>
      </c>
      <c r="L38" s="30"/>
    </row>
    <row r="39" spans="1:12" ht="22.05" customHeight="1" x14ac:dyDescent="0.3">
      <c r="A39" s="20">
        <v>30400002</v>
      </c>
      <c r="B39" s="21" t="s">
        <v>54</v>
      </c>
      <c r="C39" s="20" t="s">
        <v>49</v>
      </c>
      <c r="D39" s="20" t="s">
        <v>21</v>
      </c>
      <c r="E39" s="20">
        <v>51</v>
      </c>
      <c r="F39" s="22">
        <v>20</v>
      </c>
      <c r="G39" s="23">
        <f t="shared" si="6"/>
        <v>1020</v>
      </c>
      <c r="H39" s="22"/>
      <c r="I39" s="23">
        <f t="shared" si="4"/>
        <v>0</v>
      </c>
      <c r="J39" s="22">
        <v>5</v>
      </c>
      <c r="K39" s="23">
        <f t="shared" si="5"/>
        <v>255</v>
      </c>
      <c r="L39" s="30"/>
    </row>
    <row r="40" spans="1:12" ht="22.05" customHeight="1" x14ac:dyDescent="0.3">
      <c r="A40" s="20">
        <v>30400003</v>
      </c>
      <c r="B40" s="21" t="s">
        <v>55</v>
      </c>
      <c r="C40" s="20" t="s">
        <v>49</v>
      </c>
      <c r="D40" s="20" t="s">
        <v>21</v>
      </c>
      <c r="E40" s="20">
        <v>51</v>
      </c>
      <c r="F40" s="22">
        <v>20</v>
      </c>
      <c r="G40" s="23">
        <f t="shared" si="6"/>
        <v>1020</v>
      </c>
      <c r="H40" s="22"/>
      <c r="I40" s="23">
        <f t="shared" si="4"/>
        <v>0</v>
      </c>
      <c r="J40" s="22">
        <v>5</v>
      </c>
      <c r="K40" s="23">
        <f t="shared" si="5"/>
        <v>255</v>
      </c>
      <c r="L40" s="30"/>
    </row>
    <row r="41" spans="1:12" ht="22.05" customHeight="1" x14ac:dyDescent="0.3">
      <c r="A41" s="20">
        <v>30400004</v>
      </c>
      <c r="B41" s="21" t="s">
        <v>56</v>
      </c>
      <c r="C41" s="20" t="s">
        <v>49</v>
      </c>
      <c r="D41" s="20" t="s">
        <v>21</v>
      </c>
      <c r="E41" s="20">
        <v>51</v>
      </c>
      <c r="F41" s="22">
        <v>20</v>
      </c>
      <c r="G41" s="23">
        <f t="shared" si="6"/>
        <v>1020</v>
      </c>
      <c r="H41" s="22"/>
      <c r="I41" s="23">
        <f t="shared" si="4"/>
        <v>0</v>
      </c>
      <c r="J41" s="22">
        <v>5</v>
      </c>
      <c r="K41" s="23">
        <f t="shared" si="5"/>
        <v>255</v>
      </c>
      <c r="L41" s="30"/>
    </row>
    <row r="42" spans="1:12" ht="22.05" customHeight="1" x14ac:dyDescent="0.3">
      <c r="A42" s="20">
        <v>30400005</v>
      </c>
      <c r="B42" s="21" t="s">
        <v>57</v>
      </c>
      <c r="C42" s="20" t="s">
        <v>49</v>
      </c>
      <c r="D42" s="20" t="s">
        <v>21</v>
      </c>
      <c r="E42" s="20">
        <v>51</v>
      </c>
      <c r="F42" s="22">
        <v>20</v>
      </c>
      <c r="G42" s="23">
        <f t="shared" si="6"/>
        <v>1020</v>
      </c>
      <c r="H42" s="22"/>
      <c r="I42" s="23">
        <f t="shared" si="4"/>
        <v>0</v>
      </c>
      <c r="J42" s="22">
        <v>5</v>
      </c>
      <c r="K42" s="23">
        <f t="shared" si="5"/>
        <v>255</v>
      </c>
      <c r="L42" s="30"/>
    </row>
    <row r="43" spans="1:12" ht="22.05" customHeight="1" x14ac:dyDescent="0.3">
      <c r="A43" s="20">
        <v>30100010</v>
      </c>
      <c r="B43" s="21" t="s">
        <v>58</v>
      </c>
      <c r="C43" s="20" t="s">
        <v>59</v>
      </c>
      <c r="D43" s="20" t="s">
        <v>21</v>
      </c>
      <c r="E43" s="20">
        <v>35</v>
      </c>
      <c r="F43" s="22"/>
      <c r="G43" s="23">
        <f t="shared" si="6"/>
        <v>0</v>
      </c>
      <c r="H43" s="22"/>
      <c r="I43" s="23">
        <f t="shared" si="4"/>
        <v>0</v>
      </c>
      <c r="J43" s="22"/>
      <c r="K43" s="23">
        <f t="shared" si="5"/>
        <v>0</v>
      </c>
      <c r="L43" s="30"/>
    </row>
    <row r="44" spans="1:12" ht="22.05" customHeight="1" x14ac:dyDescent="0.3">
      <c r="A44" s="20">
        <v>30100012</v>
      </c>
      <c r="B44" s="21" t="s">
        <v>60</v>
      </c>
      <c r="C44" s="20" t="s">
        <v>59</v>
      </c>
      <c r="D44" s="20" t="s">
        <v>21</v>
      </c>
      <c r="E44" s="20">
        <v>35</v>
      </c>
      <c r="F44" s="22"/>
      <c r="G44" s="23">
        <f t="shared" si="6"/>
        <v>0</v>
      </c>
      <c r="H44" s="22"/>
      <c r="I44" s="23">
        <f t="shared" si="4"/>
        <v>0</v>
      </c>
      <c r="J44" s="22"/>
      <c r="K44" s="23">
        <f t="shared" si="5"/>
        <v>0</v>
      </c>
      <c r="L44" s="30"/>
    </row>
    <row r="45" spans="1:12" ht="22.05" customHeight="1" x14ac:dyDescent="0.3">
      <c r="A45" s="20">
        <v>30100013</v>
      </c>
      <c r="B45" s="21" t="s">
        <v>61</v>
      </c>
      <c r="C45" s="20" t="s">
        <v>59</v>
      </c>
      <c r="D45" s="20" t="s">
        <v>21</v>
      </c>
      <c r="E45" s="20">
        <v>35</v>
      </c>
      <c r="F45" s="22"/>
      <c r="G45" s="23">
        <f t="shared" si="6"/>
        <v>0</v>
      </c>
      <c r="H45" s="22"/>
      <c r="I45" s="23">
        <f t="shared" si="4"/>
        <v>0</v>
      </c>
      <c r="J45" s="22"/>
      <c r="K45" s="23">
        <f t="shared" si="5"/>
        <v>0</v>
      </c>
      <c r="L45" s="30"/>
    </row>
    <row r="46" spans="1:12" ht="22.05" customHeight="1" x14ac:dyDescent="0.3">
      <c r="A46" s="20">
        <v>30100014</v>
      </c>
      <c r="B46" s="21" t="s">
        <v>62</v>
      </c>
      <c r="C46" s="20" t="s">
        <v>59</v>
      </c>
      <c r="D46" s="20" t="s">
        <v>21</v>
      </c>
      <c r="E46" s="20">
        <v>35</v>
      </c>
      <c r="F46" s="22"/>
      <c r="G46" s="23">
        <f t="shared" si="6"/>
        <v>0</v>
      </c>
      <c r="H46" s="22"/>
      <c r="I46" s="23">
        <f t="shared" si="4"/>
        <v>0</v>
      </c>
      <c r="J46" s="22"/>
      <c r="K46" s="23">
        <f t="shared" si="5"/>
        <v>0</v>
      </c>
      <c r="L46" s="30"/>
    </row>
    <row r="47" spans="1:12" ht="22.05" customHeight="1" x14ac:dyDescent="0.3">
      <c r="A47" s="20">
        <v>30100032</v>
      </c>
      <c r="B47" s="21" t="s">
        <v>63</v>
      </c>
      <c r="C47" s="20" t="s">
        <v>59</v>
      </c>
      <c r="D47" s="20" t="s">
        <v>21</v>
      </c>
      <c r="E47" s="20">
        <v>35</v>
      </c>
      <c r="F47" s="22"/>
      <c r="G47" s="23">
        <f t="shared" si="6"/>
        <v>0</v>
      </c>
      <c r="H47" s="22"/>
      <c r="I47" s="23">
        <f t="shared" si="4"/>
        <v>0</v>
      </c>
      <c r="J47" s="22"/>
      <c r="K47" s="23">
        <f t="shared" si="5"/>
        <v>0</v>
      </c>
      <c r="L47" s="30"/>
    </row>
    <row r="48" spans="1:12" ht="22.05" customHeight="1" x14ac:dyDescent="0.3">
      <c r="A48" s="20">
        <v>30100062</v>
      </c>
      <c r="B48" s="21" t="s">
        <v>64</v>
      </c>
      <c r="C48" s="20" t="s">
        <v>59</v>
      </c>
      <c r="D48" s="20" t="s">
        <v>21</v>
      </c>
      <c r="E48" s="20">
        <v>35</v>
      </c>
      <c r="F48" s="22"/>
      <c r="G48" s="23">
        <f t="shared" si="6"/>
        <v>0</v>
      </c>
      <c r="H48" s="22"/>
      <c r="I48" s="23">
        <f t="shared" si="4"/>
        <v>0</v>
      </c>
      <c r="J48" s="22"/>
      <c r="K48" s="23">
        <f t="shared" si="5"/>
        <v>0</v>
      </c>
      <c r="L48" s="30"/>
    </row>
    <row r="49" spans="1:12" ht="22.05" customHeight="1" x14ac:dyDescent="0.3">
      <c r="A49" s="20">
        <v>30100033</v>
      </c>
      <c r="B49" s="21" t="s">
        <v>65</v>
      </c>
      <c r="C49" s="20" t="s">
        <v>59</v>
      </c>
      <c r="D49" s="20" t="s">
        <v>21</v>
      </c>
      <c r="E49" s="20">
        <v>35</v>
      </c>
      <c r="F49" s="22"/>
      <c r="G49" s="23">
        <f t="shared" si="6"/>
        <v>0</v>
      </c>
      <c r="H49" s="22"/>
      <c r="I49" s="23">
        <f t="shared" si="4"/>
        <v>0</v>
      </c>
      <c r="J49" s="22"/>
      <c r="K49" s="23">
        <f t="shared" si="5"/>
        <v>0</v>
      </c>
      <c r="L49" s="30"/>
    </row>
    <row r="50" spans="1:12" ht="22.05" customHeight="1" x14ac:dyDescent="0.3">
      <c r="A50" s="20">
        <v>30101124</v>
      </c>
      <c r="B50" s="21" t="s">
        <v>66</v>
      </c>
      <c r="C50" s="20" t="s">
        <v>59</v>
      </c>
      <c r="D50" s="20" t="s">
        <v>21</v>
      </c>
      <c r="E50" s="20">
        <v>35</v>
      </c>
      <c r="F50" s="22"/>
      <c r="G50" s="23">
        <f t="shared" si="6"/>
        <v>0</v>
      </c>
      <c r="H50" s="22"/>
      <c r="I50" s="23">
        <f t="shared" si="4"/>
        <v>0</v>
      </c>
      <c r="J50" s="22"/>
      <c r="K50" s="23">
        <f t="shared" si="5"/>
        <v>0</v>
      </c>
      <c r="L50" s="30"/>
    </row>
    <row r="51" spans="1:12" ht="22.05" customHeight="1" x14ac:dyDescent="0.3">
      <c r="A51" s="20">
        <v>30101126</v>
      </c>
      <c r="B51" s="21" t="s">
        <v>67</v>
      </c>
      <c r="C51" s="20" t="s">
        <v>59</v>
      </c>
      <c r="D51" s="20" t="s">
        <v>21</v>
      </c>
      <c r="E51" s="20">
        <v>35</v>
      </c>
      <c r="F51" s="22"/>
      <c r="G51" s="23">
        <f t="shared" si="6"/>
        <v>0</v>
      </c>
      <c r="H51" s="22"/>
      <c r="I51" s="23">
        <f t="shared" si="4"/>
        <v>0</v>
      </c>
      <c r="J51" s="22"/>
      <c r="K51" s="23">
        <f t="shared" si="5"/>
        <v>0</v>
      </c>
      <c r="L51" s="30"/>
    </row>
    <row r="52" spans="1:12" ht="22.05" customHeight="1" x14ac:dyDescent="0.3">
      <c r="A52" s="20">
        <v>30101125</v>
      </c>
      <c r="B52" s="21" t="s">
        <v>68</v>
      </c>
      <c r="C52" s="20" t="s">
        <v>59</v>
      </c>
      <c r="D52" s="20" t="s">
        <v>21</v>
      </c>
      <c r="E52" s="20">
        <v>35</v>
      </c>
      <c r="F52" s="22"/>
      <c r="G52" s="23">
        <f t="shared" si="6"/>
        <v>0</v>
      </c>
      <c r="H52" s="22"/>
      <c r="I52" s="23">
        <f t="shared" si="4"/>
        <v>0</v>
      </c>
      <c r="J52" s="22"/>
      <c r="K52" s="23">
        <f t="shared" si="5"/>
        <v>0</v>
      </c>
      <c r="L52" s="30"/>
    </row>
    <row r="53" spans="1:12" ht="22.05" customHeight="1" x14ac:dyDescent="0.3">
      <c r="A53" s="20">
        <v>30101127</v>
      </c>
      <c r="B53" s="21" t="s">
        <v>69</v>
      </c>
      <c r="C53" s="20" t="s">
        <v>59</v>
      </c>
      <c r="D53" s="20" t="s">
        <v>21</v>
      </c>
      <c r="E53" s="20">
        <v>35</v>
      </c>
      <c r="F53" s="22"/>
      <c r="G53" s="23">
        <f t="shared" si="6"/>
        <v>0</v>
      </c>
      <c r="H53" s="22"/>
      <c r="I53" s="23">
        <f t="shared" si="4"/>
        <v>0</v>
      </c>
      <c r="J53" s="22"/>
      <c r="K53" s="23">
        <f t="shared" si="5"/>
        <v>0</v>
      </c>
      <c r="L53" s="30"/>
    </row>
    <row r="54" spans="1:12" s="3" customFormat="1" ht="22.05" customHeight="1" x14ac:dyDescent="0.3">
      <c r="A54" s="24">
        <v>30100074</v>
      </c>
      <c r="B54" s="25" t="s">
        <v>70</v>
      </c>
      <c r="C54" s="24" t="s">
        <v>59</v>
      </c>
      <c r="D54" s="24" t="s">
        <v>21</v>
      </c>
      <c r="E54" s="24">
        <v>35</v>
      </c>
      <c r="F54" s="26">
        <v>30</v>
      </c>
      <c r="G54" s="27">
        <f t="shared" si="6"/>
        <v>1050</v>
      </c>
      <c r="H54" s="26"/>
      <c r="I54" s="27">
        <f t="shared" si="4"/>
        <v>0</v>
      </c>
      <c r="J54" s="26"/>
      <c r="K54" s="27">
        <f t="shared" si="5"/>
        <v>0</v>
      </c>
      <c r="L54" s="31" t="s">
        <v>43</v>
      </c>
    </row>
    <row r="55" spans="1:12" s="3" customFormat="1" ht="22.05" customHeight="1" x14ac:dyDescent="0.3">
      <c r="A55" s="24">
        <v>30100075</v>
      </c>
      <c r="B55" s="25" t="s">
        <v>71</v>
      </c>
      <c r="C55" s="24" t="s">
        <v>59</v>
      </c>
      <c r="D55" s="24" t="s">
        <v>21</v>
      </c>
      <c r="E55" s="24">
        <v>35</v>
      </c>
      <c r="F55" s="26">
        <v>30</v>
      </c>
      <c r="G55" s="27">
        <f t="shared" si="6"/>
        <v>1050</v>
      </c>
      <c r="H55" s="26"/>
      <c r="I55" s="27">
        <f t="shared" si="4"/>
        <v>0</v>
      </c>
      <c r="J55" s="26"/>
      <c r="K55" s="27">
        <f t="shared" si="5"/>
        <v>0</v>
      </c>
      <c r="L55" s="31" t="s">
        <v>43</v>
      </c>
    </row>
    <row r="56" spans="1:12" s="3" customFormat="1" ht="22.05" customHeight="1" x14ac:dyDescent="0.3">
      <c r="A56" s="24">
        <v>30100076</v>
      </c>
      <c r="B56" s="25" t="s">
        <v>72</v>
      </c>
      <c r="C56" s="24" t="s">
        <v>59</v>
      </c>
      <c r="D56" s="24" t="s">
        <v>21</v>
      </c>
      <c r="E56" s="24">
        <v>35</v>
      </c>
      <c r="F56" s="26">
        <v>30</v>
      </c>
      <c r="G56" s="27">
        <f t="shared" si="6"/>
        <v>1050</v>
      </c>
      <c r="H56" s="26"/>
      <c r="I56" s="27">
        <f t="shared" si="4"/>
        <v>0</v>
      </c>
      <c r="J56" s="26"/>
      <c r="K56" s="27">
        <f t="shared" si="5"/>
        <v>0</v>
      </c>
      <c r="L56" s="31" t="s">
        <v>43</v>
      </c>
    </row>
    <row r="57" spans="1:12" s="3" customFormat="1" ht="22.05" customHeight="1" x14ac:dyDescent="0.3">
      <c r="A57" s="24">
        <v>30100077</v>
      </c>
      <c r="B57" s="25" t="s">
        <v>73</v>
      </c>
      <c r="C57" s="24" t="s">
        <v>59</v>
      </c>
      <c r="D57" s="24" t="s">
        <v>21</v>
      </c>
      <c r="E57" s="24">
        <v>35</v>
      </c>
      <c r="F57" s="26">
        <v>30</v>
      </c>
      <c r="G57" s="27">
        <f t="shared" si="6"/>
        <v>1050</v>
      </c>
      <c r="H57" s="26"/>
      <c r="I57" s="27">
        <f t="shared" si="4"/>
        <v>0</v>
      </c>
      <c r="J57" s="26"/>
      <c r="K57" s="27">
        <f t="shared" si="5"/>
        <v>0</v>
      </c>
      <c r="L57" s="31" t="s">
        <v>43</v>
      </c>
    </row>
    <row r="58" spans="1:12" ht="22.05" customHeight="1" x14ac:dyDescent="0.3">
      <c r="A58" s="20">
        <v>30701024</v>
      </c>
      <c r="B58" s="21" t="s">
        <v>74</v>
      </c>
      <c r="C58" s="20" t="s">
        <v>75</v>
      </c>
      <c r="D58" s="20" t="s">
        <v>76</v>
      </c>
      <c r="E58" s="20">
        <v>38.4</v>
      </c>
      <c r="F58" s="22"/>
      <c r="G58" s="23">
        <f t="shared" si="6"/>
        <v>0</v>
      </c>
      <c r="H58" s="22"/>
      <c r="I58" s="23">
        <f t="shared" ref="I58:I90" si="7">H58*E58</f>
        <v>0</v>
      </c>
      <c r="J58" s="22"/>
      <c r="K58" s="23">
        <f t="shared" ref="K58:K90" si="8">J58*E58</f>
        <v>0</v>
      </c>
      <c r="L58" s="32"/>
    </row>
    <row r="59" spans="1:12" ht="22.05" customHeight="1" x14ac:dyDescent="0.3">
      <c r="A59" s="20">
        <v>30701025</v>
      </c>
      <c r="B59" s="21" t="s">
        <v>77</v>
      </c>
      <c r="C59" s="20" t="s">
        <v>75</v>
      </c>
      <c r="D59" s="20" t="s">
        <v>76</v>
      </c>
      <c r="E59" s="20">
        <v>38.4</v>
      </c>
      <c r="F59" s="22"/>
      <c r="G59" s="23">
        <f t="shared" si="6"/>
        <v>0</v>
      </c>
      <c r="H59" s="22"/>
      <c r="I59" s="23">
        <f t="shared" si="7"/>
        <v>0</v>
      </c>
      <c r="J59" s="22"/>
      <c r="K59" s="23">
        <f t="shared" si="8"/>
        <v>0</v>
      </c>
      <c r="L59" s="32"/>
    </row>
    <row r="60" spans="1:12" ht="22.05" customHeight="1" x14ac:dyDescent="0.3">
      <c r="A60" s="20">
        <v>30701026</v>
      </c>
      <c r="B60" s="21" t="s">
        <v>78</v>
      </c>
      <c r="C60" s="20" t="s">
        <v>75</v>
      </c>
      <c r="D60" s="20" t="s">
        <v>76</v>
      </c>
      <c r="E60" s="20">
        <v>38.4</v>
      </c>
      <c r="F60" s="22"/>
      <c r="G60" s="23">
        <f t="shared" si="6"/>
        <v>0</v>
      </c>
      <c r="H60" s="22"/>
      <c r="I60" s="23">
        <f t="shared" si="7"/>
        <v>0</v>
      </c>
      <c r="J60" s="22"/>
      <c r="K60" s="23">
        <f t="shared" si="8"/>
        <v>0</v>
      </c>
      <c r="L60" s="32"/>
    </row>
    <row r="61" spans="1:12" ht="22.05" customHeight="1" x14ac:dyDescent="0.3">
      <c r="A61" s="20">
        <v>30701023</v>
      </c>
      <c r="B61" s="21" t="s">
        <v>79</v>
      </c>
      <c r="C61" s="20" t="s">
        <v>75</v>
      </c>
      <c r="D61" s="20" t="s">
        <v>80</v>
      </c>
      <c r="E61" s="20">
        <v>48</v>
      </c>
      <c r="F61" s="22">
        <v>30</v>
      </c>
      <c r="G61" s="23">
        <f t="shared" si="6"/>
        <v>1440</v>
      </c>
      <c r="H61" s="22"/>
      <c r="I61" s="23">
        <f t="shared" si="7"/>
        <v>0</v>
      </c>
      <c r="J61" s="22">
        <v>7</v>
      </c>
      <c r="K61" s="23">
        <f t="shared" si="8"/>
        <v>336</v>
      </c>
      <c r="L61" s="32"/>
    </row>
    <row r="62" spans="1:12" ht="22.05" customHeight="1" x14ac:dyDescent="0.3">
      <c r="A62" s="20">
        <v>30700010</v>
      </c>
      <c r="B62" s="21" t="s">
        <v>81</v>
      </c>
      <c r="C62" s="20" t="s">
        <v>75</v>
      </c>
      <c r="D62" s="20" t="s">
        <v>82</v>
      </c>
      <c r="E62" s="20">
        <v>57.5</v>
      </c>
      <c r="F62" s="22"/>
      <c r="G62" s="23">
        <f t="shared" si="6"/>
        <v>0</v>
      </c>
      <c r="H62" s="22"/>
      <c r="I62" s="23">
        <f t="shared" si="7"/>
        <v>0</v>
      </c>
      <c r="J62" s="22"/>
      <c r="K62" s="23">
        <f t="shared" si="8"/>
        <v>0</v>
      </c>
      <c r="L62" s="30"/>
    </row>
    <row r="63" spans="1:12" ht="22.05" customHeight="1" x14ac:dyDescent="0.3">
      <c r="A63" s="20">
        <v>30700017</v>
      </c>
      <c r="B63" s="21" t="s">
        <v>83</v>
      </c>
      <c r="C63" s="20" t="s">
        <v>75</v>
      </c>
      <c r="D63" s="20" t="s">
        <v>84</v>
      </c>
      <c r="E63" s="20">
        <v>61.2</v>
      </c>
      <c r="F63" s="22"/>
      <c r="G63" s="23">
        <f t="shared" si="6"/>
        <v>0</v>
      </c>
      <c r="H63" s="22"/>
      <c r="I63" s="23">
        <f t="shared" si="7"/>
        <v>0</v>
      </c>
      <c r="J63" s="22"/>
      <c r="K63" s="23">
        <f t="shared" si="8"/>
        <v>0</v>
      </c>
      <c r="L63" s="32"/>
    </row>
    <row r="64" spans="1:12" ht="22.05" customHeight="1" x14ac:dyDescent="0.3">
      <c r="A64" s="20">
        <v>30700016</v>
      </c>
      <c r="B64" s="21" t="s">
        <v>85</v>
      </c>
      <c r="C64" s="20" t="s">
        <v>75</v>
      </c>
      <c r="D64" s="20" t="s">
        <v>86</v>
      </c>
      <c r="E64" s="20">
        <v>114</v>
      </c>
      <c r="F64" s="22"/>
      <c r="G64" s="23">
        <f t="shared" si="6"/>
        <v>0</v>
      </c>
      <c r="H64" s="22"/>
      <c r="I64" s="23">
        <f t="shared" si="7"/>
        <v>0</v>
      </c>
      <c r="J64" s="22"/>
      <c r="K64" s="23">
        <f t="shared" si="8"/>
        <v>0</v>
      </c>
      <c r="L64" s="32"/>
    </row>
    <row r="65" spans="1:12" s="5" customFormat="1" ht="22.05" customHeight="1" x14ac:dyDescent="0.3">
      <c r="A65" s="20">
        <v>30701039</v>
      </c>
      <c r="B65" s="21" t="s">
        <v>87</v>
      </c>
      <c r="C65" s="20" t="s">
        <v>75</v>
      </c>
      <c r="D65" s="33" t="s">
        <v>88</v>
      </c>
      <c r="E65" s="20">
        <v>76.8</v>
      </c>
      <c r="F65" s="22"/>
      <c r="G65" s="23">
        <f t="shared" si="6"/>
        <v>0</v>
      </c>
      <c r="H65" s="22"/>
      <c r="I65" s="23">
        <f t="shared" si="7"/>
        <v>0</v>
      </c>
      <c r="J65" s="22"/>
      <c r="K65" s="23">
        <f t="shared" si="8"/>
        <v>0</v>
      </c>
      <c r="L65" s="34"/>
    </row>
    <row r="66" spans="1:12" s="5" customFormat="1" ht="22.05" customHeight="1" x14ac:dyDescent="0.3">
      <c r="A66" s="20">
        <v>30701040</v>
      </c>
      <c r="B66" s="21" t="s">
        <v>89</v>
      </c>
      <c r="C66" s="20" t="s">
        <v>75</v>
      </c>
      <c r="D66" s="33" t="s">
        <v>88</v>
      </c>
      <c r="E66" s="20">
        <v>76.8</v>
      </c>
      <c r="F66" s="22"/>
      <c r="G66" s="23">
        <f t="shared" si="6"/>
        <v>0</v>
      </c>
      <c r="H66" s="22"/>
      <c r="I66" s="23">
        <f t="shared" si="7"/>
        <v>0</v>
      </c>
      <c r="J66" s="22"/>
      <c r="K66" s="23">
        <f t="shared" si="8"/>
        <v>0</v>
      </c>
      <c r="L66" s="34"/>
    </row>
    <row r="67" spans="1:12" s="5" customFormat="1" ht="22.05" customHeight="1" x14ac:dyDescent="0.3">
      <c r="A67" s="20">
        <v>30701031</v>
      </c>
      <c r="B67" s="21" t="s">
        <v>90</v>
      </c>
      <c r="C67" s="20" t="s">
        <v>75</v>
      </c>
      <c r="D67" s="20" t="s">
        <v>91</v>
      </c>
      <c r="E67" s="20">
        <v>100.8</v>
      </c>
      <c r="F67" s="22"/>
      <c r="G67" s="23">
        <f t="shared" si="6"/>
        <v>0</v>
      </c>
      <c r="H67" s="22"/>
      <c r="I67" s="23">
        <f t="shared" si="7"/>
        <v>0</v>
      </c>
      <c r="J67" s="22"/>
      <c r="K67" s="23">
        <f t="shared" si="8"/>
        <v>0</v>
      </c>
      <c r="L67" s="34"/>
    </row>
    <row r="68" spans="1:12" s="5" customFormat="1" ht="22.05" customHeight="1" x14ac:dyDescent="0.3">
      <c r="A68" s="20">
        <v>30701032</v>
      </c>
      <c r="B68" s="21" t="s">
        <v>92</v>
      </c>
      <c r="C68" s="20" t="s">
        <v>75</v>
      </c>
      <c r="D68" s="20" t="s">
        <v>91</v>
      </c>
      <c r="E68" s="20">
        <v>100.8</v>
      </c>
      <c r="F68" s="22"/>
      <c r="G68" s="23">
        <f t="shared" si="6"/>
        <v>0</v>
      </c>
      <c r="H68" s="22"/>
      <c r="I68" s="23">
        <f t="shared" si="7"/>
        <v>0</v>
      </c>
      <c r="J68" s="22"/>
      <c r="K68" s="23">
        <f t="shared" si="8"/>
        <v>0</v>
      </c>
      <c r="L68" s="34"/>
    </row>
    <row r="69" spans="1:12" s="5" customFormat="1" ht="22.05" customHeight="1" x14ac:dyDescent="0.3">
      <c r="A69" s="20">
        <v>30701033</v>
      </c>
      <c r="B69" s="21" t="s">
        <v>93</v>
      </c>
      <c r="C69" s="20" t="s">
        <v>75</v>
      </c>
      <c r="D69" s="20" t="s">
        <v>91</v>
      </c>
      <c r="E69" s="20">
        <v>100.8</v>
      </c>
      <c r="F69" s="22"/>
      <c r="G69" s="23">
        <f t="shared" si="6"/>
        <v>0</v>
      </c>
      <c r="H69" s="22"/>
      <c r="I69" s="23">
        <f t="shared" si="7"/>
        <v>0</v>
      </c>
      <c r="J69" s="22"/>
      <c r="K69" s="23">
        <f t="shared" si="8"/>
        <v>0</v>
      </c>
      <c r="L69" s="34"/>
    </row>
    <row r="70" spans="1:12" s="5" customFormat="1" ht="22.05" customHeight="1" x14ac:dyDescent="0.3">
      <c r="A70" s="20">
        <v>30701034</v>
      </c>
      <c r="B70" s="21" t="s">
        <v>94</v>
      </c>
      <c r="C70" s="20" t="s">
        <v>75</v>
      </c>
      <c r="D70" s="20" t="s">
        <v>91</v>
      </c>
      <c r="E70" s="20">
        <v>100.8</v>
      </c>
      <c r="F70" s="22"/>
      <c r="G70" s="23">
        <f t="shared" si="6"/>
        <v>0</v>
      </c>
      <c r="H70" s="22"/>
      <c r="I70" s="23">
        <f t="shared" si="7"/>
        <v>0</v>
      </c>
      <c r="J70" s="22"/>
      <c r="K70" s="23">
        <f t="shared" si="8"/>
        <v>0</v>
      </c>
      <c r="L70" s="34"/>
    </row>
    <row r="71" spans="1:12" s="5" customFormat="1" ht="22.05" customHeight="1" x14ac:dyDescent="0.3">
      <c r="A71" s="20">
        <v>30701035</v>
      </c>
      <c r="B71" s="21" t="s">
        <v>95</v>
      </c>
      <c r="C71" s="20" t="s">
        <v>75</v>
      </c>
      <c r="D71" s="20" t="s">
        <v>96</v>
      </c>
      <c r="E71" s="20">
        <v>129.19999999999999</v>
      </c>
      <c r="F71" s="22"/>
      <c r="G71" s="23">
        <f t="shared" si="6"/>
        <v>0</v>
      </c>
      <c r="H71" s="22"/>
      <c r="I71" s="23">
        <f t="shared" si="7"/>
        <v>0</v>
      </c>
      <c r="J71" s="22"/>
      <c r="K71" s="23">
        <f t="shared" si="8"/>
        <v>0</v>
      </c>
      <c r="L71" s="34"/>
    </row>
    <row r="72" spans="1:12" s="5" customFormat="1" ht="22.05" customHeight="1" x14ac:dyDescent="0.3">
      <c r="A72" s="20">
        <v>30701036</v>
      </c>
      <c r="B72" s="21" t="s">
        <v>97</v>
      </c>
      <c r="C72" s="20" t="s">
        <v>75</v>
      </c>
      <c r="D72" s="20" t="s">
        <v>96</v>
      </c>
      <c r="E72" s="20">
        <v>129.19999999999999</v>
      </c>
      <c r="F72" s="22"/>
      <c r="G72" s="23">
        <f t="shared" si="6"/>
        <v>0</v>
      </c>
      <c r="H72" s="22"/>
      <c r="I72" s="23">
        <f t="shared" si="7"/>
        <v>0</v>
      </c>
      <c r="J72" s="22"/>
      <c r="K72" s="23">
        <f t="shared" si="8"/>
        <v>0</v>
      </c>
      <c r="L72" s="34"/>
    </row>
    <row r="73" spans="1:12" s="5" customFormat="1" ht="22.05" customHeight="1" x14ac:dyDescent="0.3">
      <c r="A73" s="20">
        <v>30701037</v>
      </c>
      <c r="B73" s="21" t="s">
        <v>98</v>
      </c>
      <c r="C73" s="20" t="s">
        <v>75</v>
      </c>
      <c r="D73" s="20" t="s">
        <v>96</v>
      </c>
      <c r="E73" s="20">
        <v>129.19999999999999</v>
      </c>
      <c r="F73" s="22"/>
      <c r="G73" s="23">
        <f t="shared" si="6"/>
        <v>0</v>
      </c>
      <c r="H73" s="22"/>
      <c r="I73" s="23">
        <f t="shared" si="7"/>
        <v>0</v>
      </c>
      <c r="J73" s="22"/>
      <c r="K73" s="23">
        <f t="shared" si="8"/>
        <v>0</v>
      </c>
      <c r="L73" s="34"/>
    </row>
    <row r="74" spans="1:12" s="5" customFormat="1" ht="22.05" customHeight="1" x14ac:dyDescent="0.3">
      <c r="A74" s="20">
        <v>30701038</v>
      </c>
      <c r="B74" s="21" t="s">
        <v>99</v>
      </c>
      <c r="C74" s="20" t="s">
        <v>75</v>
      </c>
      <c r="D74" s="20" t="s">
        <v>96</v>
      </c>
      <c r="E74" s="20">
        <v>129.19999999999999</v>
      </c>
      <c r="F74" s="22"/>
      <c r="G74" s="23">
        <f t="shared" si="6"/>
        <v>0</v>
      </c>
      <c r="H74" s="22"/>
      <c r="I74" s="23">
        <f t="shared" si="7"/>
        <v>0</v>
      </c>
      <c r="J74" s="22"/>
      <c r="K74" s="23">
        <f t="shared" si="8"/>
        <v>0</v>
      </c>
      <c r="L74" s="34"/>
    </row>
    <row r="75" spans="1:12" s="5" customFormat="1" ht="22.05" customHeight="1" x14ac:dyDescent="0.3">
      <c r="A75" s="20">
        <v>30701041</v>
      </c>
      <c r="B75" s="21" t="s">
        <v>100</v>
      </c>
      <c r="C75" s="20" t="s">
        <v>75</v>
      </c>
      <c r="D75" s="20" t="s">
        <v>101</v>
      </c>
      <c r="E75" s="20">
        <f>24*6</f>
        <v>144</v>
      </c>
      <c r="F75" s="22"/>
      <c r="G75" s="23">
        <f t="shared" si="6"/>
        <v>0</v>
      </c>
      <c r="H75" s="22"/>
      <c r="I75" s="23">
        <f t="shared" si="7"/>
        <v>0</v>
      </c>
      <c r="J75" s="22"/>
      <c r="K75" s="23">
        <f t="shared" si="8"/>
        <v>0</v>
      </c>
      <c r="L75" s="34"/>
    </row>
    <row r="76" spans="1:12" s="6" customFormat="1" ht="22.05" customHeight="1" x14ac:dyDescent="0.3">
      <c r="A76" s="24">
        <v>30701042</v>
      </c>
      <c r="B76" s="25" t="s">
        <v>102</v>
      </c>
      <c r="C76" s="24" t="s">
        <v>75</v>
      </c>
      <c r="D76" s="24" t="s">
        <v>103</v>
      </c>
      <c r="E76" s="24">
        <v>140</v>
      </c>
      <c r="F76" s="26"/>
      <c r="G76" s="27">
        <f t="shared" si="6"/>
        <v>0</v>
      </c>
      <c r="H76" s="26"/>
      <c r="I76" s="27">
        <f t="shared" si="7"/>
        <v>0</v>
      </c>
      <c r="J76" s="26"/>
      <c r="K76" s="27">
        <f t="shared" si="8"/>
        <v>0</v>
      </c>
      <c r="L76" s="31" t="s">
        <v>43</v>
      </c>
    </row>
    <row r="77" spans="1:12" s="6" customFormat="1" ht="22.05" customHeight="1" x14ac:dyDescent="0.3">
      <c r="A77" s="24">
        <v>30701043</v>
      </c>
      <c r="B77" s="25" t="s">
        <v>104</v>
      </c>
      <c r="C77" s="24" t="s">
        <v>75</v>
      </c>
      <c r="D77" s="24" t="s">
        <v>103</v>
      </c>
      <c r="E77" s="24">
        <v>140</v>
      </c>
      <c r="F77" s="26"/>
      <c r="G77" s="27">
        <f t="shared" si="6"/>
        <v>0</v>
      </c>
      <c r="H77" s="26"/>
      <c r="I77" s="27">
        <f t="shared" si="7"/>
        <v>0</v>
      </c>
      <c r="J77" s="26"/>
      <c r="K77" s="27">
        <f t="shared" si="8"/>
        <v>0</v>
      </c>
      <c r="L77" s="31" t="s">
        <v>43</v>
      </c>
    </row>
    <row r="78" spans="1:12" s="6" customFormat="1" ht="22.05" customHeight="1" x14ac:dyDescent="0.3">
      <c r="A78" s="24">
        <v>30701044</v>
      </c>
      <c r="B78" s="25" t="s">
        <v>105</v>
      </c>
      <c r="C78" s="24" t="s">
        <v>75</v>
      </c>
      <c r="D78" s="24" t="s">
        <v>103</v>
      </c>
      <c r="E78" s="24">
        <v>140</v>
      </c>
      <c r="F78" s="26"/>
      <c r="G78" s="27">
        <f t="shared" si="6"/>
        <v>0</v>
      </c>
      <c r="H78" s="26"/>
      <c r="I78" s="27">
        <f t="shared" si="7"/>
        <v>0</v>
      </c>
      <c r="J78" s="26"/>
      <c r="K78" s="27">
        <f t="shared" si="8"/>
        <v>0</v>
      </c>
      <c r="L78" s="31" t="s">
        <v>43</v>
      </c>
    </row>
    <row r="79" spans="1:12" s="6" customFormat="1" ht="22.05" customHeight="1" x14ac:dyDescent="0.3">
      <c r="A79" s="24">
        <v>30701045</v>
      </c>
      <c r="B79" s="25" t="s">
        <v>106</v>
      </c>
      <c r="C79" s="24" t="s">
        <v>75</v>
      </c>
      <c r="D79" s="24" t="s">
        <v>107</v>
      </c>
      <c r="E79" s="24">
        <v>74.400000000000006</v>
      </c>
      <c r="F79" s="26"/>
      <c r="G79" s="27">
        <f t="shared" si="6"/>
        <v>0</v>
      </c>
      <c r="H79" s="26"/>
      <c r="I79" s="27">
        <f t="shared" si="7"/>
        <v>0</v>
      </c>
      <c r="J79" s="26"/>
      <c r="K79" s="27">
        <f t="shared" si="8"/>
        <v>0</v>
      </c>
      <c r="L79" s="31" t="s">
        <v>43</v>
      </c>
    </row>
    <row r="80" spans="1:12" ht="22.05" customHeight="1" x14ac:dyDescent="0.3">
      <c r="A80" s="20">
        <v>30701027</v>
      </c>
      <c r="B80" s="21" t="s">
        <v>108</v>
      </c>
      <c r="C80" s="20" t="s">
        <v>109</v>
      </c>
      <c r="D80" s="20" t="s">
        <v>21</v>
      </c>
      <c r="E80" s="20">
        <v>35</v>
      </c>
      <c r="F80" s="22"/>
      <c r="G80" s="23">
        <f t="shared" si="6"/>
        <v>0</v>
      </c>
      <c r="H80" s="22"/>
      <c r="I80" s="23">
        <f t="shared" si="7"/>
        <v>0</v>
      </c>
      <c r="J80" s="22"/>
      <c r="K80" s="23">
        <f t="shared" si="8"/>
        <v>0</v>
      </c>
      <c r="L80" s="30"/>
    </row>
    <row r="81" spans="1:12" ht="22.05" customHeight="1" x14ac:dyDescent="0.3">
      <c r="A81" s="20">
        <v>30701028</v>
      </c>
      <c r="B81" s="21" t="s">
        <v>110</v>
      </c>
      <c r="C81" s="20" t="s">
        <v>109</v>
      </c>
      <c r="D81" s="20" t="s">
        <v>21</v>
      </c>
      <c r="E81" s="20">
        <v>35</v>
      </c>
      <c r="F81" s="22"/>
      <c r="G81" s="23">
        <f t="shared" si="6"/>
        <v>0</v>
      </c>
      <c r="H81" s="22"/>
      <c r="I81" s="23">
        <f t="shared" si="7"/>
        <v>0</v>
      </c>
      <c r="J81" s="22"/>
      <c r="K81" s="23">
        <f t="shared" si="8"/>
        <v>0</v>
      </c>
      <c r="L81" s="30"/>
    </row>
    <row r="82" spans="1:12" ht="22.05" customHeight="1" x14ac:dyDescent="0.3">
      <c r="A82" s="20">
        <v>30701029</v>
      </c>
      <c r="B82" s="21" t="s">
        <v>111</v>
      </c>
      <c r="C82" s="20" t="s">
        <v>109</v>
      </c>
      <c r="D82" s="20" t="s">
        <v>21</v>
      </c>
      <c r="E82" s="20">
        <v>35</v>
      </c>
      <c r="F82" s="22"/>
      <c r="G82" s="23">
        <f t="shared" si="6"/>
        <v>0</v>
      </c>
      <c r="H82" s="22"/>
      <c r="I82" s="23">
        <f t="shared" si="7"/>
        <v>0</v>
      </c>
      <c r="J82" s="22"/>
      <c r="K82" s="23">
        <f t="shared" si="8"/>
        <v>0</v>
      </c>
      <c r="L82" s="30"/>
    </row>
    <row r="83" spans="1:12" ht="22.05" customHeight="1" x14ac:dyDescent="0.3">
      <c r="A83" s="20">
        <v>30701030</v>
      </c>
      <c r="B83" s="21" t="s">
        <v>112</v>
      </c>
      <c r="C83" s="20" t="s">
        <v>109</v>
      </c>
      <c r="D83" s="20" t="s">
        <v>21</v>
      </c>
      <c r="E83" s="20">
        <v>35</v>
      </c>
      <c r="F83" s="22"/>
      <c r="G83" s="23">
        <f t="shared" si="6"/>
        <v>0</v>
      </c>
      <c r="H83" s="22"/>
      <c r="I83" s="23">
        <f t="shared" si="7"/>
        <v>0</v>
      </c>
      <c r="J83" s="22"/>
      <c r="K83" s="23">
        <f t="shared" si="8"/>
        <v>0</v>
      </c>
      <c r="L83" s="30"/>
    </row>
    <row r="84" spans="1:12" ht="22.05" customHeight="1" x14ac:dyDescent="0.3">
      <c r="A84" s="20">
        <v>30100068</v>
      </c>
      <c r="B84" s="21" t="s">
        <v>113</v>
      </c>
      <c r="C84" s="20" t="s">
        <v>109</v>
      </c>
      <c r="D84" s="20" t="s">
        <v>21</v>
      </c>
      <c r="E84" s="20">
        <v>55</v>
      </c>
      <c r="F84" s="22"/>
      <c r="G84" s="23">
        <f t="shared" si="6"/>
        <v>0</v>
      </c>
      <c r="H84" s="22"/>
      <c r="I84" s="23">
        <f t="shared" si="7"/>
        <v>0</v>
      </c>
      <c r="J84" s="22"/>
      <c r="K84" s="23">
        <f t="shared" si="8"/>
        <v>0</v>
      </c>
      <c r="L84" s="30"/>
    </row>
    <row r="85" spans="1:12" ht="22.05" customHeight="1" x14ac:dyDescent="0.3">
      <c r="A85" s="20">
        <v>30100069</v>
      </c>
      <c r="B85" s="21" t="s">
        <v>114</v>
      </c>
      <c r="C85" s="20" t="s">
        <v>109</v>
      </c>
      <c r="D85" s="20" t="s">
        <v>21</v>
      </c>
      <c r="E85" s="20">
        <v>55</v>
      </c>
      <c r="F85" s="22"/>
      <c r="G85" s="23">
        <f t="shared" si="6"/>
        <v>0</v>
      </c>
      <c r="H85" s="22"/>
      <c r="I85" s="23">
        <f t="shared" si="7"/>
        <v>0</v>
      </c>
      <c r="J85" s="22"/>
      <c r="K85" s="23">
        <f t="shared" si="8"/>
        <v>0</v>
      </c>
      <c r="L85" s="30"/>
    </row>
    <row r="86" spans="1:12" ht="22.05" customHeight="1" x14ac:dyDescent="0.3">
      <c r="A86" s="20">
        <v>30100070</v>
      </c>
      <c r="B86" s="21" t="s">
        <v>115</v>
      </c>
      <c r="C86" s="20" t="s">
        <v>109</v>
      </c>
      <c r="D86" s="20" t="s">
        <v>21</v>
      </c>
      <c r="E86" s="20">
        <v>55</v>
      </c>
      <c r="F86" s="22"/>
      <c r="G86" s="23">
        <f t="shared" si="6"/>
        <v>0</v>
      </c>
      <c r="H86" s="22"/>
      <c r="I86" s="23">
        <f t="shared" si="7"/>
        <v>0</v>
      </c>
      <c r="J86" s="22"/>
      <c r="K86" s="23">
        <f t="shared" si="8"/>
        <v>0</v>
      </c>
      <c r="L86" s="30"/>
    </row>
    <row r="87" spans="1:12" ht="22.05" customHeight="1" x14ac:dyDescent="0.3">
      <c r="A87" s="20">
        <v>31901001</v>
      </c>
      <c r="B87" s="21" t="s">
        <v>116</v>
      </c>
      <c r="C87" s="20" t="s">
        <v>109</v>
      </c>
      <c r="D87" s="20" t="s">
        <v>21</v>
      </c>
      <c r="E87" s="20">
        <v>55</v>
      </c>
      <c r="F87" s="22"/>
      <c r="G87" s="23">
        <f t="shared" si="6"/>
        <v>0</v>
      </c>
      <c r="H87" s="22"/>
      <c r="I87" s="23">
        <f t="shared" si="7"/>
        <v>0</v>
      </c>
      <c r="J87" s="22"/>
      <c r="K87" s="23">
        <f t="shared" si="8"/>
        <v>0</v>
      </c>
      <c r="L87" s="30"/>
    </row>
    <row r="88" spans="1:12" ht="22.05" customHeight="1" x14ac:dyDescent="0.3">
      <c r="A88" s="20">
        <v>31901002</v>
      </c>
      <c r="B88" s="21" t="s">
        <v>117</v>
      </c>
      <c r="C88" s="20" t="s">
        <v>109</v>
      </c>
      <c r="D88" s="20" t="s">
        <v>21</v>
      </c>
      <c r="E88" s="20">
        <v>55</v>
      </c>
      <c r="F88" s="22"/>
      <c r="G88" s="23">
        <f t="shared" si="6"/>
        <v>0</v>
      </c>
      <c r="H88" s="22"/>
      <c r="I88" s="23">
        <f t="shared" si="7"/>
        <v>0</v>
      </c>
      <c r="J88" s="22"/>
      <c r="K88" s="23">
        <f t="shared" si="8"/>
        <v>0</v>
      </c>
      <c r="L88" s="30"/>
    </row>
    <row r="89" spans="1:12" ht="22.05" customHeight="1" x14ac:dyDescent="0.3">
      <c r="A89" s="20">
        <v>31901003</v>
      </c>
      <c r="B89" s="21" t="s">
        <v>118</v>
      </c>
      <c r="C89" s="20" t="s">
        <v>109</v>
      </c>
      <c r="D89" s="20" t="s">
        <v>21</v>
      </c>
      <c r="E89" s="20">
        <v>55</v>
      </c>
      <c r="F89" s="22"/>
      <c r="G89" s="23">
        <f t="shared" si="6"/>
        <v>0</v>
      </c>
      <c r="H89" s="22"/>
      <c r="I89" s="23">
        <f t="shared" si="7"/>
        <v>0</v>
      </c>
      <c r="J89" s="22"/>
      <c r="K89" s="23">
        <f t="shared" si="8"/>
        <v>0</v>
      </c>
      <c r="L89" s="30"/>
    </row>
    <row r="90" spans="1:12" ht="22.05" customHeight="1" x14ac:dyDescent="0.3">
      <c r="A90" s="20">
        <v>31901004</v>
      </c>
      <c r="B90" s="21" t="s">
        <v>119</v>
      </c>
      <c r="C90" s="20" t="s">
        <v>109</v>
      </c>
      <c r="D90" s="20" t="s">
        <v>21</v>
      </c>
      <c r="E90" s="20">
        <v>55</v>
      </c>
      <c r="F90" s="22"/>
      <c r="G90" s="23">
        <f t="shared" si="6"/>
        <v>0</v>
      </c>
      <c r="H90" s="22"/>
      <c r="I90" s="23">
        <f t="shared" si="7"/>
        <v>0</v>
      </c>
      <c r="J90" s="22"/>
      <c r="K90" s="23">
        <f t="shared" si="8"/>
        <v>0</v>
      </c>
      <c r="L90" s="30"/>
    </row>
    <row r="91" spans="1:12" ht="22.05" customHeight="1" x14ac:dyDescent="0.3">
      <c r="A91" s="20">
        <v>30601101</v>
      </c>
      <c r="B91" s="21" t="s">
        <v>120</v>
      </c>
      <c r="C91" s="20" t="s">
        <v>121</v>
      </c>
      <c r="D91" s="20" t="s">
        <v>21</v>
      </c>
      <c r="E91" s="20">
        <v>78</v>
      </c>
      <c r="F91" s="22"/>
      <c r="G91" s="23">
        <f t="shared" ref="G91:G117" si="9">F91*E91</f>
        <v>0</v>
      </c>
      <c r="H91" s="22"/>
      <c r="I91" s="23">
        <f t="shared" ref="I91:I117" si="10">H91*E91</f>
        <v>0</v>
      </c>
      <c r="J91" s="22"/>
      <c r="K91" s="23">
        <f t="shared" ref="K91:K99" si="11">J91*E91</f>
        <v>0</v>
      </c>
      <c r="L91" s="30"/>
    </row>
    <row r="92" spans="1:12" ht="22.05" customHeight="1" x14ac:dyDescent="0.3">
      <c r="A92" s="20">
        <v>30601102</v>
      </c>
      <c r="B92" s="21" t="s">
        <v>122</v>
      </c>
      <c r="C92" s="20" t="s">
        <v>121</v>
      </c>
      <c r="D92" s="20" t="s">
        <v>21</v>
      </c>
      <c r="E92" s="20">
        <v>78</v>
      </c>
      <c r="F92" s="22"/>
      <c r="G92" s="23">
        <f t="shared" si="9"/>
        <v>0</v>
      </c>
      <c r="H92" s="22"/>
      <c r="I92" s="23">
        <f t="shared" si="10"/>
        <v>0</v>
      </c>
      <c r="J92" s="22"/>
      <c r="K92" s="23">
        <f t="shared" si="11"/>
        <v>0</v>
      </c>
      <c r="L92" s="30"/>
    </row>
    <row r="93" spans="1:12" ht="22.05" customHeight="1" x14ac:dyDescent="0.3">
      <c r="A93" s="20">
        <v>30601103</v>
      </c>
      <c r="B93" s="21" t="s">
        <v>123</v>
      </c>
      <c r="C93" s="20" t="s">
        <v>121</v>
      </c>
      <c r="D93" s="20" t="s">
        <v>21</v>
      </c>
      <c r="E93" s="20">
        <v>78</v>
      </c>
      <c r="F93" s="22"/>
      <c r="G93" s="23">
        <f t="shared" si="9"/>
        <v>0</v>
      </c>
      <c r="H93" s="22"/>
      <c r="I93" s="23">
        <f t="shared" si="10"/>
        <v>0</v>
      </c>
      <c r="J93" s="22"/>
      <c r="K93" s="23">
        <f t="shared" si="11"/>
        <v>0</v>
      </c>
      <c r="L93" s="30"/>
    </row>
    <row r="94" spans="1:12" ht="22.05" customHeight="1" x14ac:dyDescent="0.3">
      <c r="A94" s="20">
        <v>30601104</v>
      </c>
      <c r="B94" s="21" t="s">
        <v>124</v>
      </c>
      <c r="C94" s="20" t="s">
        <v>121</v>
      </c>
      <c r="D94" s="20" t="s">
        <v>21</v>
      </c>
      <c r="E94" s="20">
        <v>78</v>
      </c>
      <c r="F94" s="22"/>
      <c r="G94" s="23">
        <f t="shared" si="9"/>
        <v>0</v>
      </c>
      <c r="H94" s="22"/>
      <c r="I94" s="23">
        <f t="shared" si="10"/>
        <v>0</v>
      </c>
      <c r="J94" s="22"/>
      <c r="K94" s="23">
        <f t="shared" si="11"/>
        <v>0</v>
      </c>
      <c r="L94" s="30"/>
    </row>
    <row r="95" spans="1:12" ht="22.05" customHeight="1" x14ac:dyDescent="0.3">
      <c r="A95" s="20">
        <v>30601105</v>
      </c>
      <c r="B95" s="21" t="s">
        <v>125</v>
      </c>
      <c r="C95" s="20" t="s">
        <v>121</v>
      </c>
      <c r="D95" s="20" t="s">
        <v>21</v>
      </c>
      <c r="E95" s="20">
        <v>78</v>
      </c>
      <c r="F95" s="22"/>
      <c r="G95" s="23">
        <f t="shared" si="9"/>
        <v>0</v>
      </c>
      <c r="H95" s="22"/>
      <c r="I95" s="23">
        <f t="shared" si="10"/>
        <v>0</v>
      </c>
      <c r="J95" s="22"/>
      <c r="K95" s="23">
        <f t="shared" si="11"/>
        <v>0</v>
      </c>
      <c r="L95" s="30"/>
    </row>
    <row r="96" spans="1:12" ht="22.05" customHeight="1" x14ac:dyDescent="0.3">
      <c r="A96" s="20">
        <v>30601106</v>
      </c>
      <c r="B96" s="21" t="s">
        <v>126</v>
      </c>
      <c r="C96" s="20" t="s">
        <v>121</v>
      </c>
      <c r="D96" s="20" t="s">
        <v>21</v>
      </c>
      <c r="E96" s="20">
        <v>78</v>
      </c>
      <c r="F96" s="22"/>
      <c r="G96" s="23">
        <f t="shared" si="9"/>
        <v>0</v>
      </c>
      <c r="H96" s="22"/>
      <c r="I96" s="23">
        <f t="shared" si="10"/>
        <v>0</v>
      </c>
      <c r="J96" s="22"/>
      <c r="K96" s="23">
        <f t="shared" si="11"/>
        <v>0</v>
      </c>
      <c r="L96" s="30"/>
    </row>
    <row r="97" spans="1:12" ht="22.05" customHeight="1" x14ac:dyDescent="0.3">
      <c r="A97" s="20">
        <v>30601107</v>
      </c>
      <c r="B97" s="21" t="s">
        <v>127</v>
      </c>
      <c r="C97" s="20" t="s">
        <v>121</v>
      </c>
      <c r="D97" s="20" t="s">
        <v>21</v>
      </c>
      <c r="E97" s="20">
        <v>78</v>
      </c>
      <c r="F97" s="22"/>
      <c r="G97" s="23">
        <f t="shared" si="9"/>
        <v>0</v>
      </c>
      <c r="H97" s="22"/>
      <c r="I97" s="23">
        <f t="shared" si="10"/>
        <v>0</v>
      </c>
      <c r="J97" s="22"/>
      <c r="K97" s="23">
        <f t="shared" si="11"/>
        <v>0</v>
      </c>
      <c r="L97" s="30"/>
    </row>
    <row r="98" spans="1:12" ht="22.05" customHeight="1" x14ac:dyDescent="0.3">
      <c r="A98" s="20">
        <v>30601108</v>
      </c>
      <c r="B98" s="21" t="s">
        <v>128</v>
      </c>
      <c r="C98" s="20" t="s">
        <v>121</v>
      </c>
      <c r="D98" s="20" t="s">
        <v>21</v>
      </c>
      <c r="E98" s="20">
        <v>78</v>
      </c>
      <c r="F98" s="22"/>
      <c r="G98" s="23">
        <f t="shared" si="9"/>
        <v>0</v>
      </c>
      <c r="H98" s="22"/>
      <c r="I98" s="23">
        <f t="shared" si="10"/>
        <v>0</v>
      </c>
      <c r="J98" s="22"/>
      <c r="K98" s="23">
        <f t="shared" si="11"/>
        <v>0</v>
      </c>
      <c r="L98" s="30"/>
    </row>
    <row r="99" spans="1:12" ht="22.05" customHeight="1" x14ac:dyDescent="0.3">
      <c r="A99" s="20">
        <v>30601109</v>
      </c>
      <c r="B99" s="21" t="s">
        <v>129</v>
      </c>
      <c r="C99" s="20" t="s">
        <v>121</v>
      </c>
      <c r="D99" s="20" t="s">
        <v>21</v>
      </c>
      <c r="E99" s="20">
        <v>78</v>
      </c>
      <c r="F99" s="22"/>
      <c r="G99" s="23">
        <f t="shared" si="9"/>
        <v>0</v>
      </c>
      <c r="H99" s="22"/>
      <c r="I99" s="23">
        <f t="shared" si="10"/>
        <v>0</v>
      </c>
      <c r="J99" s="22"/>
      <c r="K99" s="23">
        <f t="shared" si="11"/>
        <v>0</v>
      </c>
      <c r="L99" s="30"/>
    </row>
    <row r="100" spans="1:12" ht="22.05" customHeight="1" x14ac:dyDescent="0.3">
      <c r="A100" s="20">
        <v>30601110</v>
      </c>
      <c r="B100" s="21" t="s">
        <v>130</v>
      </c>
      <c r="C100" s="20" t="s">
        <v>121</v>
      </c>
      <c r="D100" s="20" t="s">
        <v>21</v>
      </c>
      <c r="E100" s="24">
        <v>68</v>
      </c>
      <c r="F100" s="22"/>
      <c r="G100" s="23">
        <f t="shared" si="9"/>
        <v>0</v>
      </c>
      <c r="H100" s="22"/>
      <c r="I100" s="23">
        <f t="shared" si="10"/>
        <v>0</v>
      </c>
      <c r="J100" s="22"/>
      <c r="K100" s="23">
        <f t="shared" ref="K100:K106" si="12">J100*E100</f>
        <v>0</v>
      </c>
      <c r="L100" s="30"/>
    </row>
    <row r="101" spans="1:12" ht="22.05" customHeight="1" x14ac:dyDescent="0.3">
      <c r="A101" s="20">
        <v>30601111</v>
      </c>
      <c r="B101" s="21" t="s">
        <v>131</v>
      </c>
      <c r="C101" s="20" t="s">
        <v>121</v>
      </c>
      <c r="D101" s="20" t="s">
        <v>21</v>
      </c>
      <c r="E101" s="24">
        <v>68</v>
      </c>
      <c r="F101" s="22"/>
      <c r="G101" s="23">
        <f t="shared" si="9"/>
        <v>0</v>
      </c>
      <c r="H101" s="22"/>
      <c r="I101" s="23">
        <f t="shared" si="10"/>
        <v>0</v>
      </c>
      <c r="J101" s="22"/>
      <c r="K101" s="23">
        <f t="shared" si="12"/>
        <v>0</v>
      </c>
      <c r="L101" s="30"/>
    </row>
    <row r="102" spans="1:12" ht="22.05" customHeight="1" x14ac:dyDescent="0.3">
      <c r="A102" s="20">
        <v>30601112</v>
      </c>
      <c r="B102" s="21" t="s">
        <v>132</v>
      </c>
      <c r="C102" s="20" t="s">
        <v>121</v>
      </c>
      <c r="D102" s="20" t="s">
        <v>21</v>
      </c>
      <c r="E102" s="24">
        <v>68</v>
      </c>
      <c r="F102" s="22"/>
      <c r="G102" s="23">
        <f t="shared" si="9"/>
        <v>0</v>
      </c>
      <c r="H102" s="22"/>
      <c r="I102" s="23">
        <f t="shared" si="10"/>
        <v>0</v>
      </c>
      <c r="J102" s="22"/>
      <c r="K102" s="23">
        <f t="shared" si="12"/>
        <v>0</v>
      </c>
      <c r="L102" s="30"/>
    </row>
    <row r="103" spans="1:12" ht="22.05" customHeight="1" x14ac:dyDescent="0.3">
      <c r="A103" s="20">
        <v>30601113</v>
      </c>
      <c r="B103" s="21" t="s">
        <v>133</v>
      </c>
      <c r="C103" s="20" t="s">
        <v>121</v>
      </c>
      <c r="D103" s="20" t="s">
        <v>21</v>
      </c>
      <c r="E103" s="24">
        <v>68</v>
      </c>
      <c r="F103" s="22"/>
      <c r="G103" s="23">
        <f t="shared" si="9"/>
        <v>0</v>
      </c>
      <c r="H103" s="22"/>
      <c r="I103" s="23">
        <f t="shared" si="10"/>
        <v>0</v>
      </c>
      <c r="J103" s="22"/>
      <c r="K103" s="23">
        <f t="shared" si="12"/>
        <v>0</v>
      </c>
      <c r="L103" s="30"/>
    </row>
    <row r="104" spans="1:12" s="5" customFormat="1" ht="22.05" customHeight="1" x14ac:dyDescent="0.3">
      <c r="A104" s="20">
        <v>30601114</v>
      </c>
      <c r="B104" s="21" t="s">
        <v>134</v>
      </c>
      <c r="C104" s="20" t="s">
        <v>121</v>
      </c>
      <c r="D104" s="20" t="s">
        <v>21</v>
      </c>
      <c r="E104" s="20">
        <v>78</v>
      </c>
      <c r="F104" s="22"/>
      <c r="G104" s="23">
        <f t="shared" si="9"/>
        <v>0</v>
      </c>
      <c r="H104" s="22"/>
      <c r="I104" s="23">
        <f t="shared" si="10"/>
        <v>0</v>
      </c>
      <c r="J104" s="22"/>
      <c r="K104" s="23">
        <f t="shared" si="12"/>
        <v>0</v>
      </c>
      <c r="L104" s="35"/>
    </row>
    <row r="105" spans="1:12" s="6" customFormat="1" ht="22.05" customHeight="1" x14ac:dyDescent="0.3">
      <c r="A105" s="24">
        <v>30601118</v>
      </c>
      <c r="B105" s="25" t="s">
        <v>135</v>
      </c>
      <c r="C105" s="24" t="s">
        <v>121</v>
      </c>
      <c r="D105" s="24" t="s">
        <v>21</v>
      </c>
      <c r="E105" s="24">
        <v>78</v>
      </c>
      <c r="F105" s="26"/>
      <c r="G105" s="27">
        <f t="shared" si="9"/>
        <v>0</v>
      </c>
      <c r="H105" s="26"/>
      <c r="I105" s="27">
        <f t="shared" si="10"/>
        <v>0</v>
      </c>
      <c r="J105" s="26"/>
      <c r="K105" s="27">
        <f t="shared" si="12"/>
        <v>0</v>
      </c>
      <c r="L105" s="31" t="s">
        <v>43</v>
      </c>
    </row>
    <row r="106" spans="1:12" s="6" customFormat="1" ht="22.05" customHeight="1" x14ac:dyDescent="0.3">
      <c r="A106" s="24">
        <v>30601119</v>
      </c>
      <c r="B106" s="25" t="s">
        <v>136</v>
      </c>
      <c r="C106" s="24" t="s">
        <v>121</v>
      </c>
      <c r="D106" s="24" t="s">
        <v>21</v>
      </c>
      <c r="E106" s="24">
        <v>78</v>
      </c>
      <c r="F106" s="26"/>
      <c r="G106" s="27">
        <f t="shared" si="9"/>
        <v>0</v>
      </c>
      <c r="H106" s="26"/>
      <c r="I106" s="27">
        <f t="shared" si="10"/>
        <v>0</v>
      </c>
      <c r="J106" s="26"/>
      <c r="K106" s="27">
        <f t="shared" si="12"/>
        <v>0</v>
      </c>
      <c r="L106" s="31" t="s">
        <v>43</v>
      </c>
    </row>
    <row r="107" spans="1:12" s="5" customFormat="1" ht="22.05" customHeight="1" x14ac:dyDescent="0.3">
      <c r="A107" s="20">
        <v>31702001</v>
      </c>
      <c r="B107" s="21" t="s">
        <v>137</v>
      </c>
      <c r="C107" s="20" t="s">
        <v>138</v>
      </c>
      <c r="D107" s="20" t="s">
        <v>139</v>
      </c>
      <c r="E107" s="20">
        <f t="shared" ref="E107:E109" si="13">1.38*120</f>
        <v>165.6</v>
      </c>
      <c r="F107" s="22"/>
      <c r="G107" s="23">
        <f t="shared" si="9"/>
        <v>0</v>
      </c>
      <c r="H107" s="22"/>
      <c r="I107" s="23">
        <f t="shared" si="10"/>
        <v>0</v>
      </c>
      <c r="J107" s="22"/>
      <c r="K107" s="23">
        <f t="shared" ref="K107:K117" si="14">J107*E107</f>
        <v>0</v>
      </c>
      <c r="L107" s="34"/>
    </row>
    <row r="108" spans="1:12" s="5" customFormat="1" ht="22.05" customHeight="1" x14ac:dyDescent="0.3">
      <c r="A108" s="20">
        <v>31702002</v>
      </c>
      <c r="B108" s="21" t="s">
        <v>140</v>
      </c>
      <c r="C108" s="20" t="s">
        <v>138</v>
      </c>
      <c r="D108" s="20" t="s">
        <v>139</v>
      </c>
      <c r="E108" s="20">
        <f t="shared" si="13"/>
        <v>165.6</v>
      </c>
      <c r="F108" s="22"/>
      <c r="G108" s="23">
        <f t="shared" si="9"/>
        <v>0</v>
      </c>
      <c r="H108" s="22"/>
      <c r="I108" s="23">
        <f t="shared" si="10"/>
        <v>0</v>
      </c>
      <c r="J108" s="22"/>
      <c r="K108" s="23">
        <f t="shared" si="14"/>
        <v>0</v>
      </c>
      <c r="L108" s="34"/>
    </row>
    <row r="109" spans="1:12" s="5" customFormat="1" ht="22.05" customHeight="1" x14ac:dyDescent="0.3">
      <c r="A109" s="20">
        <v>31702003</v>
      </c>
      <c r="B109" s="21" t="s">
        <v>141</v>
      </c>
      <c r="C109" s="20" t="s">
        <v>138</v>
      </c>
      <c r="D109" s="20" t="s">
        <v>139</v>
      </c>
      <c r="E109" s="20">
        <f t="shared" si="13"/>
        <v>165.6</v>
      </c>
      <c r="F109" s="22"/>
      <c r="G109" s="23">
        <f t="shared" si="9"/>
        <v>0</v>
      </c>
      <c r="H109" s="22"/>
      <c r="I109" s="23">
        <f t="shared" si="10"/>
        <v>0</v>
      </c>
      <c r="J109" s="22"/>
      <c r="K109" s="23">
        <f t="shared" si="14"/>
        <v>0</v>
      </c>
      <c r="L109" s="34"/>
    </row>
    <row r="110" spans="1:12" s="5" customFormat="1" ht="22.05" customHeight="1" x14ac:dyDescent="0.3">
      <c r="A110" s="20">
        <v>31201001</v>
      </c>
      <c r="B110" s="21" t="s">
        <v>142</v>
      </c>
      <c r="C110" s="20" t="s">
        <v>143</v>
      </c>
      <c r="D110" s="20" t="s">
        <v>21</v>
      </c>
      <c r="E110" s="20">
        <v>68</v>
      </c>
      <c r="F110" s="22"/>
      <c r="G110" s="23">
        <f t="shared" si="9"/>
        <v>0</v>
      </c>
      <c r="H110" s="22"/>
      <c r="I110" s="23">
        <f t="shared" si="10"/>
        <v>0</v>
      </c>
      <c r="J110" s="22"/>
      <c r="K110" s="23">
        <f t="shared" si="14"/>
        <v>0</v>
      </c>
      <c r="L110" s="34"/>
    </row>
    <row r="111" spans="1:12" s="5" customFormat="1" ht="22.05" customHeight="1" x14ac:dyDescent="0.3">
      <c r="A111" s="20">
        <v>31201002</v>
      </c>
      <c r="B111" s="21" t="s">
        <v>144</v>
      </c>
      <c r="C111" s="20" t="s">
        <v>143</v>
      </c>
      <c r="D111" s="20" t="s">
        <v>21</v>
      </c>
      <c r="E111" s="20">
        <v>68</v>
      </c>
      <c r="F111" s="22"/>
      <c r="G111" s="23">
        <f t="shared" si="9"/>
        <v>0</v>
      </c>
      <c r="H111" s="22"/>
      <c r="I111" s="23">
        <f t="shared" si="10"/>
        <v>0</v>
      </c>
      <c r="J111" s="22"/>
      <c r="K111" s="23">
        <f t="shared" si="14"/>
        <v>0</v>
      </c>
      <c r="L111" s="34"/>
    </row>
    <row r="112" spans="1:12" s="5" customFormat="1" ht="22.05" customHeight="1" x14ac:dyDescent="0.3">
      <c r="A112" s="20">
        <v>31201003</v>
      </c>
      <c r="B112" s="21" t="s">
        <v>145</v>
      </c>
      <c r="C112" s="20" t="s">
        <v>143</v>
      </c>
      <c r="D112" s="20" t="s">
        <v>21</v>
      </c>
      <c r="E112" s="20">
        <v>68</v>
      </c>
      <c r="F112" s="22"/>
      <c r="G112" s="23">
        <f t="shared" si="9"/>
        <v>0</v>
      </c>
      <c r="H112" s="22"/>
      <c r="I112" s="23">
        <f t="shared" si="10"/>
        <v>0</v>
      </c>
      <c r="J112" s="22"/>
      <c r="K112" s="23">
        <f t="shared" si="14"/>
        <v>0</v>
      </c>
      <c r="L112" s="34"/>
    </row>
    <row r="113" spans="1:12" s="5" customFormat="1" ht="22.05" customHeight="1" x14ac:dyDescent="0.3">
      <c r="A113" s="20">
        <v>31201004</v>
      </c>
      <c r="B113" s="21" t="s">
        <v>146</v>
      </c>
      <c r="C113" s="20" t="s">
        <v>143</v>
      </c>
      <c r="D113" s="20" t="s">
        <v>21</v>
      </c>
      <c r="E113" s="20">
        <v>68</v>
      </c>
      <c r="F113" s="22"/>
      <c r="G113" s="23">
        <f t="shared" si="9"/>
        <v>0</v>
      </c>
      <c r="H113" s="22"/>
      <c r="I113" s="23">
        <f t="shared" si="10"/>
        <v>0</v>
      </c>
      <c r="J113" s="22"/>
      <c r="K113" s="23">
        <f t="shared" si="14"/>
        <v>0</v>
      </c>
      <c r="L113" s="34"/>
    </row>
    <row r="114" spans="1:12" s="5" customFormat="1" ht="22.05" customHeight="1" x14ac:dyDescent="0.3">
      <c r="A114" s="20">
        <v>31201005</v>
      </c>
      <c r="B114" s="21" t="s">
        <v>147</v>
      </c>
      <c r="C114" s="20" t="s">
        <v>143</v>
      </c>
      <c r="D114" s="20" t="s">
        <v>21</v>
      </c>
      <c r="E114" s="20">
        <v>68</v>
      </c>
      <c r="F114" s="22"/>
      <c r="G114" s="23">
        <f t="shared" si="9"/>
        <v>0</v>
      </c>
      <c r="H114" s="22"/>
      <c r="I114" s="23">
        <f t="shared" si="10"/>
        <v>0</v>
      </c>
      <c r="J114" s="22"/>
      <c r="K114" s="23">
        <f t="shared" si="14"/>
        <v>0</v>
      </c>
      <c r="L114" s="34"/>
    </row>
    <row r="115" spans="1:12" s="5" customFormat="1" ht="22.05" customHeight="1" x14ac:dyDescent="0.3">
      <c r="A115" s="20">
        <v>31201006</v>
      </c>
      <c r="B115" s="21" t="s">
        <v>148</v>
      </c>
      <c r="C115" s="20" t="s">
        <v>143</v>
      </c>
      <c r="D115" s="20" t="s">
        <v>21</v>
      </c>
      <c r="E115" s="20">
        <v>85</v>
      </c>
      <c r="F115" s="22"/>
      <c r="G115" s="23">
        <f t="shared" si="9"/>
        <v>0</v>
      </c>
      <c r="H115" s="22"/>
      <c r="I115" s="23">
        <f t="shared" si="10"/>
        <v>0</v>
      </c>
      <c r="J115" s="22"/>
      <c r="K115" s="23">
        <f t="shared" si="14"/>
        <v>0</v>
      </c>
      <c r="L115" s="34"/>
    </row>
    <row r="116" spans="1:12" s="5" customFormat="1" ht="22.05" customHeight="1" x14ac:dyDescent="0.3">
      <c r="A116" s="20">
        <v>31201007</v>
      </c>
      <c r="B116" s="21" t="s">
        <v>149</v>
      </c>
      <c r="C116" s="20" t="s">
        <v>143</v>
      </c>
      <c r="D116" s="20" t="s">
        <v>21</v>
      </c>
      <c r="E116" s="20">
        <v>78</v>
      </c>
      <c r="F116" s="22"/>
      <c r="G116" s="23">
        <f t="shared" si="9"/>
        <v>0</v>
      </c>
      <c r="H116" s="22"/>
      <c r="I116" s="23">
        <f t="shared" si="10"/>
        <v>0</v>
      </c>
      <c r="J116" s="22"/>
      <c r="K116" s="23">
        <f t="shared" si="14"/>
        <v>0</v>
      </c>
      <c r="L116" s="34"/>
    </row>
    <row r="117" spans="1:12" s="5" customFormat="1" ht="22.05" customHeight="1" x14ac:dyDescent="0.3">
      <c r="A117" s="20">
        <v>31201008</v>
      </c>
      <c r="B117" s="21" t="s">
        <v>150</v>
      </c>
      <c r="C117" s="20" t="s">
        <v>143</v>
      </c>
      <c r="D117" s="20" t="s">
        <v>21</v>
      </c>
      <c r="E117" s="20">
        <v>78</v>
      </c>
      <c r="F117" s="22"/>
      <c r="G117" s="23">
        <f t="shared" si="9"/>
        <v>0</v>
      </c>
      <c r="H117" s="22"/>
      <c r="I117" s="23">
        <f t="shared" si="10"/>
        <v>0</v>
      </c>
      <c r="J117" s="22"/>
      <c r="K117" s="23">
        <f t="shared" si="14"/>
        <v>0</v>
      </c>
      <c r="L117" s="34"/>
    </row>
  </sheetData>
  <sheetProtection password="CE28" sheet="1" objects="1" selectLockedCells="1" autoFilter="0"/>
  <autoFilter ref="A7:L117" xr:uid="{00000000-0009-0000-0000-000000000000}"/>
  <mergeCells count="12">
    <mergeCell ref="A3:A4"/>
    <mergeCell ref="B3:B4"/>
    <mergeCell ref="C3:C4"/>
    <mergeCell ref="D3:D4"/>
    <mergeCell ref="E3:E4"/>
    <mergeCell ref="B2:C2"/>
    <mergeCell ref="D2:E2"/>
    <mergeCell ref="F2:L2"/>
    <mergeCell ref="F3:G3"/>
    <mergeCell ref="H3:I3"/>
    <mergeCell ref="J3:K3"/>
    <mergeCell ref="L3:L4"/>
  </mergeCells>
  <phoneticPr fontId="25" type="noConversion"/>
  <printOptions gridLines="1"/>
  <pageMargins left="0.59027777777777801" right="0.75138888888888899" top="0.35416666666666702" bottom="0.51180555555555596" header="0.5" footer="0.5"/>
  <pageSetup paperSize="9" scale="38" orientation="portrait" r:id="rId1"/>
  <ignoredErrors>
    <ignoredError sqref="K34:K42 I34:I42 G34:G42 K63 I63 G63 G17:G21 I17:I21 K17:K21 G43 I43 G44 I44 G45 I45 G46 I46 G47 I47 G48:G52 I48:I52 K48:K52 G58:G60 I58:I60 K58:K60 G12 G14 I12:I14 K12 K14 G15 I15 K15 G16 I16 K16 G11 G8:G10 I8:I10 K8:K10 G91:G101 I91:I101 K91:K101 K43 K44 K45 K46 K47 I102:I103 K102:K103 K11 G102 K22:K28 I22:I28 G22:G28" unlocked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" rangeCreator="" othersAccessPermission="edit"/>
    <arrUserId title="区域5" rangeCreator="" othersAccessPermission="edit"/>
    <arrUserId title="区域4" rangeCreator="" othersAccessPermission="edit"/>
    <arrUserId title="区域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 张</cp:lastModifiedBy>
  <cp:lastPrinted>2021-03-26T05:05:00Z</cp:lastPrinted>
  <dcterms:created xsi:type="dcterms:W3CDTF">2016-11-01T04:39:00Z</dcterms:created>
  <dcterms:modified xsi:type="dcterms:W3CDTF">2024-01-18T07:34:41Z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2C31390A08AA4A409D9F4C8CFEB93F30_13</vt:lpwstr>
  </property>
  <property fmtid="{D5CDD505-2E9C-101B-9397-08002B2CF9AE}" pid="4" name="KSOReadingLayout">
    <vt:bool>true</vt:bool>
  </property>
</Properties>
</file>