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7" i="1"/>
  <c r="E87"/>
  <c r="E79"/>
  <c r="E85"/>
  <c r="E84"/>
  <c r="E68"/>
  <c r="E65"/>
  <c r="E63"/>
  <c r="E62"/>
  <c r="E61"/>
  <c r="E60"/>
  <c r="E59"/>
  <c r="E58"/>
  <c r="E57"/>
  <c r="E52"/>
  <c r="E49"/>
  <c r="E46"/>
  <c r="E41"/>
  <c r="E40"/>
  <c r="E24"/>
  <c r="E12"/>
  <c r="E8"/>
  <c r="E6"/>
  <c r="E5"/>
  <c r="E4"/>
</calcChain>
</file>

<file path=xl/sharedStrings.xml><?xml version="1.0" encoding="utf-8"?>
<sst xmlns="http://schemas.openxmlformats.org/spreadsheetml/2006/main" count="93" uniqueCount="54">
  <si>
    <t>2017销售退货明细</t>
    <phoneticPr fontId="1" type="noConversion"/>
  </si>
  <si>
    <t>序号</t>
    <phoneticPr fontId="1" type="noConversion"/>
  </si>
  <si>
    <t>物料编号</t>
  </si>
  <si>
    <t>物料描述</t>
  </si>
  <si>
    <t>物料批号</t>
    <phoneticPr fontId="1" type="noConversion"/>
  </si>
  <si>
    <t>退货数量</t>
    <phoneticPr fontId="1" type="noConversion"/>
  </si>
  <si>
    <t>125g果肉果冻(杂果)[散装]</t>
  </si>
  <si>
    <t>125g果味果司果冻(哈密瓜)[散装]</t>
  </si>
  <si>
    <t>125g果味果司果冻(红毛丹)[散装]</t>
  </si>
  <si>
    <t>185g什锦果冻(杂果)[散装]</t>
  </si>
  <si>
    <t>185g什锦果冻(黄桃)[散装]</t>
    <phoneticPr fontId="1" type="noConversion"/>
  </si>
  <si>
    <t>200g什锦果冻(黄桃)[散装]</t>
  </si>
  <si>
    <t>200g什锦果冻(杂果）[散装]</t>
  </si>
  <si>
    <t>25g乳酸果冻(草莓)[散装]</t>
  </si>
  <si>
    <t>25g乳酸果冻(酸奶)[散装]</t>
  </si>
  <si>
    <t>25g乳酸果冻(香芋)[散装]</t>
  </si>
  <si>
    <t>25g乳酸果冻(玉米)[散装]</t>
  </si>
  <si>
    <t>30g果冻条（草莓）[散装]</t>
  </si>
  <si>
    <t>30g果冻条（哈密瓜）[散装]</t>
  </si>
  <si>
    <t>30g果冻条（酸奶）[散装]</t>
  </si>
  <si>
    <t>30g果冻条（香橙）[散装]</t>
  </si>
  <si>
    <t>30g果冻条（香芋）[散装]</t>
  </si>
  <si>
    <t>30g果冻条（玉米）[散装]</t>
  </si>
  <si>
    <t>30g果味果冻(哈密瓜)[散装]</t>
  </si>
  <si>
    <t>30g果味果冻(荔枝)[散装]</t>
  </si>
  <si>
    <t>30g果味果冻(香橙)[散装]</t>
  </si>
  <si>
    <t>30g椰果果冻（草莓味）[散装]</t>
  </si>
  <si>
    <t>30g椰果果冻（荔枝味）[散装]</t>
  </si>
  <si>
    <t>30g椰果果冻（芒果味）[散装]</t>
  </si>
  <si>
    <t>36g情人心语层层果冻(哈密瓜)[散装]</t>
  </si>
  <si>
    <t>36g情人心语层层果冻(红毛丹)[散装]</t>
  </si>
  <si>
    <t>45g奶香酪/布甸果冻(芒果)</t>
  </si>
  <si>
    <t>45g奶香酪/布甸果冻(酸奶)[散装]</t>
  </si>
  <si>
    <t>45g奶香酪/布甸果冻(香芋)[散装]</t>
  </si>
  <si>
    <t>45g青提味果冻[散装]</t>
  </si>
  <si>
    <t>45g香橙味果冻[散装]</t>
  </si>
  <si>
    <t>60g黄桃味果冻[散装]</t>
  </si>
  <si>
    <t>60g荔枝味果冻[散装]</t>
  </si>
  <si>
    <t>60g吸吸果冻（菠萝）[散装]</t>
  </si>
  <si>
    <t>60g吸吸果冻（草莓）[散装]</t>
  </si>
  <si>
    <t>60g吸吸果冻（哈密瓜）[散装]</t>
  </si>
  <si>
    <t>60g吸吸果冻（香橙）[散装]</t>
  </si>
  <si>
    <t>624ml棒冰冰风味饮料（混合装）[预包装]</t>
  </si>
  <si>
    <t>兵工厂风味饮料</t>
    <phoneticPr fontId="1" type="noConversion"/>
  </si>
  <si>
    <t>92g果肉粒布甸果冻（草莓）</t>
    <phoneticPr fontId="1" type="noConversion"/>
  </si>
  <si>
    <t>92g果肉粒布甸果冻（芒果）</t>
    <phoneticPr fontId="1" type="noConversion"/>
  </si>
  <si>
    <t>80g情人心语果冻(荔枝)[散装]</t>
  </si>
  <si>
    <t>80g情人心语果冻(香橙)[散装]</t>
  </si>
  <si>
    <t>94小怪兽果冻（酸奶）[散装]</t>
  </si>
  <si>
    <t>95g果肉果冻(黄桃)[散装]</t>
  </si>
  <si>
    <t>95g果肉果冻(杂果)[散装]</t>
  </si>
  <si>
    <t>合计</t>
    <phoneticPr fontId="1" type="noConversion"/>
  </si>
  <si>
    <t>价格每件</t>
    <phoneticPr fontId="1" type="noConversion"/>
  </si>
  <si>
    <t>合计（元）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</si>
</sst>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7"/>
  <sheetViews>
    <sheetView tabSelected="1" workbookViewId="0">
      <selection activeCell="I2" sqref="I2"/>
    </sheetView>
  </sheetViews>
  <sheetFormatPr defaultRowHeight="26.25" customHeight="1"/>
  <cols>
    <col min="1" max="2" width="9" style="1"/>
    <col min="3" max="3" width="37.25" style="1" customWidth="1"/>
    <col min="4" max="4" width="13.875" style="1" customWidth="1"/>
    <col min="5" max="5" width="12.375" style="1" customWidth="1"/>
    <col min="6" max="6" width="9.5" style="1" bestFit="1" customWidth="1"/>
    <col min="7" max="7" width="10.125" style="1" customWidth="1"/>
    <col min="8" max="8" width="9.5" style="1" bestFit="1" customWidth="1"/>
    <col min="9" max="16384" width="9" style="1"/>
  </cols>
  <sheetData>
    <row r="1" spans="1:7" ht="13.5">
      <c r="A1" s="6" t="s">
        <v>0</v>
      </c>
      <c r="B1" s="7"/>
      <c r="C1" s="7"/>
      <c r="D1" s="7"/>
      <c r="E1" s="8"/>
    </row>
    <row r="2" spans="1:7" ht="13.5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1" t="s">
        <v>52</v>
      </c>
      <c r="G2" s="1" t="s">
        <v>53</v>
      </c>
    </row>
    <row r="3" spans="1:7" ht="13.5">
      <c r="A3" s="2">
        <v>1</v>
      </c>
      <c r="B3" s="2">
        <v>30200001</v>
      </c>
      <c r="C3" s="2" t="s">
        <v>6</v>
      </c>
      <c r="D3" s="2">
        <v>20170520</v>
      </c>
      <c r="E3" s="2">
        <v>1</v>
      </c>
      <c r="F3" s="1">
        <v>53</v>
      </c>
      <c r="G3" s="1">
        <v>53</v>
      </c>
    </row>
    <row r="4" spans="1:7" ht="13.5">
      <c r="A4" s="2">
        <v>2</v>
      </c>
      <c r="B4" s="2">
        <v>30200001</v>
      </c>
      <c r="C4" s="2" t="s">
        <v>6</v>
      </c>
      <c r="D4" s="2">
        <v>20170522</v>
      </c>
      <c r="E4" s="2">
        <f>7+3</f>
        <v>10</v>
      </c>
      <c r="F4" s="1">
        <v>53</v>
      </c>
      <c r="G4" s="1">
        <v>530</v>
      </c>
    </row>
    <row r="5" spans="1:7" ht="13.5">
      <c r="A5" s="2">
        <v>3</v>
      </c>
      <c r="B5" s="2">
        <v>30100001</v>
      </c>
      <c r="C5" s="2" t="s">
        <v>7</v>
      </c>
      <c r="D5" s="2">
        <v>20170523</v>
      </c>
      <c r="E5" s="2">
        <f>5+7</f>
        <v>12</v>
      </c>
      <c r="F5" s="1">
        <v>53</v>
      </c>
      <c r="G5" s="1">
        <v>636</v>
      </c>
    </row>
    <row r="6" spans="1:7" ht="13.5">
      <c r="A6" s="2">
        <v>4</v>
      </c>
      <c r="B6" s="2">
        <v>30100002</v>
      </c>
      <c r="C6" s="2" t="s">
        <v>8</v>
      </c>
      <c r="D6" s="2">
        <v>20170520</v>
      </c>
      <c r="E6" s="2">
        <f>5+3</f>
        <v>8</v>
      </c>
      <c r="F6" s="1">
        <v>53</v>
      </c>
      <c r="G6" s="1">
        <v>424</v>
      </c>
    </row>
    <row r="7" spans="1:7" ht="13.5">
      <c r="A7" s="2">
        <v>5</v>
      </c>
      <c r="B7" s="2">
        <v>30100002</v>
      </c>
      <c r="C7" s="2" t="s">
        <v>8</v>
      </c>
      <c r="D7" s="2">
        <v>20161014</v>
      </c>
      <c r="E7" s="2">
        <v>1</v>
      </c>
      <c r="F7" s="1">
        <v>53</v>
      </c>
      <c r="G7" s="1">
        <v>53</v>
      </c>
    </row>
    <row r="8" spans="1:7" ht="13.5">
      <c r="A8" s="2">
        <v>6</v>
      </c>
      <c r="B8" s="2">
        <v>30200002</v>
      </c>
      <c r="C8" s="2" t="s">
        <v>9</v>
      </c>
      <c r="D8" s="2">
        <v>20170110</v>
      </c>
      <c r="E8" s="2">
        <f>2+2</f>
        <v>4</v>
      </c>
      <c r="F8" s="1">
        <v>53</v>
      </c>
      <c r="G8" s="1">
        <v>212</v>
      </c>
    </row>
    <row r="9" spans="1:7" ht="13.5">
      <c r="A9" s="2">
        <v>7</v>
      </c>
      <c r="B9" s="2">
        <v>30200002</v>
      </c>
      <c r="C9" s="2" t="s">
        <v>10</v>
      </c>
      <c r="D9" s="2">
        <v>20161015</v>
      </c>
      <c r="E9" s="2">
        <v>1</v>
      </c>
      <c r="F9" s="1">
        <v>53</v>
      </c>
      <c r="G9" s="1">
        <v>53</v>
      </c>
    </row>
    <row r="10" spans="1:7" ht="13.5">
      <c r="A10" s="2">
        <v>8</v>
      </c>
      <c r="B10" s="2">
        <v>30200002</v>
      </c>
      <c r="C10" s="2" t="s">
        <v>10</v>
      </c>
      <c r="D10" s="2">
        <v>20170521</v>
      </c>
      <c r="E10" s="2">
        <v>1</v>
      </c>
      <c r="F10" s="1">
        <v>53</v>
      </c>
      <c r="G10" s="1">
        <v>53</v>
      </c>
    </row>
    <row r="11" spans="1:7" ht="13.5">
      <c r="A11" s="2">
        <v>9</v>
      </c>
      <c r="B11" s="2">
        <v>30200002</v>
      </c>
      <c r="C11" s="2" t="s">
        <v>10</v>
      </c>
      <c r="D11" s="2">
        <v>20170526</v>
      </c>
      <c r="E11" s="2">
        <v>3</v>
      </c>
      <c r="F11" s="1">
        <v>53</v>
      </c>
      <c r="G11" s="1">
        <v>159</v>
      </c>
    </row>
    <row r="12" spans="1:7" ht="13.5">
      <c r="A12" s="2">
        <v>10</v>
      </c>
      <c r="B12" s="2">
        <v>30200002</v>
      </c>
      <c r="C12" s="2" t="s">
        <v>10</v>
      </c>
      <c r="D12" s="2">
        <v>20170506</v>
      </c>
      <c r="E12" s="2">
        <f>1+1</f>
        <v>2</v>
      </c>
      <c r="F12" s="1">
        <v>53</v>
      </c>
      <c r="G12" s="1">
        <v>106</v>
      </c>
    </row>
    <row r="13" spans="1:7" ht="13.5">
      <c r="A13" s="2">
        <v>11</v>
      </c>
      <c r="B13" s="2">
        <v>30200002</v>
      </c>
      <c r="C13" s="2" t="s">
        <v>10</v>
      </c>
      <c r="D13" s="2">
        <v>20170115</v>
      </c>
      <c r="E13" s="2">
        <v>1</v>
      </c>
      <c r="F13" s="1">
        <v>53</v>
      </c>
      <c r="G13" s="1">
        <v>53</v>
      </c>
    </row>
    <row r="14" spans="1:7" ht="13.5">
      <c r="A14" s="2">
        <v>12</v>
      </c>
      <c r="B14" s="2">
        <v>30200002</v>
      </c>
      <c r="C14" s="2" t="s">
        <v>10</v>
      </c>
      <c r="D14" s="2">
        <v>20170110</v>
      </c>
      <c r="E14" s="2">
        <v>1</v>
      </c>
      <c r="F14" s="1">
        <v>53</v>
      </c>
      <c r="G14" s="1">
        <v>53</v>
      </c>
    </row>
    <row r="15" spans="1:7" ht="13.5">
      <c r="A15" s="2">
        <v>13</v>
      </c>
      <c r="B15" s="2">
        <v>30200002</v>
      </c>
      <c r="C15" s="2" t="s">
        <v>10</v>
      </c>
      <c r="D15" s="2">
        <v>20170528</v>
      </c>
      <c r="E15" s="2">
        <v>2</v>
      </c>
      <c r="F15" s="1">
        <v>53</v>
      </c>
      <c r="G15" s="1">
        <v>106</v>
      </c>
    </row>
    <row r="16" spans="1:7" ht="13.5">
      <c r="A16" s="2">
        <v>14</v>
      </c>
      <c r="B16" s="2">
        <v>30100009</v>
      </c>
      <c r="C16" s="2" t="s">
        <v>11</v>
      </c>
      <c r="D16" s="2">
        <v>20170101</v>
      </c>
      <c r="E16" s="2">
        <v>3</v>
      </c>
      <c r="F16" s="1">
        <v>50</v>
      </c>
      <c r="G16" s="1">
        <v>150</v>
      </c>
    </row>
    <row r="17" spans="1:7" ht="13.5">
      <c r="A17" s="2">
        <v>15</v>
      </c>
      <c r="B17" s="2">
        <v>30200004</v>
      </c>
      <c r="C17" s="2" t="s">
        <v>12</v>
      </c>
      <c r="D17" s="2">
        <v>20170108</v>
      </c>
      <c r="E17" s="2">
        <v>1</v>
      </c>
      <c r="F17" s="1">
        <v>50</v>
      </c>
      <c r="G17" s="1">
        <v>50</v>
      </c>
    </row>
    <row r="18" spans="1:7" ht="13.5">
      <c r="A18" s="2">
        <v>16</v>
      </c>
      <c r="B18" s="2">
        <v>30200004</v>
      </c>
      <c r="C18" s="2" t="s">
        <v>12</v>
      </c>
      <c r="D18" s="2">
        <v>20170103</v>
      </c>
      <c r="E18" s="2">
        <v>2</v>
      </c>
      <c r="F18" s="1">
        <v>50</v>
      </c>
      <c r="G18" s="1">
        <v>100</v>
      </c>
    </row>
    <row r="19" spans="1:7" ht="13.5">
      <c r="A19" s="2">
        <v>17</v>
      </c>
      <c r="B19" s="2">
        <v>30200004</v>
      </c>
      <c r="C19" s="2" t="s">
        <v>12</v>
      </c>
      <c r="D19" s="2">
        <v>20170110</v>
      </c>
      <c r="E19" s="2">
        <v>1</v>
      </c>
      <c r="F19" s="1">
        <v>50</v>
      </c>
      <c r="G19" s="1">
        <v>50</v>
      </c>
    </row>
    <row r="20" spans="1:7" ht="13.5">
      <c r="A20" s="2">
        <v>18</v>
      </c>
      <c r="B20" s="2">
        <v>30100010</v>
      </c>
      <c r="C20" s="2" t="s">
        <v>13</v>
      </c>
      <c r="D20" s="2">
        <v>20170520</v>
      </c>
      <c r="E20" s="2">
        <v>1</v>
      </c>
      <c r="F20" s="1">
        <v>32</v>
      </c>
      <c r="G20" s="1">
        <v>32</v>
      </c>
    </row>
    <row r="21" spans="1:7" ht="13.5">
      <c r="A21" s="2">
        <v>19</v>
      </c>
      <c r="B21" s="2">
        <v>30100012</v>
      </c>
      <c r="C21" s="2" t="s">
        <v>14</v>
      </c>
      <c r="D21" s="2">
        <v>20170525</v>
      </c>
      <c r="E21" s="2">
        <v>1</v>
      </c>
      <c r="F21" s="1">
        <v>32</v>
      </c>
      <c r="G21" s="1">
        <v>32</v>
      </c>
    </row>
    <row r="22" spans="1:7" ht="13.5">
      <c r="A22" s="2">
        <v>20</v>
      </c>
      <c r="B22" s="2">
        <v>30100013</v>
      </c>
      <c r="C22" s="2" t="s">
        <v>15</v>
      </c>
      <c r="D22" s="2">
        <v>20170525</v>
      </c>
      <c r="E22" s="2">
        <v>1</v>
      </c>
      <c r="F22" s="1">
        <v>32</v>
      </c>
      <c r="G22" s="1">
        <v>32</v>
      </c>
    </row>
    <row r="23" spans="1:7" ht="13.5">
      <c r="A23" s="2">
        <v>21</v>
      </c>
      <c r="B23" s="2">
        <v>30100014</v>
      </c>
      <c r="C23" s="2" t="s">
        <v>16</v>
      </c>
      <c r="D23" s="2">
        <v>20170523</v>
      </c>
      <c r="E23" s="2">
        <v>1</v>
      </c>
      <c r="F23" s="1">
        <v>32</v>
      </c>
      <c r="G23" s="1">
        <v>32</v>
      </c>
    </row>
    <row r="24" spans="1:7" ht="13.5">
      <c r="A24" s="2">
        <v>22</v>
      </c>
      <c r="B24" s="2">
        <v>30100022</v>
      </c>
      <c r="C24" s="2" t="s">
        <v>17</v>
      </c>
      <c r="D24" s="2">
        <v>20170110</v>
      </c>
      <c r="E24" s="2">
        <f>2+8</f>
        <v>10</v>
      </c>
      <c r="F24" s="1">
        <v>32</v>
      </c>
      <c r="G24" s="1">
        <v>320</v>
      </c>
    </row>
    <row r="25" spans="1:7" ht="13.5">
      <c r="A25" s="2">
        <v>23</v>
      </c>
      <c r="B25" s="2">
        <v>30100022</v>
      </c>
      <c r="C25" s="2" t="s">
        <v>17</v>
      </c>
      <c r="D25" s="2">
        <v>20170107</v>
      </c>
      <c r="E25" s="2">
        <v>1</v>
      </c>
      <c r="F25" s="1">
        <v>32</v>
      </c>
      <c r="G25" s="1">
        <v>32</v>
      </c>
    </row>
    <row r="26" spans="1:7" ht="13.5">
      <c r="A26" s="2">
        <v>24</v>
      </c>
      <c r="B26" s="2">
        <v>30100022</v>
      </c>
      <c r="C26" s="2" t="s">
        <v>17</v>
      </c>
      <c r="D26" s="2">
        <v>20161016</v>
      </c>
      <c r="E26" s="2">
        <v>1</v>
      </c>
      <c r="F26" s="1">
        <v>32</v>
      </c>
      <c r="G26" s="1">
        <v>32</v>
      </c>
    </row>
    <row r="27" spans="1:7" ht="13.5">
      <c r="A27" s="2">
        <v>25</v>
      </c>
      <c r="B27" s="2">
        <v>30100023</v>
      </c>
      <c r="C27" s="2" t="s">
        <v>18</v>
      </c>
      <c r="D27" s="2">
        <v>20170611</v>
      </c>
      <c r="E27" s="2">
        <v>1</v>
      </c>
      <c r="F27" s="1">
        <v>32</v>
      </c>
      <c r="G27" s="1">
        <v>32</v>
      </c>
    </row>
    <row r="28" spans="1:7" ht="13.5">
      <c r="A28" s="2">
        <v>26</v>
      </c>
      <c r="B28" s="2">
        <v>30100023</v>
      </c>
      <c r="C28" s="2" t="s">
        <v>18</v>
      </c>
      <c r="D28" s="2">
        <v>20170107</v>
      </c>
      <c r="E28" s="2">
        <v>1</v>
      </c>
      <c r="F28" s="1">
        <v>32</v>
      </c>
      <c r="G28" s="1">
        <v>32</v>
      </c>
    </row>
    <row r="29" spans="1:7" ht="13.5">
      <c r="A29" s="2">
        <v>27</v>
      </c>
      <c r="B29" s="2">
        <v>30100023</v>
      </c>
      <c r="C29" s="2" t="s">
        <v>18</v>
      </c>
      <c r="D29" s="2">
        <v>20170111</v>
      </c>
      <c r="E29" s="2">
        <v>3</v>
      </c>
      <c r="F29" s="1">
        <v>32</v>
      </c>
      <c r="G29" s="1">
        <v>96</v>
      </c>
    </row>
    <row r="30" spans="1:7" ht="13.5">
      <c r="A30" s="2">
        <v>28</v>
      </c>
      <c r="B30" s="2">
        <v>30100023</v>
      </c>
      <c r="C30" s="2" t="s">
        <v>18</v>
      </c>
      <c r="D30" s="2">
        <v>20161011</v>
      </c>
      <c r="E30" s="2">
        <v>2</v>
      </c>
      <c r="F30" s="1">
        <v>32</v>
      </c>
      <c r="G30" s="1">
        <v>64</v>
      </c>
    </row>
    <row r="31" spans="1:7" ht="13.5">
      <c r="A31" s="2">
        <v>29</v>
      </c>
      <c r="B31" s="2">
        <v>30100026</v>
      </c>
      <c r="C31" s="2" t="s">
        <v>19</v>
      </c>
      <c r="D31" s="2">
        <v>20170109</v>
      </c>
      <c r="E31" s="2">
        <v>4</v>
      </c>
      <c r="F31" s="1">
        <v>32</v>
      </c>
      <c r="G31" s="1">
        <v>128</v>
      </c>
    </row>
    <row r="32" spans="1:7" ht="13.5">
      <c r="A32" s="2">
        <v>30</v>
      </c>
      <c r="B32" s="2">
        <v>30100027</v>
      </c>
      <c r="C32" s="2" t="s">
        <v>20</v>
      </c>
      <c r="D32" s="2">
        <v>20170111</v>
      </c>
      <c r="E32" s="2">
        <v>4</v>
      </c>
      <c r="F32" s="1">
        <v>32</v>
      </c>
      <c r="G32" s="1">
        <v>128</v>
      </c>
    </row>
    <row r="33" spans="1:7" ht="13.5">
      <c r="A33" s="2">
        <v>31</v>
      </c>
      <c r="B33" s="2">
        <v>30100028</v>
      </c>
      <c r="C33" s="2" t="s">
        <v>21</v>
      </c>
      <c r="D33" s="2">
        <v>20170110</v>
      </c>
      <c r="E33" s="2">
        <v>7</v>
      </c>
      <c r="F33" s="1">
        <v>32</v>
      </c>
      <c r="G33" s="1">
        <v>224</v>
      </c>
    </row>
    <row r="34" spans="1:7" ht="13.5">
      <c r="A34" s="2"/>
      <c r="B34" s="2">
        <v>30100028</v>
      </c>
      <c r="C34" s="2" t="s">
        <v>21</v>
      </c>
      <c r="D34" s="2">
        <v>20170107</v>
      </c>
      <c r="E34" s="2">
        <v>2</v>
      </c>
      <c r="F34" s="1">
        <v>32</v>
      </c>
      <c r="G34" s="1">
        <v>64</v>
      </c>
    </row>
    <row r="35" spans="1:7" ht="13.5">
      <c r="A35" s="2">
        <v>32</v>
      </c>
      <c r="B35" s="2">
        <v>30100029</v>
      </c>
      <c r="C35" s="2" t="s">
        <v>22</v>
      </c>
      <c r="D35" s="2">
        <v>20170111</v>
      </c>
      <c r="E35" s="2">
        <v>6</v>
      </c>
      <c r="F35" s="1">
        <v>32</v>
      </c>
      <c r="G35" s="1">
        <v>192</v>
      </c>
    </row>
    <row r="36" spans="1:7" ht="13.5">
      <c r="A36" s="2">
        <v>33</v>
      </c>
      <c r="B36" s="2">
        <v>30100031</v>
      </c>
      <c r="C36" s="2" t="s">
        <v>23</v>
      </c>
      <c r="D36" s="2">
        <v>20170512</v>
      </c>
      <c r="E36" s="2">
        <v>2</v>
      </c>
      <c r="F36" s="1">
        <v>32</v>
      </c>
      <c r="G36" s="1">
        <v>64</v>
      </c>
    </row>
    <row r="37" spans="1:7" ht="13.5">
      <c r="A37" s="2">
        <v>34</v>
      </c>
      <c r="B37" s="2">
        <v>30100032</v>
      </c>
      <c r="C37" s="2" t="s">
        <v>24</v>
      </c>
      <c r="D37" s="2">
        <v>20170520</v>
      </c>
      <c r="E37" s="2">
        <v>2</v>
      </c>
      <c r="F37" s="1">
        <v>32</v>
      </c>
      <c r="G37" s="1">
        <v>64</v>
      </c>
    </row>
    <row r="38" spans="1:7" ht="13.5">
      <c r="A38" s="2">
        <v>35</v>
      </c>
      <c r="B38" s="2">
        <v>30100032</v>
      </c>
      <c r="C38" s="2" t="s">
        <v>24</v>
      </c>
      <c r="D38" s="2">
        <v>20170120</v>
      </c>
      <c r="E38" s="2">
        <v>1</v>
      </c>
      <c r="F38" s="1">
        <v>32</v>
      </c>
      <c r="G38" s="1">
        <v>32</v>
      </c>
    </row>
    <row r="39" spans="1:7" ht="13.5">
      <c r="A39" s="2">
        <v>36</v>
      </c>
      <c r="B39" s="2">
        <v>30100033</v>
      </c>
      <c r="C39" s="2" t="s">
        <v>25</v>
      </c>
      <c r="D39" s="2">
        <v>20170507</v>
      </c>
      <c r="E39" s="2">
        <v>3</v>
      </c>
      <c r="F39" s="1">
        <v>32</v>
      </c>
      <c r="G39" s="1">
        <v>96</v>
      </c>
    </row>
    <row r="40" spans="1:7" ht="13.5">
      <c r="A40" s="2">
        <v>37</v>
      </c>
      <c r="B40" s="2">
        <v>30100034</v>
      </c>
      <c r="C40" s="2" t="s">
        <v>26</v>
      </c>
      <c r="D40" s="2">
        <v>20170402</v>
      </c>
      <c r="E40" s="2">
        <f>16+4</f>
        <v>20</v>
      </c>
      <c r="F40" s="1">
        <v>53</v>
      </c>
      <c r="G40" s="1">
        <v>1060</v>
      </c>
    </row>
    <row r="41" spans="1:7" ht="13.5">
      <c r="A41" s="2">
        <v>38</v>
      </c>
      <c r="B41" s="2">
        <v>30100035</v>
      </c>
      <c r="C41" s="2" t="s">
        <v>27</v>
      </c>
      <c r="D41" s="2">
        <v>20170105</v>
      </c>
      <c r="E41" s="2">
        <f>2+6</f>
        <v>8</v>
      </c>
      <c r="F41" s="1">
        <v>53</v>
      </c>
      <c r="G41" s="1">
        <v>424</v>
      </c>
    </row>
    <row r="42" spans="1:7" ht="13.5">
      <c r="A42" s="2">
        <v>39</v>
      </c>
      <c r="B42" s="2">
        <v>30100035</v>
      </c>
      <c r="C42" s="2" t="s">
        <v>27</v>
      </c>
      <c r="D42" s="2">
        <v>20170402</v>
      </c>
      <c r="E42" s="2">
        <v>1</v>
      </c>
      <c r="F42" s="1">
        <v>53</v>
      </c>
      <c r="G42" s="1">
        <v>53</v>
      </c>
    </row>
    <row r="43" spans="1:7" ht="13.5">
      <c r="A43" s="2">
        <v>40</v>
      </c>
      <c r="B43" s="2">
        <v>30100035</v>
      </c>
      <c r="C43" s="2" t="s">
        <v>27</v>
      </c>
      <c r="D43" s="2">
        <v>20170316</v>
      </c>
      <c r="E43" s="2">
        <v>1</v>
      </c>
      <c r="F43" s="1">
        <v>53</v>
      </c>
      <c r="G43" s="1">
        <v>53</v>
      </c>
    </row>
    <row r="44" spans="1:7" ht="13.5">
      <c r="A44" s="2">
        <v>41</v>
      </c>
      <c r="B44" s="2">
        <v>30100035</v>
      </c>
      <c r="C44" s="2" t="s">
        <v>27</v>
      </c>
      <c r="D44" s="2">
        <v>20170416</v>
      </c>
      <c r="E44" s="2">
        <v>10</v>
      </c>
      <c r="F44" s="1">
        <v>53</v>
      </c>
      <c r="G44" s="1">
        <v>530</v>
      </c>
    </row>
    <row r="45" spans="1:7" ht="13.5">
      <c r="A45" s="2">
        <v>42</v>
      </c>
      <c r="B45" s="2">
        <v>30100035</v>
      </c>
      <c r="C45" s="2" t="s">
        <v>27</v>
      </c>
      <c r="D45" s="2">
        <v>20170116</v>
      </c>
      <c r="E45" s="2">
        <v>1</v>
      </c>
      <c r="F45" s="1">
        <v>53</v>
      </c>
      <c r="G45" s="1">
        <v>53</v>
      </c>
    </row>
    <row r="46" spans="1:7" ht="13.5">
      <c r="A46" s="2">
        <v>43</v>
      </c>
      <c r="B46" s="2">
        <v>30100036</v>
      </c>
      <c r="C46" s="2" t="s">
        <v>28</v>
      </c>
      <c r="D46" s="2">
        <v>20170402</v>
      </c>
      <c r="E46" s="2">
        <f>14+6</f>
        <v>20</v>
      </c>
      <c r="F46" s="1">
        <v>53</v>
      </c>
      <c r="G46" s="1">
        <v>1060</v>
      </c>
    </row>
    <row r="47" spans="1:7" ht="13.5">
      <c r="A47" s="2">
        <v>44</v>
      </c>
      <c r="B47" s="2">
        <v>30100036</v>
      </c>
      <c r="C47" s="2" t="s">
        <v>28</v>
      </c>
      <c r="D47" s="2">
        <v>20170516</v>
      </c>
      <c r="E47" s="2">
        <v>1</v>
      </c>
      <c r="F47" s="1">
        <v>53</v>
      </c>
      <c r="G47" s="1">
        <v>53</v>
      </c>
    </row>
    <row r="48" spans="1:7" ht="13.5">
      <c r="A48" s="2">
        <v>45</v>
      </c>
      <c r="B48" s="2">
        <v>30100037</v>
      </c>
      <c r="C48" s="2" t="s">
        <v>29</v>
      </c>
      <c r="D48" s="2">
        <v>20170515</v>
      </c>
      <c r="E48" s="2">
        <v>7</v>
      </c>
      <c r="F48" s="1">
        <v>53</v>
      </c>
      <c r="G48" s="1">
        <v>371</v>
      </c>
    </row>
    <row r="49" spans="1:7" ht="13.5">
      <c r="A49" s="2">
        <v>46</v>
      </c>
      <c r="B49" s="2">
        <v>30100037</v>
      </c>
      <c r="C49" s="2" t="s">
        <v>29</v>
      </c>
      <c r="D49" s="2">
        <v>20170111</v>
      </c>
      <c r="E49" s="2">
        <f>1+1</f>
        <v>2</v>
      </c>
      <c r="F49" s="1">
        <v>53</v>
      </c>
      <c r="G49" s="1">
        <v>106</v>
      </c>
    </row>
    <row r="50" spans="1:7" ht="13.5">
      <c r="A50" s="2">
        <v>47</v>
      </c>
      <c r="B50" s="2">
        <v>30100037</v>
      </c>
      <c r="C50" s="2" t="s">
        <v>29</v>
      </c>
      <c r="D50" s="2">
        <v>20170513</v>
      </c>
      <c r="E50" s="2">
        <v>7</v>
      </c>
      <c r="F50" s="1">
        <v>53</v>
      </c>
      <c r="G50" s="1">
        <v>371</v>
      </c>
    </row>
    <row r="51" spans="1:7" ht="13.5">
      <c r="A51" s="2">
        <v>47</v>
      </c>
      <c r="B51" s="2">
        <v>30100037</v>
      </c>
      <c r="C51" s="2" t="s">
        <v>29</v>
      </c>
      <c r="D51" s="2">
        <v>20170516</v>
      </c>
      <c r="E51" s="2">
        <v>1</v>
      </c>
      <c r="F51" s="1">
        <v>53</v>
      </c>
      <c r="G51" s="1">
        <v>53</v>
      </c>
    </row>
    <row r="52" spans="1:7" ht="13.5">
      <c r="A52" s="2">
        <v>48</v>
      </c>
      <c r="B52" s="2">
        <v>30100038</v>
      </c>
      <c r="C52" s="2" t="s">
        <v>30</v>
      </c>
      <c r="D52" s="2">
        <v>20170518</v>
      </c>
      <c r="E52" s="2">
        <f>6+8</f>
        <v>14</v>
      </c>
      <c r="F52" s="1">
        <v>53</v>
      </c>
      <c r="G52" s="1">
        <v>742</v>
      </c>
    </row>
    <row r="53" spans="1:7" ht="13.5">
      <c r="A53" s="2">
        <v>49</v>
      </c>
      <c r="B53" s="2">
        <v>30100038</v>
      </c>
      <c r="C53" s="2" t="s">
        <v>30</v>
      </c>
      <c r="D53" s="2">
        <v>20170520</v>
      </c>
      <c r="E53" s="2">
        <v>2</v>
      </c>
      <c r="F53" s="1">
        <v>53</v>
      </c>
      <c r="G53" s="1">
        <v>106</v>
      </c>
    </row>
    <row r="54" spans="1:7" ht="13.5">
      <c r="A54" s="2">
        <v>50</v>
      </c>
      <c r="B54" s="2">
        <v>30100038</v>
      </c>
      <c r="C54" s="2" t="s">
        <v>30</v>
      </c>
      <c r="D54" s="2">
        <v>20170111</v>
      </c>
      <c r="E54" s="2">
        <v>1</v>
      </c>
      <c r="F54" s="1">
        <v>53</v>
      </c>
      <c r="G54" s="1">
        <v>53</v>
      </c>
    </row>
    <row r="55" spans="1:7" ht="13.5">
      <c r="A55" s="2">
        <v>51</v>
      </c>
      <c r="B55" s="2">
        <v>30100038</v>
      </c>
      <c r="C55" s="2" t="s">
        <v>30</v>
      </c>
      <c r="D55" s="2">
        <v>20170615</v>
      </c>
      <c r="E55" s="2">
        <v>1</v>
      </c>
      <c r="F55" s="1">
        <v>53</v>
      </c>
      <c r="G55" s="1">
        <v>53</v>
      </c>
    </row>
    <row r="56" spans="1:7" ht="13.5">
      <c r="A56" s="2">
        <v>52</v>
      </c>
      <c r="B56" s="2">
        <v>30100044</v>
      </c>
      <c r="C56" s="2" t="s">
        <v>31</v>
      </c>
      <c r="D56" s="2">
        <v>20170512</v>
      </c>
      <c r="E56" s="2">
        <v>4</v>
      </c>
      <c r="F56" s="1">
        <v>53</v>
      </c>
      <c r="G56" s="1">
        <v>212</v>
      </c>
    </row>
    <row r="57" spans="1:7" ht="13.5">
      <c r="A57" s="2">
        <v>53</v>
      </c>
      <c r="B57" s="2">
        <v>30100044</v>
      </c>
      <c r="C57" s="2" t="s">
        <v>31</v>
      </c>
      <c r="D57" s="2">
        <v>20170513</v>
      </c>
      <c r="E57" s="2">
        <f>8+2</f>
        <v>10</v>
      </c>
      <c r="F57" s="1">
        <v>53</v>
      </c>
      <c r="G57" s="1">
        <v>530</v>
      </c>
    </row>
    <row r="58" spans="1:7" ht="13.5">
      <c r="A58" s="2">
        <v>54</v>
      </c>
      <c r="B58" s="2">
        <v>30100045</v>
      </c>
      <c r="C58" s="2" t="s">
        <v>32</v>
      </c>
      <c r="D58" s="2">
        <v>20170518</v>
      </c>
      <c r="E58" s="2">
        <f>7+7</f>
        <v>14</v>
      </c>
      <c r="F58" s="1">
        <v>53</v>
      </c>
      <c r="G58" s="1">
        <v>742</v>
      </c>
    </row>
    <row r="59" spans="1:7" ht="13.5">
      <c r="A59" s="2">
        <v>55</v>
      </c>
      <c r="B59" s="2">
        <v>30100046</v>
      </c>
      <c r="C59" s="2" t="s">
        <v>33</v>
      </c>
      <c r="D59" s="2">
        <v>20170513</v>
      </c>
      <c r="E59" s="2">
        <f>7+8</f>
        <v>15</v>
      </c>
      <c r="F59" s="1">
        <v>53</v>
      </c>
      <c r="G59" s="1">
        <v>795</v>
      </c>
    </row>
    <row r="60" spans="1:7" ht="13.5">
      <c r="A60" s="2">
        <v>56</v>
      </c>
      <c r="B60" s="2">
        <v>30100047</v>
      </c>
      <c r="C60" s="2" t="s">
        <v>34</v>
      </c>
      <c r="D60" s="2">
        <v>20170521</v>
      </c>
      <c r="E60" s="2">
        <f>9+5</f>
        <v>14</v>
      </c>
      <c r="F60" s="1">
        <v>53</v>
      </c>
      <c r="G60" s="1">
        <v>742</v>
      </c>
    </row>
    <row r="61" spans="1:7" ht="13.5">
      <c r="A61" s="2">
        <v>57</v>
      </c>
      <c r="B61" s="2">
        <v>30100048</v>
      </c>
      <c r="C61" s="2" t="s">
        <v>35</v>
      </c>
      <c r="D61" s="2">
        <v>20170521</v>
      </c>
      <c r="E61" s="2">
        <f>4+4</f>
        <v>8</v>
      </c>
      <c r="F61" s="1">
        <v>53</v>
      </c>
      <c r="G61" s="1">
        <v>424</v>
      </c>
    </row>
    <row r="62" spans="1:7" ht="13.5">
      <c r="A62" s="2">
        <v>58</v>
      </c>
      <c r="B62" s="2">
        <v>30100049</v>
      </c>
      <c r="C62" s="2" t="s">
        <v>36</v>
      </c>
      <c r="D62" s="2">
        <v>20170514</v>
      </c>
      <c r="E62" s="2">
        <f>7+3</f>
        <v>10</v>
      </c>
      <c r="F62" s="1">
        <v>53</v>
      </c>
      <c r="G62" s="1">
        <v>530</v>
      </c>
    </row>
    <row r="63" spans="1:7" ht="13.5">
      <c r="A63" s="2">
        <v>59</v>
      </c>
      <c r="B63" s="2">
        <v>30100050</v>
      </c>
      <c r="C63" s="2" t="s">
        <v>37</v>
      </c>
      <c r="D63" s="2">
        <v>20170522</v>
      </c>
      <c r="E63" s="2">
        <f>5+4</f>
        <v>9</v>
      </c>
      <c r="F63" s="1">
        <v>53</v>
      </c>
      <c r="G63" s="1">
        <v>477</v>
      </c>
    </row>
    <row r="64" spans="1:7" ht="13.5">
      <c r="A64" s="2">
        <v>60</v>
      </c>
      <c r="B64" s="2">
        <v>30100050</v>
      </c>
      <c r="C64" s="2" t="s">
        <v>37</v>
      </c>
      <c r="D64" s="2">
        <v>20170514</v>
      </c>
      <c r="E64" s="2">
        <v>1</v>
      </c>
      <c r="F64" s="1">
        <v>53</v>
      </c>
      <c r="G64" s="1">
        <v>53</v>
      </c>
    </row>
    <row r="65" spans="1:7" ht="13.5">
      <c r="A65" s="2">
        <v>61</v>
      </c>
      <c r="B65" s="2">
        <v>30400018</v>
      </c>
      <c r="C65" s="2" t="s">
        <v>38</v>
      </c>
      <c r="D65" s="2">
        <v>20170507</v>
      </c>
      <c r="E65" s="2">
        <f>1+1</f>
        <v>2</v>
      </c>
      <c r="F65" s="1">
        <v>53</v>
      </c>
      <c r="G65" s="1">
        <v>106</v>
      </c>
    </row>
    <row r="66" spans="1:7" ht="13.5">
      <c r="A66" s="2">
        <v>62</v>
      </c>
      <c r="B66" s="2">
        <v>30400018</v>
      </c>
      <c r="C66" s="2" t="s">
        <v>38</v>
      </c>
      <c r="D66" s="2">
        <v>20170511</v>
      </c>
      <c r="E66" s="2">
        <v>1</v>
      </c>
      <c r="F66" s="1">
        <v>53</v>
      </c>
      <c r="G66" s="1">
        <v>53</v>
      </c>
    </row>
    <row r="67" spans="1:7" ht="13.5">
      <c r="A67" s="2">
        <v>63</v>
      </c>
      <c r="B67" s="2">
        <v>30400018</v>
      </c>
      <c r="C67" s="2" t="s">
        <v>38</v>
      </c>
      <c r="D67" s="2">
        <v>20170512</v>
      </c>
      <c r="E67" s="2">
        <v>2</v>
      </c>
      <c r="F67" s="1">
        <v>53</v>
      </c>
      <c r="G67" s="1">
        <v>106</v>
      </c>
    </row>
    <row r="68" spans="1:7" ht="13.5">
      <c r="A68" s="2">
        <v>64</v>
      </c>
      <c r="B68" s="2">
        <v>30400019</v>
      </c>
      <c r="C68" s="2" t="s">
        <v>39</v>
      </c>
      <c r="D68" s="2">
        <v>20170517</v>
      </c>
      <c r="E68" s="2">
        <f>1+2</f>
        <v>3</v>
      </c>
      <c r="F68" s="1">
        <v>53</v>
      </c>
      <c r="G68" s="1">
        <v>159</v>
      </c>
    </row>
    <row r="69" spans="1:7" ht="13.5">
      <c r="A69" s="2">
        <v>65</v>
      </c>
      <c r="B69" s="2">
        <v>30400020</v>
      </c>
      <c r="C69" s="2" t="s">
        <v>40</v>
      </c>
      <c r="D69" s="2">
        <v>20170509</v>
      </c>
      <c r="E69" s="2">
        <v>5</v>
      </c>
      <c r="F69" s="1">
        <v>53</v>
      </c>
      <c r="G69" s="1">
        <v>265</v>
      </c>
    </row>
    <row r="70" spans="1:7" ht="13.5">
      <c r="A70" s="2">
        <v>66</v>
      </c>
      <c r="B70" s="2">
        <v>30400021</v>
      </c>
      <c r="C70" s="2" t="s">
        <v>41</v>
      </c>
      <c r="D70" s="2">
        <v>20170515</v>
      </c>
      <c r="E70" s="2">
        <v>1</v>
      </c>
      <c r="F70" s="1">
        <v>53</v>
      </c>
      <c r="G70" s="1">
        <v>53</v>
      </c>
    </row>
    <row r="71" spans="1:7" ht="13.5">
      <c r="A71" s="2">
        <v>67</v>
      </c>
      <c r="B71" s="2">
        <v>30400021</v>
      </c>
      <c r="C71" s="2" t="s">
        <v>41</v>
      </c>
      <c r="D71" s="2">
        <v>20170506</v>
      </c>
      <c r="E71" s="2">
        <v>5</v>
      </c>
      <c r="F71" s="1">
        <v>53</v>
      </c>
      <c r="G71" s="1">
        <v>265</v>
      </c>
    </row>
    <row r="72" spans="1:7" ht="13.5">
      <c r="A72" s="2">
        <v>68</v>
      </c>
      <c r="B72" s="2">
        <v>30700010</v>
      </c>
      <c r="C72" s="2" t="s">
        <v>42</v>
      </c>
      <c r="D72" s="2">
        <v>20170516</v>
      </c>
      <c r="E72" s="2">
        <v>20</v>
      </c>
      <c r="F72" s="1">
        <v>52.5</v>
      </c>
      <c r="G72" s="1">
        <v>1050</v>
      </c>
    </row>
    <row r="73" spans="1:7" ht="13.5">
      <c r="A73" s="2">
        <v>69</v>
      </c>
      <c r="B73" s="2">
        <v>30701020</v>
      </c>
      <c r="C73" s="2" t="s">
        <v>43</v>
      </c>
      <c r="D73" s="2">
        <v>20170511</v>
      </c>
      <c r="E73" s="2">
        <v>12</v>
      </c>
      <c r="F73" s="1">
        <v>49.5</v>
      </c>
      <c r="G73" s="1">
        <v>594</v>
      </c>
    </row>
    <row r="74" spans="1:7" ht="13.5">
      <c r="A74" s="2">
        <v>70</v>
      </c>
      <c r="B74" s="2">
        <v>30100059</v>
      </c>
      <c r="C74" s="2" t="s">
        <v>44</v>
      </c>
      <c r="D74" s="2">
        <v>20170507</v>
      </c>
      <c r="E74" s="2">
        <v>1</v>
      </c>
      <c r="F74" s="1">
        <v>55</v>
      </c>
      <c r="G74" s="1">
        <v>55</v>
      </c>
    </row>
    <row r="75" spans="1:7" ht="13.5">
      <c r="A75" s="2">
        <v>71</v>
      </c>
      <c r="B75" s="2">
        <v>30100060</v>
      </c>
      <c r="C75" s="2" t="s">
        <v>45</v>
      </c>
      <c r="D75" s="2">
        <v>20170507</v>
      </c>
      <c r="E75" s="2">
        <v>5</v>
      </c>
      <c r="F75" s="1">
        <v>55</v>
      </c>
      <c r="G75" s="1">
        <v>275</v>
      </c>
    </row>
    <row r="76" spans="1:7" ht="13.5">
      <c r="A76" s="2">
        <v>72</v>
      </c>
      <c r="B76" s="2">
        <v>30100060</v>
      </c>
      <c r="C76" s="2" t="s">
        <v>45</v>
      </c>
      <c r="D76" s="2">
        <v>20170506</v>
      </c>
      <c r="E76" s="2">
        <v>1</v>
      </c>
      <c r="F76" s="1">
        <v>55</v>
      </c>
      <c r="G76" s="1">
        <v>55</v>
      </c>
    </row>
    <row r="77" spans="1:7" ht="13.5">
      <c r="A77" s="2">
        <v>73</v>
      </c>
      <c r="B77" s="2">
        <v>30100051</v>
      </c>
      <c r="C77" s="2" t="s">
        <v>46</v>
      </c>
      <c r="D77" s="2">
        <v>20170512</v>
      </c>
      <c r="E77" s="2">
        <v>11</v>
      </c>
      <c r="F77" s="1">
        <v>53</v>
      </c>
      <c r="G77" s="1">
        <v>583</v>
      </c>
    </row>
    <row r="78" spans="1:7" ht="13.5">
      <c r="A78" s="2">
        <v>74</v>
      </c>
      <c r="B78" s="2">
        <v>30100051</v>
      </c>
      <c r="C78" s="2" t="s">
        <v>46</v>
      </c>
      <c r="D78" s="2">
        <v>20170116</v>
      </c>
      <c r="E78" s="2">
        <v>1</v>
      </c>
      <c r="F78" s="1">
        <v>53</v>
      </c>
      <c r="G78" s="1">
        <v>53</v>
      </c>
    </row>
    <row r="79" spans="1:7" ht="13.5">
      <c r="A79" s="2">
        <v>75</v>
      </c>
      <c r="B79" s="2">
        <v>30100052</v>
      </c>
      <c r="C79" s="2" t="s">
        <v>47</v>
      </c>
      <c r="D79" s="2">
        <v>20170513</v>
      </c>
      <c r="E79" s="2">
        <f>8+2</f>
        <v>10</v>
      </c>
      <c r="F79" s="1">
        <v>53</v>
      </c>
      <c r="G79" s="1">
        <v>530</v>
      </c>
    </row>
    <row r="80" spans="1:7" ht="13.5">
      <c r="A80" s="2">
        <v>76</v>
      </c>
      <c r="B80" s="2">
        <v>30400026</v>
      </c>
      <c r="C80" s="2" t="s">
        <v>48</v>
      </c>
      <c r="D80" s="2">
        <v>20170527</v>
      </c>
      <c r="E80" s="2">
        <v>1</v>
      </c>
      <c r="F80" s="1">
        <v>48</v>
      </c>
      <c r="G80" s="1">
        <v>48</v>
      </c>
    </row>
    <row r="81" spans="1:7" ht="13.5">
      <c r="A81" s="2">
        <v>77</v>
      </c>
      <c r="B81" s="2">
        <v>30200005</v>
      </c>
      <c r="C81" s="2" t="s">
        <v>49</v>
      </c>
      <c r="D81" s="2">
        <v>20170416</v>
      </c>
      <c r="E81" s="2">
        <v>8</v>
      </c>
      <c r="F81" s="1">
        <v>53</v>
      </c>
      <c r="G81" s="1">
        <v>424</v>
      </c>
    </row>
    <row r="82" spans="1:7" ht="13.5">
      <c r="A82" s="2">
        <v>78</v>
      </c>
      <c r="B82" s="2">
        <v>30200005</v>
      </c>
      <c r="C82" s="2" t="s">
        <v>49</v>
      </c>
      <c r="D82" s="2">
        <v>20170418</v>
      </c>
      <c r="E82" s="2">
        <v>3</v>
      </c>
      <c r="F82" s="1">
        <v>53</v>
      </c>
      <c r="G82" s="1">
        <v>159</v>
      </c>
    </row>
    <row r="83" spans="1:7" ht="13.5">
      <c r="A83" s="2">
        <v>79</v>
      </c>
      <c r="B83" s="2">
        <v>30200005</v>
      </c>
      <c r="C83" s="2" t="s">
        <v>49</v>
      </c>
      <c r="D83" s="2">
        <v>20170415</v>
      </c>
      <c r="E83" s="2">
        <v>2</v>
      </c>
      <c r="F83" s="1">
        <v>53</v>
      </c>
      <c r="G83" s="1">
        <v>106</v>
      </c>
    </row>
    <row r="84" spans="1:7" ht="13.5">
      <c r="A84" s="2">
        <v>80</v>
      </c>
      <c r="B84" s="2">
        <v>30200006</v>
      </c>
      <c r="C84" s="2" t="s">
        <v>50</v>
      </c>
      <c r="D84" s="2">
        <v>20170525</v>
      </c>
      <c r="E84" s="2">
        <f>2+8</f>
        <v>10</v>
      </c>
      <c r="F84" s="1">
        <v>53</v>
      </c>
      <c r="G84" s="1">
        <v>530</v>
      </c>
    </row>
    <row r="85" spans="1:7" ht="13.5">
      <c r="A85" s="2">
        <v>81</v>
      </c>
      <c r="B85" s="2">
        <v>30200006</v>
      </c>
      <c r="C85" s="2" t="s">
        <v>50</v>
      </c>
      <c r="D85" s="2">
        <v>20170112</v>
      </c>
      <c r="E85" s="2">
        <f>2+3</f>
        <v>5</v>
      </c>
      <c r="F85" s="1">
        <v>53</v>
      </c>
      <c r="G85" s="1">
        <v>265</v>
      </c>
    </row>
    <row r="86" spans="1:7" ht="13.5">
      <c r="A86" s="2">
        <v>82</v>
      </c>
      <c r="B86" s="2">
        <v>30200006</v>
      </c>
      <c r="C86" s="2" t="s">
        <v>50</v>
      </c>
      <c r="D86" s="2">
        <v>20170302</v>
      </c>
      <c r="E86" s="2">
        <v>1</v>
      </c>
      <c r="F86" s="1">
        <v>53</v>
      </c>
      <c r="G86" s="1">
        <v>53</v>
      </c>
    </row>
    <row r="87" spans="1:7" ht="13.5">
      <c r="A87" s="9" t="s">
        <v>51</v>
      </c>
      <c r="B87" s="10"/>
      <c r="C87" s="10"/>
      <c r="D87" s="11"/>
      <c r="E87" s="5">
        <f>SUM(E3:E86)</f>
        <v>400</v>
      </c>
      <c r="G87" s="1">
        <f>SUM(G3:G86)</f>
        <v>20002</v>
      </c>
    </row>
  </sheetData>
  <mergeCells count="2">
    <mergeCell ref="A1:E1"/>
    <mergeCell ref="A87:D87"/>
  </mergeCells>
  <phoneticPr fontId="1" type="noConversion"/>
  <hyperlinks>
    <hyperlink ref="B74"/>
    <hyperlink ref="B75"/>
    <hyperlink ref="B76"/>
  </hyperlink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2017-11-13T09:13:17Z</dcterms:modified>
</cp:coreProperties>
</file>