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微软中国</author>
  </authors>
  <commentList>
    <comment ref="Q39" authorId="0">
      <text>
        <r>
          <rPr>
            <sz val="9"/>
            <rFont val="宋体"/>
            <charset val="134"/>
          </rPr>
          <t>微软中国:
单据请附冲账文件</t>
        </r>
      </text>
    </comment>
  </commentList>
</comments>
</file>

<file path=xl/sharedStrings.xml><?xml version="1.0" encoding="utf-8"?>
<sst xmlns="http://schemas.openxmlformats.org/spreadsheetml/2006/main" count="87">
  <si>
    <t>来一口食品有限公司</t>
  </si>
  <si>
    <t>2017年3月差旅费用报销明细表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</si>
  <si>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</si>
  <si>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</si>
  <si>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四川</t>
  </si>
  <si>
    <t>报销区域：</t>
  </si>
  <si>
    <t>职务：</t>
  </si>
  <si>
    <t>省区经理</t>
  </si>
  <si>
    <t>姓名：</t>
  </si>
  <si>
    <t>周岚</t>
  </si>
  <si>
    <t>管辖客户数量</t>
  </si>
  <si>
    <t>出差起止时间</t>
  </si>
  <si>
    <t>总出差天数</t>
  </si>
  <si>
    <t>17天</t>
  </si>
  <si>
    <t>报销时间</t>
  </si>
  <si>
    <t>2017.4.2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</si>
  <si>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</si>
  <si>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</si>
  <si>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</si>
  <si>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</si>
  <si>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</si>
  <si>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</si>
  <si>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</si>
  <si>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</si>
  <si>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</si>
  <si>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</si>
  <si>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</si>
  <si>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</si>
  <si>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</si>
  <si>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</si>
  <si>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</si>
  <si>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</si>
  <si>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</si>
  <si>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</si>
  <si>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</si>
  <si>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</si>
  <si>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成都</t>
  </si>
  <si>
    <t>峨眉山，乐山</t>
  </si>
  <si>
    <t>汽车火车</t>
  </si>
  <si>
    <t>遂宁，南充</t>
  </si>
  <si>
    <t>南充</t>
  </si>
  <si>
    <t>火车</t>
  </si>
  <si>
    <t>达州</t>
  </si>
  <si>
    <t>巴中</t>
  </si>
  <si>
    <t>汽车</t>
  </si>
  <si>
    <t>连锁酒店</t>
  </si>
  <si>
    <t>广元</t>
  </si>
  <si>
    <t>在朋友处住，电脑上没有考勤记录，手机上有考勤记录</t>
  </si>
  <si>
    <t>苍溪，广元</t>
  </si>
  <si>
    <t>在朋友处住</t>
  </si>
  <si>
    <t>营山</t>
  </si>
  <si>
    <t>电脑上没有考勤记录，手机上有考勤记录</t>
  </si>
  <si>
    <t>南充，成都</t>
  </si>
  <si>
    <t>达州，宣汉</t>
  </si>
  <si>
    <t>宣汉</t>
  </si>
  <si>
    <t>开江</t>
  </si>
  <si>
    <t>达州，平昌，巴中</t>
  </si>
  <si>
    <t>通江，巴中</t>
  </si>
  <si>
    <t>苍溪，南部</t>
  </si>
  <si>
    <t>南部</t>
  </si>
  <si>
    <t>金城，巴中</t>
  </si>
  <si>
    <t>达州，宣汉，达州，巴中</t>
  </si>
  <si>
    <t>绵阳，德阳，成都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</si>
  <si>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</si>
  <si>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</si>
  <si>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</si>
  <si>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</si>
  <si>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</si>
  <si>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</si>
  <si>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</si>
  <si>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</si>
  <si>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</si>
  <si>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</si>
  <si>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</si>
  <si>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</si>
  <si>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</si>
  <si>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本月的销售回款(万元):2</t>
  </si>
  <si>
    <t>本月的销售目标达成率(以发货核算)%:100%</t>
  </si>
  <si>
    <t>差旅费用率2%</t>
  </si>
  <si>
    <t>本年度迄今已实现销售额（万元）：210</t>
  </si>
  <si>
    <t>本年度迄今已发生差旅（元）18000</t>
  </si>
  <si>
    <t>本年度个人累计收入+差旅费用累计占销售量费用比:2%</t>
  </si>
  <si>
    <t xml:space="preserve">我确认：以上所有行程、费用记录均属实，如有作假，愿意按公司制度接受处罚。 报销人（签名）： 周岚
</t>
  </si>
  <si>
    <t>省区意见：同意 彭涛</t>
  </si>
  <si>
    <t>营销督导意见：</t>
  </si>
  <si>
    <t>销售经理：</t>
  </si>
  <si>
    <t>财务部：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</si>
</sst>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* #,##0.000_ ;_ * \-#,##0.000_ ;_ * &quot;-&quot;_ ;_ @_ "/>
    <numFmt numFmtId="177" formatCode="0_ "/>
  </numFmts>
  <fonts count="3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u val="double"/>
      <sz val="16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4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4" fontId="3" fillId="0" borderId="1" xfId="4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58" fontId="5" fillId="0" borderId="1" xfId="0" applyNumberFormat="1" applyFont="1" applyBorder="1" applyAlignment="1" applyProtection="1">
      <alignment horizontal="center" vertical="center"/>
      <protection locked="0"/>
    </xf>
    <xf numFmtId="58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right" vertical="center" wrapText="1"/>
      <protection hidden="1"/>
    </xf>
    <xf numFmtId="0" fontId="3" fillId="0" borderId="10" xfId="0" applyFont="1" applyBorder="1" applyAlignment="1" applyProtection="1">
      <alignment horizontal="right" vertical="center" wrapText="1"/>
      <protection hidden="1"/>
    </xf>
    <xf numFmtId="176" fontId="3" fillId="2" borderId="8" xfId="0" applyNumberFormat="1" applyFont="1" applyFill="1" applyBorder="1" applyAlignment="1" applyProtection="1">
      <alignment horizontal="left" vertical="top" wrapText="1"/>
      <protection hidden="1"/>
    </xf>
    <xf numFmtId="176" fontId="3" fillId="2" borderId="9" xfId="0" applyNumberFormat="1" applyFont="1" applyFill="1" applyBorder="1" applyAlignment="1" applyProtection="1">
      <alignment horizontal="left" vertical="top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176" fontId="3" fillId="2" borderId="10" xfId="0" applyNumberFormat="1" applyFont="1" applyFill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41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1026" name="Picture 4" descr="D:\Program Files\Tencent\QQ\Users\1355752321\Image\%KX5K(VVA5%C{IWX{E[]DTW.jpg"/>
        <xdr:cNvPicPr>
          <a:picLocks noChangeAspect="1"/>
        </xdr:cNvPicPr>
      </xdr:nvPicPr>
      <xdr:blipFill>
        <a:blip r:embed="rId1">
          <a:lum/>
        </a:blip>
        <a:srcRect/>
        <a:stretch>
          <a:fillRect/>
        </a:stretch>
      </xdr:blipFill>
      <xdr:spPr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2"/>
  <sheetViews>
    <sheetView showRowColHeaders="0" tabSelected="1" view="pageBreakPreview" zoomScaleNormal="100" zoomScaleSheetLayoutView="100" topLeftCell="A27" workbookViewId="0">
      <selection activeCell="G33" sqref="G33"/>
    </sheetView>
  </sheetViews>
  <sheetFormatPr defaultColWidth="9" defaultRowHeight="13.5"/>
  <cols>
    <col min="4" max="4" width="10.875" customWidth="1"/>
    <col min="8" max="10" width="9" style="2"/>
    <col min="11" max="11" width="9.25" style="2" customWidth="1"/>
    <col min="12" max="14" width="9" style="2"/>
    <col min="15" max="15" width="9" style="3"/>
    <col min="16" max="16" width="9" style="2"/>
    <col min="17" max="17" width="13" customWidth="1"/>
  </cols>
  <sheetData>
    <row r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51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27.75" customHeight="1" spans="1:17">
      <c r="A4" s="7" t="s">
        <v>3</v>
      </c>
      <c r="B4" s="7"/>
      <c r="C4" s="7"/>
      <c r="D4" s="7" t="s">
        <v>4</v>
      </c>
      <c r="E4" s="8" t="s">
        <v>5</v>
      </c>
      <c r="F4" s="9"/>
      <c r="G4" s="9"/>
      <c r="H4" s="10"/>
      <c r="I4" s="7" t="s">
        <v>4</v>
      </c>
      <c r="J4" s="7"/>
      <c r="K4" s="7"/>
      <c r="L4" s="57" t="s">
        <v>6</v>
      </c>
      <c r="M4" s="58" t="s">
        <v>7</v>
      </c>
      <c r="N4" s="58"/>
      <c r="O4" s="59" t="s">
        <v>8</v>
      </c>
      <c r="P4" s="60" t="s">
        <v>9</v>
      </c>
      <c r="Q4" s="74" t="s">
        <v>10</v>
      </c>
    </row>
    <row r="5" ht="24.95" customHeight="1" spans="1:17">
      <c r="A5" s="11" t="s">
        <v>11</v>
      </c>
      <c r="B5" s="11"/>
      <c r="C5" s="11"/>
      <c r="D5" s="11"/>
      <c r="E5" s="11"/>
      <c r="F5" s="11"/>
      <c r="G5" s="11"/>
      <c r="H5" s="11"/>
      <c r="I5" s="15" t="s">
        <v>12</v>
      </c>
      <c r="J5" s="15"/>
      <c r="K5" s="15" t="s">
        <v>13</v>
      </c>
      <c r="L5" s="15"/>
      <c r="M5" s="15"/>
      <c r="N5" s="11" t="s">
        <v>14</v>
      </c>
      <c r="O5" s="11"/>
      <c r="P5" s="61" t="s">
        <v>15</v>
      </c>
      <c r="Q5" s="75"/>
    </row>
    <row r="6" ht="24.95" customHeight="1" spans="1:17">
      <c r="A6" s="11" t="s">
        <v>16</v>
      </c>
      <c r="B6" s="11"/>
      <c r="C6" s="11"/>
      <c r="D6" s="11"/>
      <c r="E6" s="12" t="s">
        <v>17</v>
      </c>
      <c r="F6" s="12" t="s">
        <v>18</v>
      </c>
      <c r="G6" s="12" t="s">
        <v>19</v>
      </c>
      <c r="H6" s="11" t="s">
        <v>20</v>
      </c>
      <c r="I6" s="15">
        <v>31</v>
      </c>
      <c r="J6" s="15"/>
      <c r="K6" s="15"/>
      <c r="L6" s="15"/>
      <c r="M6" s="11" t="s">
        <v>21</v>
      </c>
      <c r="N6" s="11"/>
      <c r="O6" s="62"/>
      <c r="P6" s="63"/>
      <c r="Q6" s="76"/>
    </row>
    <row r="7" ht="24.95" customHeight="1" spans="1:17">
      <c r="A7" s="11" t="s">
        <v>22</v>
      </c>
      <c r="B7" s="11"/>
      <c r="C7" s="11"/>
      <c r="D7" s="11" t="s">
        <v>23</v>
      </c>
      <c r="E7" s="13"/>
      <c r="F7" s="14"/>
      <c r="G7" s="14"/>
      <c r="H7" s="15" t="s">
        <v>24</v>
      </c>
      <c r="I7" s="15"/>
      <c r="J7" s="15"/>
      <c r="K7" s="15" t="s">
        <v>25</v>
      </c>
      <c r="L7" s="15"/>
      <c r="M7" s="15"/>
      <c r="N7" s="15"/>
      <c r="O7" s="15"/>
      <c r="P7" s="27" t="s">
        <v>26</v>
      </c>
      <c r="Q7" s="77" t="s">
        <v>27</v>
      </c>
    </row>
    <row r="8" ht="24.95" customHeight="1" spans="1:17">
      <c r="A8" s="16" t="s">
        <v>28</v>
      </c>
      <c r="B8" s="11" t="s">
        <v>29</v>
      </c>
      <c r="C8" s="11"/>
      <c r="D8" s="12"/>
      <c r="E8" s="14"/>
      <c r="F8" s="12"/>
      <c r="G8" s="12"/>
      <c r="H8" s="12" t="s">
        <v>30</v>
      </c>
      <c r="I8" s="12" t="s">
        <v>31</v>
      </c>
      <c r="J8" s="12" t="s">
        <v>32</v>
      </c>
      <c r="K8" s="12" t="s">
        <v>33</v>
      </c>
      <c r="L8" s="11" t="s">
        <v>31</v>
      </c>
      <c r="M8" s="11" t="s">
        <v>25</v>
      </c>
      <c r="N8" s="11" t="s">
        <v>34</v>
      </c>
      <c r="O8" s="64" t="s">
        <v>35</v>
      </c>
      <c r="P8" s="27"/>
      <c r="Q8" s="58"/>
    </row>
    <row r="9" ht="24.95" customHeight="1" spans="1:17">
      <c r="A9" s="17">
        <v>42800</v>
      </c>
      <c r="B9" s="11"/>
      <c r="C9" s="11"/>
      <c r="D9" s="12" t="s">
        <v>36</v>
      </c>
      <c r="E9" s="14"/>
      <c r="F9" s="12"/>
      <c r="G9" s="12"/>
      <c r="H9" s="12"/>
      <c r="I9" s="12"/>
      <c r="J9" s="12"/>
      <c r="K9" s="12"/>
      <c r="L9" s="11"/>
      <c r="M9" s="11"/>
      <c r="N9" s="11">
        <v>25</v>
      </c>
      <c r="O9" s="64"/>
      <c r="P9" s="27"/>
      <c r="Q9" s="58"/>
    </row>
    <row r="10" ht="24.95" customHeight="1" spans="1:17">
      <c r="A10" s="16"/>
      <c r="B10" s="11"/>
      <c r="C10" s="11"/>
      <c r="D10" s="12" t="s">
        <v>36</v>
      </c>
      <c r="E10" s="14"/>
      <c r="F10" s="12"/>
      <c r="G10" s="12"/>
      <c r="H10" s="12"/>
      <c r="I10" s="12"/>
      <c r="J10" s="12"/>
      <c r="K10" s="12"/>
      <c r="L10" s="11"/>
      <c r="M10" s="11"/>
      <c r="N10" s="11">
        <v>25</v>
      </c>
      <c r="O10" s="64"/>
      <c r="P10" s="27"/>
      <c r="Q10" s="58"/>
    </row>
    <row r="11" ht="24.95" customHeight="1" spans="1:17">
      <c r="A11" s="18">
        <v>42802</v>
      </c>
      <c r="B11" s="11"/>
      <c r="C11" s="11"/>
      <c r="D11" s="11" t="s">
        <v>36</v>
      </c>
      <c r="E11" s="11" t="s">
        <v>37</v>
      </c>
      <c r="F11" s="11"/>
      <c r="G11" s="11"/>
      <c r="H11" s="11" t="s">
        <v>38</v>
      </c>
      <c r="I11" s="11">
        <v>2</v>
      </c>
      <c r="J11" s="11">
        <v>119</v>
      </c>
      <c r="K11" s="11"/>
      <c r="L11" s="11"/>
      <c r="M11" s="11"/>
      <c r="N11" s="11">
        <v>25</v>
      </c>
      <c r="O11" s="65">
        <f>J11+M11+N11</f>
        <v>144</v>
      </c>
      <c r="P11" s="66">
        <f>J11+M11+N11</f>
        <v>144</v>
      </c>
      <c r="Q11" s="75"/>
    </row>
    <row r="12" ht="24.95" customHeight="1" spans="1:17">
      <c r="A12" s="18">
        <v>42803</v>
      </c>
      <c r="B12" s="11"/>
      <c r="C12" s="11"/>
      <c r="D12" s="11" t="s">
        <v>36</v>
      </c>
      <c r="E12" s="11" t="s">
        <v>39</v>
      </c>
      <c r="F12" s="11" t="s">
        <v>40</v>
      </c>
      <c r="G12" s="11">
        <v>140</v>
      </c>
      <c r="H12" s="11" t="s">
        <v>41</v>
      </c>
      <c r="I12" s="11">
        <v>2</v>
      </c>
      <c r="J12" s="11">
        <v>55.5</v>
      </c>
      <c r="K12" s="11">
        <v>1</v>
      </c>
      <c r="L12" s="11">
        <v>1</v>
      </c>
      <c r="M12" s="11">
        <v>140</v>
      </c>
      <c r="N12" s="11">
        <v>25</v>
      </c>
      <c r="O12" s="65">
        <f t="shared" ref="O12:O28" si="0">J12+M12+N12</f>
        <v>220.5</v>
      </c>
      <c r="P12" s="66">
        <f t="shared" ref="P12:P28" si="1">J12+M12+N12</f>
        <v>220.5</v>
      </c>
      <c r="Q12" s="75"/>
    </row>
    <row r="13" ht="24.95" customHeight="1" spans="1:17">
      <c r="A13" s="18">
        <v>42804</v>
      </c>
      <c r="B13" s="11"/>
      <c r="C13" s="11"/>
      <c r="D13" s="11" t="s">
        <v>40</v>
      </c>
      <c r="E13" s="11" t="s">
        <v>42</v>
      </c>
      <c r="F13" s="11" t="s">
        <v>42</v>
      </c>
      <c r="G13" s="11"/>
      <c r="H13" s="11" t="s">
        <v>41</v>
      </c>
      <c r="I13" s="11">
        <v>1</v>
      </c>
      <c r="J13" s="11">
        <v>36.5</v>
      </c>
      <c r="K13" s="11">
        <v>1</v>
      </c>
      <c r="L13" s="11">
        <v>1</v>
      </c>
      <c r="M13" s="11">
        <v>140</v>
      </c>
      <c r="N13" s="11">
        <v>25</v>
      </c>
      <c r="O13" s="65">
        <f t="shared" si="0"/>
        <v>201.5</v>
      </c>
      <c r="P13" s="66">
        <f t="shared" si="1"/>
        <v>201.5</v>
      </c>
      <c r="Q13" s="75"/>
    </row>
    <row r="14" ht="24.95" customHeight="1" spans="1:17">
      <c r="A14" s="18">
        <v>42805</v>
      </c>
      <c r="B14" s="11"/>
      <c r="C14" s="11"/>
      <c r="D14" s="11" t="s">
        <v>42</v>
      </c>
      <c r="E14" s="11" t="s">
        <v>43</v>
      </c>
      <c r="F14" s="11" t="s">
        <v>43</v>
      </c>
      <c r="G14" s="11"/>
      <c r="H14" s="11" t="s">
        <v>44</v>
      </c>
      <c r="I14" s="11">
        <v>1</v>
      </c>
      <c r="J14" s="11">
        <v>61</v>
      </c>
      <c r="K14" s="11">
        <v>1</v>
      </c>
      <c r="L14" s="11">
        <v>1</v>
      </c>
      <c r="M14" s="11">
        <v>140</v>
      </c>
      <c r="N14" s="11">
        <v>25</v>
      </c>
      <c r="O14" s="65">
        <f t="shared" si="0"/>
        <v>226</v>
      </c>
      <c r="P14" s="66">
        <f t="shared" si="1"/>
        <v>226</v>
      </c>
      <c r="Q14" s="75" t="s">
        <v>45</v>
      </c>
    </row>
    <row r="15" ht="24.95" customHeight="1" spans="1:17">
      <c r="A15" s="18">
        <v>42806</v>
      </c>
      <c r="B15" s="11"/>
      <c r="C15" s="11"/>
      <c r="D15" s="11" t="s">
        <v>43</v>
      </c>
      <c r="E15" s="11" t="s">
        <v>43</v>
      </c>
      <c r="F15" s="11" t="s">
        <v>43</v>
      </c>
      <c r="G15" s="11"/>
      <c r="H15" s="11"/>
      <c r="I15" s="11"/>
      <c r="J15" s="11"/>
      <c r="K15" s="11">
        <v>1</v>
      </c>
      <c r="L15" s="11">
        <v>2</v>
      </c>
      <c r="M15" s="11">
        <v>140</v>
      </c>
      <c r="N15" s="11">
        <v>25</v>
      </c>
      <c r="O15" s="65">
        <f t="shared" si="0"/>
        <v>165</v>
      </c>
      <c r="P15" s="66">
        <f t="shared" si="1"/>
        <v>165</v>
      </c>
      <c r="Q15" s="75" t="s">
        <v>45</v>
      </c>
    </row>
    <row r="16" ht="24.95" customHeight="1" spans="1:17">
      <c r="A16" s="18">
        <v>42807</v>
      </c>
      <c r="C16" s="11"/>
      <c r="D16" s="11" t="s">
        <v>43</v>
      </c>
      <c r="E16" s="11" t="s">
        <v>43</v>
      </c>
      <c r="F16" s="11" t="s">
        <v>43</v>
      </c>
      <c r="G16" s="11"/>
      <c r="H16" s="11"/>
      <c r="I16" s="11"/>
      <c r="J16" s="11"/>
      <c r="K16" s="11">
        <v>1</v>
      </c>
      <c r="L16" s="11">
        <v>2</v>
      </c>
      <c r="M16" s="11">
        <v>140</v>
      </c>
      <c r="N16" s="11">
        <v>25</v>
      </c>
      <c r="O16" s="65">
        <f t="shared" si="0"/>
        <v>165</v>
      </c>
      <c r="P16" s="66">
        <f t="shared" si="1"/>
        <v>165</v>
      </c>
      <c r="Q16" s="75" t="s">
        <v>45</v>
      </c>
    </row>
    <row r="17" ht="24.95" customHeight="1" spans="1:17">
      <c r="A17" s="18">
        <v>42808</v>
      </c>
      <c r="B17" s="11"/>
      <c r="C17" s="11"/>
      <c r="D17" s="11" t="s">
        <v>43</v>
      </c>
      <c r="E17" s="11" t="s">
        <v>46</v>
      </c>
      <c r="F17" s="11" t="s">
        <v>46</v>
      </c>
      <c r="G17" s="11"/>
      <c r="H17" s="11" t="s">
        <v>44</v>
      </c>
      <c r="I17" s="11">
        <v>1</v>
      </c>
      <c r="J17" s="11">
        <v>64</v>
      </c>
      <c r="K17" s="11"/>
      <c r="L17" s="11"/>
      <c r="M17" s="11"/>
      <c r="N17" s="11">
        <v>25</v>
      </c>
      <c r="O17" s="65">
        <f t="shared" si="0"/>
        <v>89</v>
      </c>
      <c r="P17" s="66">
        <f t="shared" si="1"/>
        <v>89</v>
      </c>
      <c r="Q17" s="75" t="s">
        <v>47</v>
      </c>
    </row>
    <row r="18" ht="24.95" customHeight="1" spans="1:17">
      <c r="A18" s="18">
        <v>42809</v>
      </c>
      <c r="B18" s="11"/>
      <c r="C18" s="11"/>
      <c r="D18" s="11" t="s">
        <v>46</v>
      </c>
      <c r="E18" s="11" t="s">
        <v>48</v>
      </c>
      <c r="F18" s="11" t="s">
        <v>46</v>
      </c>
      <c r="G18" s="11"/>
      <c r="H18" s="11" t="s">
        <v>44</v>
      </c>
      <c r="I18" s="2">
        <v>2</v>
      </c>
      <c r="J18" s="11">
        <v>86</v>
      </c>
      <c r="K18" s="11"/>
      <c r="L18" s="11"/>
      <c r="M18" s="11"/>
      <c r="N18" s="11">
        <v>25</v>
      </c>
      <c r="O18" s="65">
        <f t="shared" si="0"/>
        <v>111</v>
      </c>
      <c r="P18" s="66">
        <f t="shared" si="1"/>
        <v>111</v>
      </c>
      <c r="Q18" s="75" t="s">
        <v>49</v>
      </c>
    </row>
    <row r="19" ht="24.95" customHeight="1" spans="1:17">
      <c r="A19" s="18">
        <v>42810</v>
      </c>
      <c r="B19" s="11"/>
      <c r="C19" s="11"/>
      <c r="D19" s="11" t="s">
        <v>46</v>
      </c>
      <c r="E19" s="11" t="s">
        <v>46</v>
      </c>
      <c r="F19" s="11" t="s">
        <v>46</v>
      </c>
      <c r="G19" s="11"/>
      <c r="H19" s="11"/>
      <c r="I19" s="11"/>
      <c r="J19" s="11"/>
      <c r="K19" s="11"/>
      <c r="L19" s="11"/>
      <c r="M19" s="11"/>
      <c r="N19" s="11">
        <v>25</v>
      </c>
      <c r="O19" s="65">
        <f t="shared" si="0"/>
        <v>25</v>
      </c>
      <c r="P19" s="66">
        <f t="shared" si="1"/>
        <v>25</v>
      </c>
      <c r="Q19" s="75" t="s">
        <v>49</v>
      </c>
    </row>
    <row r="20" ht="24.95" customHeight="1" spans="1:17">
      <c r="A20" s="18">
        <v>42811</v>
      </c>
      <c r="B20" s="11"/>
      <c r="C20" s="11"/>
      <c r="D20" s="11" t="s">
        <v>46</v>
      </c>
      <c r="E20" s="11" t="s">
        <v>50</v>
      </c>
      <c r="F20" s="11" t="s">
        <v>46</v>
      </c>
      <c r="G20" s="11"/>
      <c r="H20" s="11" t="s">
        <v>44</v>
      </c>
      <c r="I20" s="11">
        <v>1</v>
      </c>
      <c r="J20" s="11">
        <v>90</v>
      </c>
      <c r="K20" s="11"/>
      <c r="L20" s="11"/>
      <c r="M20" s="11"/>
      <c r="N20" s="11">
        <v>25</v>
      </c>
      <c r="O20" s="65">
        <f t="shared" si="0"/>
        <v>115</v>
      </c>
      <c r="P20" s="66">
        <f t="shared" si="1"/>
        <v>115</v>
      </c>
      <c r="Q20" s="75" t="s">
        <v>51</v>
      </c>
    </row>
    <row r="21" ht="24.95" customHeight="1" spans="1:17">
      <c r="A21" s="18">
        <v>42812</v>
      </c>
      <c r="B21" s="11"/>
      <c r="C21" s="11"/>
      <c r="D21" s="11" t="s">
        <v>50</v>
      </c>
      <c r="E21" s="11" t="s">
        <v>52</v>
      </c>
      <c r="F21" s="11"/>
      <c r="G21" s="11"/>
      <c r="H21" s="11" t="s">
        <v>44</v>
      </c>
      <c r="I21" s="11">
        <v>2</v>
      </c>
      <c r="J21" s="11">
        <v>105</v>
      </c>
      <c r="K21" s="11"/>
      <c r="L21" s="11"/>
      <c r="M21" s="11"/>
      <c r="N21" s="11">
        <v>25</v>
      </c>
      <c r="O21" s="65"/>
      <c r="P21" s="66"/>
      <c r="Q21" s="75"/>
    </row>
    <row r="22" ht="24.95" customHeight="1" spans="1:17">
      <c r="A22" s="18">
        <v>42813</v>
      </c>
      <c r="B22" s="11"/>
      <c r="C22" s="11"/>
      <c r="D22" s="11" t="s">
        <v>36</v>
      </c>
      <c r="E22" s="11"/>
      <c r="F22" s="11"/>
      <c r="G22" s="11"/>
      <c r="H22" s="11"/>
      <c r="I22" s="11"/>
      <c r="J22" s="11"/>
      <c r="K22" s="11"/>
      <c r="L22" s="11"/>
      <c r="M22" s="11"/>
      <c r="N22" s="11">
        <v>25</v>
      </c>
      <c r="O22" s="65"/>
      <c r="P22" s="66"/>
      <c r="Q22" s="75"/>
    </row>
    <row r="23" ht="24.95" customHeight="1" spans="1:17">
      <c r="A23" s="18">
        <v>42814</v>
      </c>
      <c r="B23" s="11"/>
      <c r="C23" s="11"/>
      <c r="D23" s="11" t="s">
        <v>36</v>
      </c>
      <c r="E23" s="11"/>
      <c r="F23" s="11"/>
      <c r="G23" s="11"/>
      <c r="H23" s="11"/>
      <c r="I23" s="11"/>
      <c r="J23" s="11"/>
      <c r="K23" s="11"/>
      <c r="L23" s="11"/>
      <c r="M23" s="11"/>
      <c r="N23" s="11">
        <v>25</v>
      </c>
      <c r="O23" s="65"/>
      <c r="P23" s="66"/>
      <c r="Q23" s="75" t="s">
        <v>51</v>
      </c>
    </row>
    <row r="24" ht="24.95" customHeight="1" spans="1:17">
      <c r="A24" s="18">
        <v>42815</v>
      </c>
      <c r="B24" s="11"/>
      <c r="C24" s="11"/>
      <c r="D24" s="11" t="s">
        <v>36</v>
      </c>
      <c r="E24" s="11"/>
      <c r="F24" s="11"/>
      <c r="G24" s="11"/>
      <c r="H24" s="11"/>
      <c r="I24" s="11"/>
      <c r="J24" s="11"/>
      <c r="K24" s="11"/>
      <c r="L24" s="11"/>
      <c r="M24" s="11"/>
      <c r="N24" s="11">
        <v>25</v>
      </c>
      <c r="O24" s="65"/>
      <c r="P24" s="66"/>
      <c r="Q24" s="75" t="s">
        <v>51</v>
      </c>
    </row>
    <row r="25" ht="24.95" customHeight="1" spans="1:17">
      <c r="A25" s="18">
        <v>42816</v>
      </c>
      <c r="B25" s="11"/>
      <c r="C25" s="11"/>
      <c r="D25" s="11" t="s">
        <v>36</v>
      </c>
      <c r="E25" s="11"/>
      <c r="F25" s="11"/>
      <c r="G25" s="11"/>
      <c r="H25" s="11"/>
      <c r="I25" s="11"/>
      <c r="J25" s="11"/>
      <c r="K25" s="11"/>
      <c r="L25" s="11"/>
      <c r="M25" s="11"/>
      <c r="N25" s="11">
        <v>25</v>
      </c>
      <c r="O25" s="65"/>
      <c r="P25" s="66"/>
      <c r="Q25" s="75" t="s">
        <v>51</v>
      </c>
    </row>
    <row r="26" ht="24.95" customHeight="1" spans="1:17">
      <c r="A26" s="18">
        <v>42817</v>
      </c>
      <c r="B26" s="11"/>
      <c r="C26" s="11"/>
      <c r="D26" s="11" t="s">
        <v>36</v>
      </c>
      <c r="E26" s="11"/>
      <c r="F26" s="11"/>
      <c r="G26" s="11"/>
      <c r="H26" s="11"/>
      <c r="I26" s="11"/>
      <c r="J26" s="11"/>
      <c r="K26" s="11"/>
      <c r="L26" s="11"/>
      <c r="M26" s="11"/>
      <c r="N26" s="11">
        <v>25</v>
      </c>
      <c r="O26" s="65">
        <f t="shared" ref="O26:O30" si="2">J26+M26+N26</f>
        <v>25</v>
      </c>
      <c r="P26" s="66">
        <f t="shared" ref="P26:P30" si="3">J26+M26+N26</f>
        <v>25</v>
      </c>
      <c r="Q26" s="75" t="s">
        <v>51</v>
      </c>
    </row>
    <row r="27" ht="24.95" customHeight="1" spans="1:17">
      <c r="A27" s="18">
        <v>42818</v>
      </c>
      <c r="B27" s="11"/>
      <c r="C27" s="11"/>
      <c r="D27" s="11" t="s">
        <v>36</v>
      </c>
      <c r="E27" s="11" t="s">
        <v>53</v>
      </c>
      <c r="F27" s="11"/>
      <c r="G27" s="11"/>
      <c r="H27" s="11" t="s">
        <v>38</v>
      </c>
      <c r="I27" s="11">
        <v>2</v>
      </c>
      <c r="J27" s="11">
        <v>124.5</v>
      </c>
      <c r="K27" s="11"/>
      <c r="L27" s="11"/>
      <c r="M27" s="11">
        <v>140</v>
      </c>
      <c r="N27" s="11">
        <v>25</v>
      </c>
      <c r="O27" s="65">
        <f t="shared" si="2"/>
        <v>289.5</v>
      </c>
      <c r="P27" s="66">
        <f t="shared" si="3"/>
        <v>289.5</v>
      </c>
      <c r="Q27" s="75"/>
    </row>
    <row r="28" ht="24.95" customHeight="1" spans="1:17">
      <c r="A28" s="18">
        <v>42819</v>
      </c>
      <c r="B28" s="11"/>
      <c r="C28" s="11"/>
      <c r="D28" s="11" t="s">
        <v>54</v>
      </c>
      <c r="E28" s="11" t="s">
        <v>55</v>
      </c>
      <c r="F28" s="11"/>
      <c r="G28" s="11"/>
      <c r="H28" s="11" t="s">
        <v>44</v>
      </c>
      <c r="I28" s="11">
        <v>1</v>
      </c>
      <c r="J28" s="11">
        <v>21</v>
      </c>
      <c r="K28" s="11"/>
      <c r="L28" s="11"/>
      <c r="M28" s="11">
        <v>140</v>
      </c>
      <c r="N28" s="11">
        <v>25</v>
      </c>
      <c r="O28" s="65">
        <f t="shared" si="2"/>
        <v>186</v>
      </c>
      <c r="P28" s="66">
        <f t="shared" si="3"/>
        <v>186</v>
      </c>
      <c r="Q28" s="75"/>
    </row>
    <row r="29" ht="24.95" customHeight="1" spans="1:17">
      <c r="A29" s="18">
        <v>42820</v>
      </c>
      <c r="B29" s="11"/>
      <c r="C29" s="11"/>
      <c r="D29" s="11" t="s">
        <v>55</v>
      </c>
      <c r="E29" s="11" t="s">
        <v>56</v>
      </c>
      <c r="F29" s="11"/>
      <c r="G29" s="11"/>
      <c r="H29" s="11" t="s">
        <v>44</v>
      </c>
      <c r="I29" s="11">
        <v>3</v>
      </c>
      <c r="J29" s="11">
        <v>96.5</v>
      </c>
      <c r="K29" s="11"/>
      <c r="L29" s="11"/>
      <c r="M29" s="11">
        <v>140</v>
      </c>
      <c r="N29" s="11">
        <v>25</v>
      </c>
      <c r="O29" s="65">
        <f t="shared" si="2"/>
        <v>261.5</v>
      </c>
      <c r="P29" s="66">
        <f t="shared" si="3"/>
        <v>261.5</v>
      </c>
      <c r="Q29" s="75"/>
    </row>
    <row r="30" ht="24.95" customHeight="1" spans="1:17">
      <c r="A30" s="18">
        <v>42821</v>
      </c>
      <c r="B30" s="11"/>
      <c r="C30" s="11"/>
      <c r="D30" s="11" t="s">
        <v>43</v>
      </c>
      <c r="E30" s="11" t="s">
        <v>57</v>
      </c>
      <c r="F30" s="11"/>
      <c r="G30" s="11"/>
      <c r="H30" s="11" t="s">
        <v>44</v>
      </c>
      <c r="I30" s="11">
        <v>2</v>
      </c>
      <c r="J30" s="11">
        <v>50</v>
      </c>
      <c r="K30" s="11"/>
      <c r="L30" s="11"/>
      <c r="M30" s="11">
        <v>140</v>
      </c>
      <c r="N30" s="11">
        <v>25</v>
      </c>
      <c r="O30" s="65">
        <f t="shared" si="2"/>
        <v>215</v>
      </c>
      <c r="P30" s="66">
        <f t="shared" si="3"/>
        <v>215</v>
      </c>
      <c r="Q30" s="75"/>
    </row>
    <row r="31" ht="24.95" customHeight="1" spans="1:17">
      <c r="A31" s="18">
        <v>42822</v>
      </c>
      <c r="B31" s="11"/>
      <c r="C31" s="11"/>
      <c r="D31" s="11" t="s">
        <v>43</v>
      </c>
      <c r="E31" s="11" t="s">
        <v>58</v>
      </c>
      <c r="F31" s="11"/>
      <c r="G31" s="11"/>
      <c r="H31" s="11" t="s">
        <v>44</v>
      </c>
      <c r="I31" s="11">
        <v>2</v>
      </c>
      <c r="J31" s="11">
        <v>87</v>
      </c>
      <c r="K31" s="11"/>
      <c r="L31" s="11"/>
      <c r="M31" s="11">
        <v>140</v>
      </c>
      <c r="N31" s="11">
        <v>25</v>
      </c>
      <c r="O31" s="65"/>
      <c r="P31" s="66"/>
      <c r="Q31" s="75"/>
    </row>
    <row r="32" ht="24.95" customHeight="1" spans="1:17">
      <c r="A32" s="18">
        <v>42823</v>
      </c>
      <c r="B32" s="11"/>
      <c r="C32" s="11"/>
      <c r="D32" s="11" t="s">
        <v>59</v>
      </c>
      <c r="E32" s="11" t="s">
        <v>60</v>
      </c>
      <c r="F32" s="11"/>
      <c r="G32" s="11"/>
      <c r="H32" s="11" t="s">
        <v>44</v>
      </c>
      <c r="I32" s="11">
        <v>2</v>
      </c>
      <c r="J32" s="11">
        <v>44</v>
      </c>
      <c r="K32" s="11"/>
      <c r="L32" s="11"/>
      <c r="M32" s="11">
        <v>140</v>
      </c>
      <c r="N32" s="11">
        <v>25</v>
      </c>
      <c r="O32" s="65"/>
      <c r="P32" s="66"/>
      <c r="Q32" s="75" t="s">
        <v>51</v>
      </c>
    </row>
    <row r="33" ht="24.95" customHeight="1" spans="1:17">
      <c r="A33" s="18">
        <v>42824</v>
      </c>
      <c r="B33" s="11"/>
      <c r="C33" s="11"/>
      <c r="D33" s="11" t="s">
        <v>43</v>
      </c>
      <c r="E33" s="11" t="s">
        <v>61</v>
      </c>
      <c r="F33" s="11"/>
      <c r="G33" s="11"/>
      <c r="H33" s="11" t="s">
        <v>38</v>
      </c>
      <c r="I33" s="11">
        <v>4</v>
      </c>
      <c r="J33" s="11">
        <v>150</v>
      </c>
      <c r="K33" s="11"/>
      <c r="L33" s="11"/>
      <c r="M33" s="11">
        <v>140</v>
      </c>
      <c r="N33" s="11">
        <v>25</v>
      </c>
      <c r="O33" s="65"/>
      <c r="P33" s="66"/>
      <c r="Q33" s="75" t="s">
        <v>51</v>
      </c>
    </row>
    <row r="34" ht="24.95" customHeight="1" spans="1:17">
      <c r="A34" s="18">
        <v>42825</v>
      </c>
      <c r="B34" s="11"/>
      <c r="C34" s="11"/>
      <c r="D34" s="11" t="s">
        <v>43</v>
      </c>
      <c r="E34" s="11" t="s">
        <v>62</v>
      </c>
      <c r="F34" s="11"/>
      <c r="G34" s="11"/>
      <c r="H34" s="11" t="s">
        <v>38</v>
      </c>
      <c r="I34" s="11">
        <v>3</v>
      </c>
      <c r="J34" s="11">
        <v>159</v>
      </c>
      <c r="K34" s="11"/>
      <c r="L34" s="11"/>
      <c r="M34" s="11"/>
      <c r="N34" s="11">
        <v>25</v>
      </c>
      <c r="O34" s="65"/>
      <c r="P34" s="66"/>
      <c r="Q34" s="75"/>
    </row>
    <row r="35" ht="24.95" customHeight="1" spans="1:17">
      <c r="A35" s="18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65"/>
      <c r="P35" s="66"/>
      <c r="Q35" s="75"/>
    </row>
    <row r="36" ht="24.95" customHeight="1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65">
        <f t="shared" ref="O36:O38" si="4">J36+M36+N36</f>
        <v>0</v>
      </c>
      <c r="P36" s="66">
        <f t="shared" ref="P36:P38" si="5">J36+M36+N36</f>
        <v>0</v>
      </c>
      <c r="Q36" s="75"/>
    </row>
    <row r="37" ht="24.95" customHeight="1" spans="1:1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65">
        <f t="shared" si="4"/>
        <v>0</v>
      </c>
      <c r="P37" s="66">
        <f t="shared" si="5"/>
        <v>0</v>
      </c>
      <c r="Q37" s="75"/>
    </row>
    <row r="38" ht="30" customHeight="1" spans="1:17">
      <c r="A38" s="19" t="s">
        <v>63</v>
      </c>
      <c r="B38" s="20"/>
      <c r="C38" s="20"/>
      <c r="D38" s="20"/>
      <c r="E38" s="21"/>
      <c r="F38" s="22"/>
      <c r="G38" s="22"/>
      <c r="H38" s="22"/>
      <c r="I38" s="30">
        <f t="shared" ref="I38:N38" si="6">SUM(I11:I37)</f>
        <v>31</v>
      </c>
      <c r="J38" s="30">
        <f t="shared" si="6"/>
        <v>1349</v>
      </c>
      <c r="K38" s="30">
        <f t="shared" si="6"/>
        <v>5</v>
      </c>
      <c r="L38" s="30">
        <f t="shared" si="6"/>
        <v>7</v>
      </c>
      <c r="M38" s="30">
        <f t="shared" si="6"/>
        <v>1680</v>
      </c>
      <c r="N38" s="30">
        <f t="shared" si="6"/>
        <v>600</v>
      </c>
      <c r="O38" s="65">
        <f t="shared" si="4"/>
        <v>3629</v>
      </c>
      <c r="P38" s="66">
        <f t="shared" si="5"/>
        <v>3629</v>
      </c>
      <c r="Q38" s="78"/>
    </row>
    <row r="39" ht="30" customHeight="1" spans="1:17">
      <c r="A39" s="19"/>
      <c r="B39" s="20"/>
      <c r="C39" s="21"/>
      <c r="D39" s="23" t="s">
        <v>64</v>
      </c>
      <c r="E39" s="24" t="s">
        <v>65</v>
      </c>
      <c r="F39" s="24" t="s">
        <v>66</v>
      </c>
      <c r="G39" s="25"/>
      <c r="H39" s="19" t="s">
        <v>67</v>
      </c>
      <c r="I39" s="21"/>
      <c r="J39" s="67" t="s">
        <v>68</v>
      </c>
      <c r="K39" s="68"/>
      <c r="L39" s="24" t="s">
        <v>69</v>
      </c>
      <c r="M39" s="25"/>
      <c r="N39" s="24" t="s">
        <v>70</v>
      </c>
      <c r="O39" s="25"/>
      <c r="P39" s="24" t="s">
        <v>26</v>
      </c>
      <c r="Q39" s="79" t="s">
        <v>71</v>
      </c>
    </row>
    <row r="40" ht="24.95" customHeight="1" spans="1:17">
      <c r="A40" s="26" t="s">
        <v>72</v>
      </c>
      <c r="B40" s="26"/>
      <c r="C40" s="26"/>
      <c r="D40" s="11">
        <v>416</v>
      </c>
      <c r="E40" s="11">
        <v>416</v>
      </c>
      <c r="F40" s="27"/>
      <c r="G40" s="28"/>
      <c r="H40" s="19"/>
      <c r="I40" s="21"/>
      <c r="J40" s="67"/>
      <c r="K40" s="68"/>
      <c r="L40" s="27"/>
      <c r="M40" s="28"/>
      <c r="N40" s="27"/>
      <c r="O40" s="28"/>
      <c r="P40" s="69">
        <f>SUM(D40:O40)</f>
        <v>832</v>
      </c>
      <c r="Q40" s="75"/>
    </row>
    <row r="41" ht="24.95" customHeight="1" spans="1:17">
      <c r="A41" s="26"/>
      <c r="B41" s="26"/>
      <c r="C41" s="26"/>
      <c r="D41" s="11"/>
      <c r="E41" s="11"/>
      <c r="F41" s="27"/>
      <c r="G41" s="28"/>
      <c r="H41" s="19"/>
      <c r="I41" s="21"/>
      <c r="J41" s="67"/>
      <c r="K41" s="68"/>
      <c r="L41" s="27"/>
      <c r="M41" s="28"/>
      <c r="N41" s="27"/>
      <c r="O41" s="28"/>
      <c r="P41" s="69">
        <f t="shared" ref="P41:P44" si="7">SUM(D41:O41)</f>
        <v>0</v>
      </c>
      <c r="Q41" s="75"/>
    </row>
    <row r="42" ht="24.95" customHeight="1" spans="1:17">
      <c r="A42" s="26"/>
      <c r="B42" s="26"/>
      <c r="C42" s="26"/>
      <c r="D42" s="11"/>
      <c r="E42" s="11"/>
      <c r="F42" s="27"/>
      <c r="G42" s="28"/>
      <c r="H42" s="19"/>
      <c r="I42" s="21"/>
      <c r="J42" s="67"/>
      <c r="K42" s="68"/>
      <c r="L42" s="27"/>
      <c r="M42" s="28"/>
      <c r="N42" s="27"/>
      <c r="O42" s="28"/>
      <c r="P42" s="69">
        <f t="shared" si="7"/>
        <v>0</v>
      </c>
      <c r="Q42" s="50"/>
    </row>
    <row r="43" ht="24.95" customHeight="1" spans="1:17">
      <c r="A43" s="26"/>
      <c r="B43" s="26"/>
      <c r="C43" s="26"/>
      <c r="D43" s="11"/>
      <c r="E43" s="11"/>
      <c r="F43" s="27"/>
      <c r="G43" s="28"/>
      <c r="H43" s="19"/>
      <c r="I43" s="21"/>
      <c r="J43" s="67"/>
      <c r="K43" s="68"/>
      <c r="L43" s="27"/>
      <c r="M43" s="28"/>
      <c r="N43" s="27"/>
      <c r="O43" s="28"/>
      <c r="P43" s="69">
        <f t="shared" si="7"/>
        <v>0</v>
      </c>
      <c r="Q43" s="75"/>
    </row>
    <row r="44" ht="24.95" customHeight="1" spans="1:17">
      <c r="A44" s="29" t="s">
        <v>26</v>
      </c>
      <c r="B44" s="29"/>
      <c r="C44" s="29"/>
      <c r="D44" s="30">
        <f>SUM(D40:D43)</f>
        <v>416</v>
      </c>
      <c r="E44" s="30">
        <f>SUM(E40:E43)</f>
        <v>416</v>
      </c>
      <c r="F44" s="31">
        <f t="shared" ref="F44:J44" si="8">SUM(F40:G43)</f>
        <v>0</v>
      </c>
      <c r="G44" s="32"/>
      <c r="H44" s="31">
        <f t="shared" ref="H44:L44" si="9">SUM(H40:I43)</f>
        <v>0</v>
      </c>
      <c r="I44" s="32"/>
      <c r="J44" s="31">
        <f t="shared" si="9"/>
        <v>0</v>
      </c>
      <c r="K44" s="32"/>
      <c r="L44" s="31">
        <f t="shared" si="9"/>
        <v>0</v>
      </c>
      <c r="M44" s="32"/>
      <c r="N44" s="31">
        <f>SUM(N40:O43)</f>
        <v>0</v>
      </c>
      <c r="O44" s="32"/>
      <c r="P44" s="69">
        <f t="shared" si="7"/>
        <v>832</v>
      </c>
      <c r="Q44" s="75"/>
    </row>
    <row r="45" ht="24.95" customHeight="1" spans="1:17">
      <c r="A45" s="33" t="s">
        <v>73</v>
      </c>
      <c r="B45" s="34"/>
      <c r="C45" s="34"/>
      <c r="D45" s="35"/>
      <c r="E45" s="36">
        <f>P44+O38</f>
        <v>4461</v>
      </c>
      <c r="F45" s="37"/>
      <c r="G45" s="37"/>
      <c r="H45" s="37"/>
      <c r="I45" s="37"/>
      <c r="J45" s="37"/>
      <c r="K45" s="37"/>
      <c r="L45" s="37"/>
      <c r="M45" s="37"/>
      <c r="N45" s="37"/>
      <c r="O45" s="70"/>
      <c r="P45" s="71"/>
      <c r="Q45" s="75"/>
    </row>
    <row r="46" ht="24.95" customHeight="1" spans="1:17">
      <c r="A46" s="38" t="s">
        <v>74</v>
      </c>
      <c r="B46" s="39"/>
      <c r="C46" s="39"/>
      <c r="D46" s="40"/>
      <c r="E46" s="41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80"/>
    </row>
    <row r="47" ht="24.95" customHeight="1" spans="1:17">
      <c r="A47" s="43" t="s">
        <v>75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81"/>
    </row>
    <row r="48" ht="35.1" customHeight="1" spans="1:17">
      <c r="A48" s="45" t="s">
        <v>76</v>
      </c>
      <c r="B48" s="45"/>
      <c r="C48" s="45"/>
      <c r="D48" s="46" t="s">
        <v>77</v>
      </c>
      <c r="E48" s="46"/>
      <c r="F48" s="47" t="s">
        <v>78</v>
      </c>
      <c r="G48" s="47"/>
      <c r="H48" s="47"/>
      <c r="I48" s="46" t="s">
        <v>79</v>
      </c>
      <c r="J48" s="46"/>
      <c r="K48" s="46"/>
      <c r="L48" s="46" t="s">
        <v>80</v>
      </c>
      <c r="M48" s="46"/>
      <c r="N48" s="46"/>
      <c r="O48" s="46" t="s">
        <v>81</v>
      </c>
      <c r="P48" s="46"/>
      <c r="Q48" s="46"/>
    </row>
    <row r="49" s="1" customFormat="1" ht="23.25" customHeight="1" spans="1:17">
      <c r="A49" s="48" t="s">
        <v>82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ht="99.95" customHeight="1" spans="1:17">
      <c r="A50" s="49" t="s">
        <v>83</v>
      </c>
      <c r="B50" s="49"/>
      <c r="C50" s="49"/>
      <c r="D50" s="49"/>
      <c r="E50" s="49"/>
      <c r="F50" s="49"/>
      <c r="G50" s="49"/>
      <c r="H50" s="49"/>
      <c r="I50" s="49" t="s">
        <v>84</v>
      </c>
      <c r="J50" s="49"/>
      <c r="K50" s="49"/>
      <c r="L50" s="49"/>
      <c r="M50" s="49"/>
      <c r="N50" s="49"/>
      <c r="O50" s="49"/>
      <c r="P50" s="49"/>
      <c r="Q50" s="49"/>
    </row>
    <row r="51" spans="1:17">
      <c r="A51" s="50"/>
      <c r="B51" s="51"/>
      <c r="C51" s="52" t="s">
        <v>85</v>
      </c>
      <c r="D51" s="51"/>
      <c r="E51" s="53"/>
      <c r="F51" s="51"/>
      <c r="G51" s="51"/>
      <c r="H51" s="54"/>
      <c r="I51" s="54"/>
      <c r="J51" s="53"/>
      <c r="K51" s="54"/>
      <c r="L51" s="54"/>
      <c r="M51" s="53"/>
      <c r="N51" s="53" t="s">
        <v>86</v>
      </c>
      <c r="O51" s="72"/>
      <c r="P51" s="53"/>
      <c r="Q51" s="52"/>
    </row>
    <row r="52" spans="2:16">
      <c r="B52" s="55"/>
      <c r="C52" s="55"/>
      <c r="D52" s="55"/>
      <c r="E52" s="55"/>
      <c r="F52" s="55"/>
      <c r="G52" s="55"/>
      <c r="H52" s="56"/>
      <c r="I52" s="56"/>
      <c r="J52" s="56"/>
      <c r="K52" s="56"/>
      <c r="L52" s="56"/>
      <c r="M52" s="56"/>
      <c r="N52" s="56"/>
      <c r="O52" s="73"/>
      <c r="P52" s="56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  <mergeCell ref="A7:C7"/>
    <mergeCell ref="H7:J7"/>
    <mergeCell ref="K7:O7"/>
    <mergeCell ref="B8:C8"/>
    <mergeCell ref="A38:E38"/>
    <mergeCell ref="A39:C39"/>
    <mergeCell ref="F39:G39"/>
    <mergeCell ref="H39:I39"/>
    <mergeCell ref="J39:K39"/>
    <mergeCell ref="L39:M39"/>
    <mergeCell ref="N39:O39"/>
    <mergeCell ref="F40:G40"/>
    <mergeCell ref="H40:I40"/>
    <mergeCell ref="J40:K40"/>
    <mergeCell ref="L40:M40"/>
    <mergeCell ref="N40:O40"/>
    <mergeCell ref="F41:G41"/>
    <mergeCell ref="H41:I41"/>
    <mergeCell ref="J41:K41"/>
    <mergeCell ref="L41:M41"/>
    <mergeCell ref="N41:O41"/>
    <mergeCell ref="F42:G42"/>
    <mergeCell ref="H42:I42"/>
    <mergeCell ref="J42:K42"/>
    <mergeCell ref="L42:M42"/>
    <mergeCell ref="N42:O42"/>
    <mergeCell ref="F43:G43"/>
    <mergeCell ref="H43:I43"/>
    <mergeCell ref="J43:K43"/>
    <mergeCell ref="L43:M43"/>
    <mergeCell ref="N43:O43"/>
    <mergeCell ref="A44:C44"/>
    <mergeCell ref="F44:G44"/>
    <mergeCell ref="L44:M44"/>
    <mergeCell ref="N44:O44"/>
    <mergeCell ref="A45:D45"/>
    <mergeCell ref="E45:O45"/>
    <mergeCell ref="A46:D46"/>
    <mergeCell ref="E46:Q46"/>
    <mergeCell ref="A47:Q47"/>
    <mergeCell ref="A48:C48"/>
    <mergeCell ref="D48:E48"/>
    <mergeCell ref="F48:H48"/>
    <mergeCell ref="I48:K48"/>
    <mergeCell ref="L48:N48"/>
    <mergeCell ref="O48:Q48"/>
    <mergeCell ref="A49:Q49"/>
    <mergeCell ref="A50:H50"/>
    <mergeCell ref="I50:Q50"/>
    <mergeCell ref="D7:D8"/>
    <mergeCell ref="E6:E8"/>
    <mergeCell ref="F6:F7"/>
    <mergeCell ref="G6:G7"/>
    <mergeCell ref="P7:P8"/>
    <mergeCell ref="Q7:Q8"/>
    <mergeCell ref="A40:C43"/>
  </mergeCells>
  <pageMargins left="0.65" right="0.707638888888889" top="0.747916666666667" bottom="0.747916666666667" header="0.313888888888889" footer="0.313888888888889"/>
  <pageSetup paperSize="9" scale="56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2015-04-28T01:22:00Z</dcterms:created>
  <cp:lastPrinted>2015-04-29T03:37:00Z</cp:lastPrinted>
  <dcterms:modified xsi:type="dcterms:W3CDTF">2017-04-04T10:31:49Z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