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5755" windowHeight="11595" activeTab="0"/>
  </bookViews>
  <sheets>
    <sheet name="Sheet1" sheetId="1" r:id="rId1"/>
  </sheets>
  <externalReferences>
    <externalReference r:id="rId2"/>
  </externalReferences>
  <definedNames/>
  <calcPr calcId="152511"/>
</workbook>
</file>

<file path=xl/sharedStrings.xml><?xml version="1.0" encoding="utf-8"?>
<sst xmlns="http://schemas.openxmlformats.org/spreadsheetml/2006/main" count="367" uniqueCount="367">
  <si>
    <t xml:space="preserve">  来一口食品有限公司订货单</t>
  </si>
  <si>
    <t>客户名称：</t>
  </si>
  <si>
    <t>订单日期：</t>
  </si>
  <si>
    <t>类别</t>
  </si>
  <si>
    <t>编码</t>
  </si>
  <si>
    <t>名称</t>
  </si>
  <si>
    <t>规格</t>
  </si>
  <si>
    <t>单价</t>
  </si>
  <si>
    <t>标准订单</t>
  </si>
  <si>
    <t>返利订单</t>
  </si>
  <si>
    <t>搭赠订单</t>
  </si>
  <si>
    <t>备注</t>
  </si>
  <si>
    <t>数量</t>
  </si>
  <si>
    <t>金额</t>
  </si>
  <si>
    <t>本单合计</t>
  </si>
  <si>
    <t>下单的时候请在数量栏空白处写下数量即可，颜色部分已设计公式，勿动！</t>
  </si>
  <si>
    <t>果冻合计</t>
  </si>
  <si>
    <t>山楂合计</t>
  </si>
  <si>
    <t>豆干合计</t>
  </si>
  <si>
    <t>糖果合计</t>
  </si>
  <si>
    <t>流滋软糖合计</t>
  </si>
  <si>
    <t>A级</t>
  </si>
  <si>
    <t>185g什锦果冻(杂果)[散装]</t>
  </si>
  <si>
    <t>5kg</t>
  </si>
  <si>
    <t>185g什锦果冻(黄桃)[散装]</t>
  </si>
  <si>
    <t>125g果肉果冻(杂果)[散装]</t>
  </si>
  <si>
    <t>125g果味果司果冻(哈密瓜)[散装]</t>
  </si>
  <si>
    <t>125g果味果司果冻(红毛丹)[散装]</t>
  </si>
  <si>
    <t>30g香橙果冻(香橙)[散装]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</si>
  <si>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</si>
  <si>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</si>
  <si>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</si>
  <si>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</si>
  <si>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</si>
  <si>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45g香橙味果冻[散装]</t>
  </si>
  <si>
    <t>45g青提味果冻[散装]</t>
  </si>
  <si>
    <t>45g奶香酪果冻(芒果)[散装]</t>
  </si>
  <si>
    <t>45g奶香酪/布甸果冻(酸奶)[散装]</t>
  </si>
  <si>
    <t>45g奶香酪/布甸果冻(香芋)[散装]</t>
  </si>
  <si>
    <t>45g奶香酪/布甸果冻（哈密瓜）[散装]</t>
  </si>
  <si>
    <t>60g黄桃味果冻[散装]</t>
  </si>
  <si>
    <t>60g荔枝味果冻[散装]</t>
  </si>
  <si>
    <t>80g情人心语果冻(荔枝)[散装]</t>
  </si>
  <si>
    <t>80g情人心语果冻(香橙)[散装]</t>
  </si>
  <si>
    <t>60g吸吸果冻（草莓）[散装]</t>
  </si>
  <si>
    <t>60g吸吸果冻（香橙）[散装]</t>
  </si>
  <si>
    <t>95g果肉果冻(杂果)[散装]</t>
  </si>
  <si>
    <t>95g果肉果冻(黄桃)[散装]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</si>
  <si>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</si>
  <si>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</si>
  <si>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</si>
  <si>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</si>
  <si>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160g果肉粒布甸果冻散装（黄桃）[散装]</t>
  </si>
  <si>
    <t>160g果肉粒布甸果冻散装（芒果）[散装]</t>
  </si>
  <si>
    <t>160g果肉粒布甸果冻散装（酸奶）[散装]</t>
  </si>
  <si>
    <t>160g果肉粒布甸果冻散装（香橙）[散装]</t>
  </si>
  <si>
    <t>100g优酪果冻（菠萝）[散装]</t>
  </si>
  <si>
    <t>100g优酪果冻（草莓）[散装]</t>
  </si>
  <si>
    <t>100g优酪果冻（香蕉）[散装]</t>
  </si>
  <si>
    <t>160g优酪果冻散装（菠萝）[散装]</t>
  </si>
  <si>
    <t>160g优酪果冻散装（草莓）[散装]</t>
  </si>
  <si>
    <t>160g优酪果冻散装（香蕉）[散装]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</si>
  <si>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</si>
  <si>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</si>
  <si>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</si>
  <si>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</si>
  <si>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45g奶香酪/布甸果冻（鸡蛋）[散装]</t>
  </si>
  <si>
    <t>45g奶香酪/布甸果冻（草莓）[散装]</t>
  </si>
  <si>
    <t>45g奶香酪/布甸果冻（芒果）[散装]</t>
  </si>
  <si>
    <t>45g奶香酪/布甸果冻（荔枝）[散装]</t>
  </si>
  <si>
    <t>B级</t>
  </si>
  <si>
    <t>120g水果园吸之冻(芒果)[散装]</t>
  </si>
  <si>
    <t>120g水果园吸之冻(玉米)[散装]</t>
  </si>
  <si>
    <t>130g可吸果冻爽(哈密瓜)[散装]</t>
  </si>
  <si>
    <t>130g可吸果冻爽(草莓)[散装]</t>
  </si>
  <si>
    <t>50g兵器吸之冻(香橙)[散装]</t>
  </si>
  <si>
    <t>50g兵器吸之冻(草莓)[散装]</t>
  </si>
  <si>
    <t>50g兵器吸之冻(哈密瓜)[散装]</t>
  </si>
  <si>
    <t>50g动物园吸之冻(玉米)[散装]</t>
  </si>
  <si>
    <t>50g果蔬园吸之冻(香橙)[散装]</t>
  </si>
  <si>
    <t>50g水果园吸之冻(草莓)[散装]</t>
  </si>
  <si>
    <t>50g水果园吸之冻(苹果)[散装]</t>
  </si>
  <si>
    <t>94小怪兽果冻（蔓越莓）[散装]</t>
  </si>
  <si>
    <t>94小怪兽果冻（酸奶）[散装]</t>
  </si>
  <si>
    <t>94小怪兽果冻（香蕉牛奶）[散装]</t>
  </si>
  <si>
    <t>冰糖葫芦风味饮料（山楂）[散装]</t>
  </si>
  <si>
    <t>冰糖葫芦风味饮料（雪梨）[散装]</t>
  </si>
  <si>
    <t>50g海马可吸果冻（香橙）[散装]</t>
  </si>
  <si>
    <t>125g通天娃娃可吸果冻（草莓）[预包装]</t>
  </si>
  <si>
    <t>125g通天娃娃可吸果冻（酸奶）[预包装]</t>
  </si>
  <si>
    <t>125g通天娃娃可吸果冻（香蕉牛奶）[预包装]</t>
  </si>
  <si>
    <t>C级</t>
  </si>
  <si>
    <t>25g乳酸果冻(草莓)[散装]</t>
  </si>
  <si>
    <t>25g乳酸果冻(酸奶)[散装]</t>
  </si>
  <si>
    <t>25g乳酸果冻(香芋)[散装]</t>
  </si>
  <si>
    <t>25g乳酸果冻(玉米)[散装]</t>
  </si>
  <si>
    <t>25g乳酸果冻（哈密瓜）[散装]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</si>
  <si>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</si>
  <si>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</si>
  <si>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</si>
  <si>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</si>
  <si>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</si>
  <si>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</si>
  <si>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</si>
  <si>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30g果冻条（哈密瓜）[散装]</t>
  </si>
  <si>
    <t>30g果冻条（草莓）[散装]</t>
  </si>
  <si>
    <t>30g果冻条（酸奶）[散装]</t>
  </si>
  <si>
    <t>30g果冻条（香橙）[散装]</t>
  </si>
  <si>
    <t>30g果冻条（香芋）[散装]</t>
  </si>
  <si>
    <t>30g果冻条（玉米）[散装]</t>
  </si>
  <si>
    <t>30g果味果冻(哈密瓜)[散装]</t>
  </si>
  <si>
    <t>30g果味果冻(荔枝)[散装]</t>
  </si>
  <si>
    <t>30g果味果冻（苹果）[散装]</t>
  </si>
  <si>
    <t>30g果味果冻(香橙)[散装]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</si>
  <si>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</si>
  <si>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</si>
  <si>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</si>
  <si>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</si>
  <si>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D级</t>
  </si>
  <si>
    <t>120g果味果冻（小卡通罐）[预包装]</t>
  </si>
  <si>
    <t>12*130g</t>
  </si>
  <si>
    <t>200g什锦果冻(黄桃)[散装]</t>
  </si>
  <si>
    <t>12*278g</t>
  </si>
  <si>
    <t>200g什锦果冻(杂果）[散装]</t>
  </si>
  <si>
    <t>乳酸果冻（充气乐园背包）[预包装]</t>
  </si>
  <si>
    <t>12*500g</t>
  </si>
  <si>
    <t>乳酸果冻（宝贝猫）[预包装]</t>
  </si>
  <si>
    <t>乳酸果冻（顽仔背包）[预包装]</t>
  </si>
  <si>
    <t>12*592g</t>
  </si>
  <si>
    <t>乳酸果冻（小翠花手提袋）[预包装]</t>
  </si>
  <si>
    <t>12*370g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</si>
  <si>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</si>
  <si>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</si>
  <si>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</si>
  <si>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</si>
  <si>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E级</t>
  </si>
  <si>
    <t>5粒袋水晶冻风味饮料 草莓味 成品</t>
  </si>
  <si>
    <t>5粒袋水晶冻风味饮料 香橙味 成品</t>
  </si>
  <si>
    <t>78ml棒冰冰风味饮料（菠萝）[预包装]</t>
  </si>
  <si>
    <t>10kg</t>
  </si>
  <si>
    <t>78ml棒冰冰风味饮料（草莓）[预包装]</t>
  </si>
  <si>
    <t>78ml棒冰冰风味饮料（乳酸）[预包装]</t>
  </si>
  <si>
    <t>78ml棒冰冰风味饮料（香橙）[预包装]</t>
  </si>
  <si>
    <t>624ml棒冰冰风味饮料（混合装）[预包装]</t>
  </si>
  <si>
    <t>通用</t>
  </si>
  <si>
    <t>乳酸果冻（750克卡通罐）[预包装]</t>
  </si>
  <si>
    <t>6*750g</t>
  </si>
  <si>
    <t>K级</t>
  </si>
  <si>
    <t>来一口山楂干片-迷你山楂（橙色）[散装]</t>
  </si>
  <si>
    <t>来一口山楂干片-迷你山楂（黄色）[散装]</t>
  </si>
  <si>
    <t>来一口山楂干片（山楂汉堡）[散装]</t>
  </si>
  <si>
    <t>来一口山楂干片（山楂片）[散装]</t>
  </si>
  <si>
    <t>来一口山楂干片（开胃山楂片）[散装]</t>
  </si>
  <si>
    <t>来一口山楂湿片（雪花山楂）[散装]</t>
  </si>
  <si>
    <t>来一口山楂湿片（山楂羹）[散装]</t>
  </si>
  <si>
    <t>来一口山楂湿片（果丹片）[散装]</t>
  </si>
  <si>
    <t>来一口山楂湿片（山楂饴）[散装]</t>
  </si>
  <si>
    <t>南北小铺豆干（鸡汁味）[散装]</t>
  </si>
  <si>
    <t>南北小铺豆干（可可香味）[散装]</t>
  </si>
  <si>
    <t>南北小铺豆干（麻辣味）[散装]</t>
  </si>
  <si>
    <t>南北小铺豆干（山椒味）[散装]</t>
  </si>
  <si>
    <t>南北小铺豆干（烧烤味）[散装]</t>
  </si>
  <si>
    <t>南北小铺豆干（五香味）[散装]</t>
  </si>
  <si>
    <t>南北小铺香菇豆干（鸡汁味）[散装]</t>
  </si>
  <si>
    <t>南北小铺香菇豆干（香辣味）[散装]</t>
  </si>
  <si>
    <t>Q嫩豆干（香辣味）</t>
  </si>
  <si>
    <t>Q嫩豆干（五香味）</t>
  </si>
  <si>
    <t>Q嫩豆干（麻辣味）</t>
  </si>
  <si>
    <t>Q嫩豆干（山椒味）</t>
  </si>
  <si>
    <t>Q嫩豆干（鸡汁味）</t>
  </si>
  <si>
    <t>K1级</t>
  </si>
  <si>
    <t>海南特浓椰子硬糖（兰）[散装]</t>
  </si>
  <si>
    <r>
      <rPr>
        <sz val="10"/>
        <color rgb="FF000000"/>
        <rFont val="宋体"/>
      </rPr>
      <t>6*2.5</t>
    </r>
    <r>
      <rPr>
        <sz val="12"/>
        <color rgb="FF000000"/>
        <rFont val="宋体"/>
      </rPr>
      <t>KG</t>
    </r>
  </si>
  <si>
    <t>玉米香硬糖[散装]</t>
  </si>
  <si>
    <t>四味司考奇香芋硬糖（红）[散装]</t>
  </si>
  <si>
    <t>四味司考奇栗米硬糖（黄）[散装]</t>
  </si>
  <si>
    <t>四味司考奇牛奶硬糖（白）[散装]</t>
  </si>
  <si>
    <t>花生芝麻牛轧糖[散装]</t>
  </si>
  <si>
    <t>花生牛轧糖[散装]</t>
  </si>
  <si>
    <t>杏仁酥心糖[散装]</t>
  </si>
  <si>
    <t>花生酥心糖[散装]</t>
  </si>
  <si>
    <t>陈皮软糖[散装]</t>
  </si>
  <si>
    <t>劲酸话梅软糖[散装]</t>
  </si>
  <si>
    <t>一颗柠檬软糖[散装]</t>
  </si>
  <si>
    <t>香蕉牛奶夹心软糖[散装]</t>
  </si>
  <si>
    <t>水晶草莓味夹心软糖[散装]</t>
  </si>
  <si>
    <t>飘香榴莲夹心软糖（红色）[散装]</t>
  </si>
  <si>
    <t>飘香榴莲夹心软糖（黄色）[散装]</t>
  </si>
  <si>
    <t>冰淇淋软糖（冰糖雪梨味）[散装]</t>
  </si>
  <si>
    <t>冰淇淋软糖（芒果味）[散装]</t>
  </si>
  <si>
    <t>手札花型软糖（红色）[散装]</t>
  </si>
  <si>
    <t>手札花型软糖（金色）[散装]</t>
  </si>
  <si>
    <t>爆香玉米软糖（绿色）[散装]</t>
  </si>
  <si>
    <t>爆香玉米软糖（橙色）[散装]</t>
  </si>
  <si>
    <t>聪聪芒芒软糖（芒果味）[1*15KG]</t>
  </si>
  <si>
    <t>1*15KG</t>
  </si>
  <si>
    <t>爱你莓一天软糖（草莓味）[1*15KG]</t>
  </si>
  <si>
    <t>菠萝菠萝蜜软糖（菠萝味）[1*15KG]</t>
  </si>
  <si>
    <t>芒果椰糕软糖[1*15KG]</t>
  </si>
  <si>
    <t>草莓椰糕软糖[1*15KG]</t>
  </si>
  <si>
    <t>菠萝椰糕软糖[1*15KG]</t>
  </si>
  <si>
    <t>红糖果糕软糖（红色)[1*15KG]</t>
  </si>
  <si>
    <t>红糖果糕软糖（橙色)[1*15KG]</t>
  </si>
  <si>
    <t>佛手果糕软糖（黄色）[1*15KG]</t>
  </si>
  <si>
    <t>佛手果糕软糖（粉色）[1*15KG]</t>
  </si>
  <si>
    <t>奶油夹心巧克力折叠包（金色）QLS</t>
  </si>
  <si>
    <t>4*2.5KG</t>
  </si>
  <si>
    <t>奶油夹心巧克力折叠包（白色）QLS</t>
  </si>
  <si>
    <t>草莓夹心巧克力折叠包（金色）QLS</t>
  </si>
  <si>
    <t>草莓夹心巧克力折叠包（白色）QLS</t>
  </si>
  <si>
    <t>哈密瓜夹心巧克力折叠包(绿色）QLS</t>
  </si>
  <si>
    <t>蓝莓夹心巧克力折叠包（蓝色）QLS</t>
  </si>
  <si>
    <t>醇黑巧克力折叠包（金色）QLS</t>
  </si>
  <si>
    <t>醇黑巧克力折叠包（棕色）QLS</t>
  </si>
  <si>
    <t>牛奶巧克力折叠包（紫金）QLS</t>
  </si>
  <si>
    <t>牛奶巧克力折叠包（棕橙）QLS</t>
  </si>
  <si>
    <t>Likecool巧克力（玫红）QLS</t>
  </si>
  <si>
    <t>Likecool巧克力（蓝色)QLS</t>
  </si>
  <si>
    <t>Likecool巧克力(金色)QLS</t>
  </si>
  <si>
    <t>扭结巧克力（金色）QLS</t>
  </si>
  <si>
    <t>扭结巧克力(红色)QLS</t>
  </si>
  <si>
    <t>小金币巧克力（28#）QLS</t>
  </si>
  <si>
    <t>中金币巧克力(34#)QLS</t>
  </si>
  <si>
    <t>大金币巧克力(46#)QLS</t>
  </si>
  <si>
    <t>小金牌巧克力QLS</t>
  </si>
  <si>
    <t>大金牌巧克力QLS</t>
  </si>
  <si>
    <t>心形金币巧克力QLS</t>
  </si>
  <si>
    <t>34#筹码巧克力（绿色）QLS</t>
  </si>
  <si>
    <t>46#筹码巧克力(紫色)QLS</t>
  </si>
  <si>
    <t>34#筹码巧克力（黄色）QLS</t>
  </si>
  <si>
    <t>46#筹码巧克力(红色)QLS</t>
  </si>
  <si>
    <t>数字牌巧克力QLS</t>
  </si>
  <si>
    <t>字母牌巧克力QLS</t>
  </si>
  <si>
    <t>游戏币巧克力QLS</t>
  </si>
  <si>
    <t>金条巧克力QLS</t>
  </si>
  <si>
    <t>金花生巧克力QLS</t>
  </si>
  <si>
    <t>金元宝巧克力QLS</t>
  </si>
  <si>
    <t>金球巧克力QLS</t>
  </si>
  <si>
    <t>金蛋巧克力QLS</t>
  </si>
  <si>
    <t>金圆锭巧克力QLS</t>
  </si>
  <si>
    <t>爱心巧克力（红）QLS</t>
  </si>
  <si>
    <t>爱心巧克力（金）QLS</t>
  </si>
  <si>
    <t>爱心巧克力（蓝）QLS</t>
  </si>
  <si>
    <t>地球巧克力（红）QLS</t>
  </si>
  <si>
    <t>地球巧克力（蓝）QLS</t>
  </si>
  <si>
    <t>动物巧克力(瓢虫)QLS</t>
  </si>
  <si>
    <t>动物巧克力(蜜蜂)QLS</t>
  </si>
  <si>
    <t>动物巧克力(青蛙)QLS</t>
  </si>
  <si>
    <t>动物巧克力(企鹅)QLS</t>
  </si>
  <si>
    <t>F级</t>
  </si>
  <si>
    <t>价格牌</t>
  </si>
  <si>
    <t>个</t>
  </si>
  <si>
    <t>玫瑰花复合袋</t>
  </si>
  <si>
    <t>方形托盘</t>
  </si>
  <si>
    <t>价格牌(夹子)</t>
  </si>
  <si>
    <t>汽球</t>
  </si>
  <si>
    <t>套</t>
  </si>
  <si>
    <t>来一口胶纸(红)</t>
  </si>
  <si>
    <t>卷</t>
  </si>
  <si>
    <t>雨伞</t>
  </si>
  <si>
    <t>把</t>
  </si>
  <si>
    <t>小动物玩具</t>
  </si>
  <si>
    <t>30*27挡板</t>
  </si>
  <si>
    <t>块</t>
  </si>
  <si>
    <t>促销衣服（长袖）女式</t>
  </si>
  <si>
    <t>件</t>
  </si>
  <si>
    <t>试吃托盘（圆形）</t>
  </si>
  <si>
    <t>来一口散货陈列架（65CM*160CM）</t>
  </si>
  <si>
    <t>豆干半圆陈列柜（90*80cm）(90*80cm)</t>
  </si>
  <si>
    <t>来一口购物袋（21*12*30cm）</t>
  </si>
  <si>
    <t>铝合金陈列柜(1.2*2.1)</t>
  </si>
  <si>
    <t>铝合金木柜（0.9*0.9）</t>
  </si>
  <si>
    <t>铝合金木柜（0.9*1.2）</t>
  </si>
  <si>
    <t>铝合金木柜（0.9*1.5）</t>
  </si>
  <si>
    <t>铝合金陈列柜（0.9*1.8)</t>
  </si>
  <si>
    <t>铝合金木柜（1.2*1.2）</t>
  </si>
  <si>
    <t>铝合金木柜（1.2*1.5）</t>
  </si>
  <si>
    <t>铝合金陈列柜(1.2*1.8)</t>
  </si>
  <si>
    <t>铝合金陈列柜(1.2*2.4)</t>
  </si>
  <si>
    <t>铝合金陈列柜(1.5*1.5)</t>
  </si>
  <si>
    <t>铝合金陈列柜(1.5*1.8)</t>
  </si>
  <si>
    <t>铝合金陈列柜(1.5*2.1)</t>
  </si>
  <si>
    <t>铝合金陈列柜(1.5*2.4)</t>
  </si>
  <si>
    <t>铝合金陈列柜(1.5*2.7)</t>
  </si>
  <si>
    <t>铝合金陈列柜(1.5*3.0)</t>
  </si>
  <si>
    <t>铝合金陈列柜(1.5*3.3)</t>
  </si>
  <si>
    <t>铝合金陈列柜(1.5*3.6)</t>
  </si>
  <si>
    <t>铝合金陈列柜(1.8*1.8)</t>
  </si>
  <si>
    <t>铝合金陈列柜(1.8*2.1)</t>
  </si>
  <si>
    <t>铝合金陈列柜(1.8*2.4)</t>
  </si>
  <si>
    <t>铝合金陈列柜(1.8*2.7)</t>
  </si>
  <si>
    <t>铝合金陈列柜(1.8*3.0)</t>
  </si>
  <si>
    <t>铝合金陈列柜(1.8*3.3)</t>
  </si>
  <si>
    <t>铝合金陈列柜(1.8*3.6)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</si>
  <si>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</si>
  <si>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</si>
  <si>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</si>
  <si>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</si>
  <si>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</si>
  <si>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</si>
  <si>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</si>
  <si>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</si>
  <si>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</si>
  <si>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15g趣奇巧克力珠牛奶味（黑巧克力）</t>
  </si>
  <si>
    <t>青岛巧克力</t>
  </si>
  <si>
    <t>松露巧克力（椰蓉味）</t>
  </si>
  <si>
    <t>松露巧克力（芒果味）</t>
  </si>
  <si>
    <t>6g酸奶味巧克力</t>
  </si>
  <si>
    <t>折叠包蒙德利巧克力（牛奶味）黑红</t>
  </si>
  <si>
    <t>折叠包蒙德利巧克力（牛奶味）金紫</t>
  </si>
  <si>
    <t>折叠包花花公子巧克力（牛奶味）棕</t>
  </si>
  <si>
    <t>折叠包花花公子巧克力（牛奶味）红</t>
  </si>
  <si>
    <t>折叠包萌奇奇(草莓味)巧克力</t>
  </si>
  <si>
    <t>折叠包萌奇奇(香橙味)巧克</t>
  </si>
  <si>
    <t>折叠包萌奇奇（芒果夹心味）巧克力</t>
  </si>
  <si>
    <t>折叠包秘密花园（草莓味）巧克力</t>
  </si>
  <si>
    <t>折叠包秘密花园(香橙味)巧克力</t>
  </si>
  <si>
    <t>折叠包秘密花园（芒果夹心味）巧克力</t>
  </si>
  <si>
    <t>原味燕麦巧克力（金）</t>
  </si>
  <si>
    <t>原味燕麦巧克力（粉）</t>
  </si>
  <si>
    <t>江西巧克力合计</t>
  </si>
  <si>
    <t>青岛巧克力合计</t>
  </si>
  <si>
    <t>45g小甜筒风味饮料（芒果味）</t>
  </si>
  <si>
    <t>45g小甜筒风味饮料（草莓味）</t>
  </si>
  <si>
    <t>45g小甜筒风味饮料（酸奶味）</t>
  </si>
  <si>
    <t>45g小甜筒风味饮料（香蕉味）</t>
  </si>
  <si>
    <t>兵工厂风味饮料（混合装）</t>
  </si>
  <si>
    <t>290g*15</t>
  </si>
  <si>
    <t>80果味果司果冻（哈密瓜）</t>
  </si>
  <si>
    <t>80果味果司果冻（红毛丹）</t>
  </si>
  <si>
    <t>100ml风味果奶（乳酸菌水蜜桃味）</t>
  </si>
  <si>
    <t>100ml风味果奶（乳酸菌蓝莓味）</t>
  </si>
  <si>
    <t>100ml风味果奶（草莓味）</t>
  </si>
  <si>
    <t>100ml风味果奶（百香果味）</t>
  </si>
  <si>
    <t>100ml风味果奶（香蕉味）</t>
  </si>
  <si>
    <t>60有点酸风味饮料（山楂味）</t>
  </si>
  <si>
    <t>60有点酸风味饮料（青柠味）[5kg散装]</t>
  </si>
  <si>
    <t>60有点酸风味饮料（草莓味）[5kg散装]</t>
  </si>
  <si>
    <t>60有点酸风味饮料（百香果味）</t>
  </si>
  <si>
    <t>足球巧克力（混合装）</t>
  </si>
  <si>
    <t>彩蛋巧克力（混合装）</t>
  </si>
  <si>
    <t>网球巧克力（混合装）</t>
  </si>
  <si>
    <t>巧克力味甜甜圈（白巧克力味）</t>
  </si>
  <si>
    <t>52g*10包*8盒</t>
  </si>
  <si>
    <t>巧克力味甜甜圈（巧克力味）</t>
  </si>
  <si>
    <t>绵绵巧克力（香橙味棉花糖夹心）10kg</t>
  </si>
  <si>
    <t>1*10kg</t>
  </si>
  <si>
    <t>绵绵巧克力（草莓味棉花糖夹心）10kg</t>
  </si>
  <si>
    <t>H级</t>
  </si>
  <si>
    <t>80g炒酸奶风味饮料（草莓味） 5kg/箱 散装</t>
  </si>
  <si>
    <t>80g炒酸奶风味饮料（香蕉味） 5kg/箱 散装</t>
  </si>
  <si>
    <t>80g炒酸奶风味饮料（酸奶味） 5kg/箱 散装</t>
  </si>
  <si>
    <t>80g炒酸奶风味饮料（蓝莓味） 5kg/箱 散装</t>
  </si>
  <si>
    <t>60g吸吸果冻（菠萝）[散装]</t>
  </si>
  <si>
    <t>60g吸吸果冻（哈密瓜）[散装]</t>
  </si>
  <si>
    <t>95g苹果果冻</t>
  </si>
  <si>
    <t>95g雪梨果冻[散装]</t>
  </si>
  <si>
    <t xml:space="preserve">物料编码 </t>
  </si>
  <si>
    <t>产品名称</t>
  </si>
  <si>
    <t>调整后价格（单位：元/件）</t>
  </si>
  <si>
    <t>60吸吸有点酸风味饮料（山楂味）</t>
  </si>
  <si>
    <t>60吸吸有点酸风味饮料（青柠味）[5kg散装]</t>
  </si>
  <si>
    <t>60吸吸有点酸风味饮料（草莓味）[5kg散装]</t>
  </si>
  <si>
    <t>60吸吸有点酸风味饮料（百香果味）</t>
  </si>
  <si>
    <t>80g果味果司果冻（哈密瓜）</t>
  </si>
  <si>
    <t>80g果味果司果冻（红毛丹）</t>
  </si>
  <si>
    <t>50g动物园可吸果冻（香橙）[散装]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</si>
</sst>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¥&quot;* #,##0.00_ ;_ &quot;¥&quot;* \-#,##0.00_ ;_ &quot;¥&quot;* &quot;-&quot;??_ ;_ @_ "/>
    <numFmt numFmtId="64" formatCode="_-* #,##0_-;\-* #,##0_-;_-* &quot;-&quot;_-;_-@_-"/>
    <numFmt numFmtId="65" formatCode="&quot;¥&quot;#,##0;\\\-&quot;¥&quot;#,##0"/>
  </numFmts>
  <fonts count="31">
    <font>
      <sz val="11.0"/>
      <name val="宋体"/>
      <scheme val="minor"/>
      <color theme="1"/>
    </font>
    <font>
      <sz val="12.0"/>
      <name val="宋体"/>
      <color rgb="FF000000"/>
    </font>
    <font>
      <sz val="10.0"/>
      <name val="宋体"/>
      <color rgb="FF000000"/>
    </font>
    <font>
      <sz val="18.0"/>
      <name val="宋体"/>
      <color rgb="FF000000"/>
    </font>
    <font>
      <sz val="12.0"/>
      <name val="宋体"/>
      <color rgb="FF000000"/>
    </font>
    <font>
      <sz val="10.0"/>
      <name val="宋体"/>
      <color rgb="FF000000"/>
    </font>
    <font>
      <b/>
      <sz val="12.0"/>
      <name val="宋体"/>
      <color rgb="FF000000"/>
    </font>
    <font>
      <b/>
      <sz val="14.0"/>
      <name val="宋体"/>
      <color rgb="FFFF0000"/>
    </font>
    <font>
      <b/>
      <sz val="10.0"/>
      <name val="黑体"/>
      <color rgb="FF000000"/>
    </font>
    <font>
      <sz val="9.0"/>
      <name val="宋体"/>
      <scheme val="minor"/>
      <color rgb="FF000000"/>
    </font>
    <font>
      <sz val="20.0"/>
      <name val="宋体"/>
      <color rgb="FF000000"/>
    </font>
    <font>
      <u/>
      <sz val="12.0"/>
      <name val="宋体"/>
      <color rgb="FF0000FF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sz val="11.0"/>
      <name val="宋体"/>
      <scheme val="minor"/>
      <color theme="1"/>
    </font>
    <font>
      <i/>
      <sz val="11.0"/>
      <name val="宋体"/>
      <scheme val="minor"/>
      <color rgb="FF7F7F7F"/>
    </font>
  </fonts>
  <fills count="38">
    <fill>
      <patternFill patternType="none"/>
    </fill>
    <fill>
      <patternFill patternType="gray125">
        <bgColor rgb="FFFFFFFF"/>
      </patternFill>
    </fill>
    <fill>
      <patternFill patternType="solid">
        <fgColor rgb="FF969696"/>
      </patternFill>
    </fill>
    <fill>
      <patternFill patternType="solid">
        <fgColor rgb="FFFFFF00"/>
      </patternFill>
    </fill>
    <fill>
      <patternFill patternType="solid">
        <fgColor theme="3" tint="0.799980"/>
      </patternFill>
    </fill>
    <fill>
      <patternFill patternType="solid">
        <fgColor theme="4" tint="0.799980"/>
      </patternFill>
    </fill>
    <fill>
      <patternFill patternType="solid">
        <fgColor rgb="FFFFFF00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0"/>
      </patternFill>
    </fill>
    <fill>
      <patternFill patternType="solid">
        <fgColor theme="4" tint="0.599990"/>
      </patternFill>
    </fill>
    <fill>
      <patternFill patternType="solid">
        <fgColor theme="4" tint="0.399980"/>
      </patternFill>
    </fill>
    <fill>
      <patternFill patternType="solid">
        <fgColor theme="5"/>
      </patternFill>
    </fill>
    <fill>
      <patternFill patternType="solid">
        <fgColor theme="5" tint="0.799980"/>
      </patternFill>
    </fill>
    <fill>
      <patternFill patternType="solid">
        <fgColor theme="5" tint="0.599990"/>
      </patternFill>
    </fill>
    <fill>
      <patternFill patternType="solid">
        <fgColor theme="5" tint="0.399980"/>
      </patternFill>
    </fill>
    <fill>
      <patternFill patternType="solid">
        <fgColor theme="6"/>
      </patternFill>
    </fill>
    <fill>
      <patternFill patternType="solid">
        <fgColor theme="6" tint="0.799980"/>
      </patternFill>
    </fill>
    <fill>
      <patternFill patternType="solid">
        <fgColor theme="6" tint="0.599990"/>
      </patternFill>
    </fill>
    <fill>
      <patternFill patternType="solid">
        <fgColor theme="6" tint="0.399980"/>
      </patternFill>
    </fill>
    <fill>
      <patternFill patternType="solid">
        <fgColor theme="7"/>
      </patternFill>
    </fill>
    <fill>
      <patternFill patternType="solid">
        <fgColor theme="7" tint="0.799980"/>
      </patternFill>
    </fill>
    <fill>
      <patternFill patternType="solid">
        <fgColor theme="7" tint="0.599990"/>
      </patternFill>
    </fill>
    <fill>
      <patternFill patternType="solid">
        <fgColor theme="7" tint="0.399980"/>
      </patternFill>
    </fill>
    <fill>
      <patternFill patternType="solid">
        <fgColor theme="8"/>
      </patternFill>
    </fill>
    <fill>
      <patternFill patternType="solid">
        <fgColor theme="8" tint="0.799980"/>
      </patternFill>
    </fill>
    <fill>
      <patternFill patternType="solid">
        <fgColor theme="8" tint="0.599990"/>
      </patternFill>
    </fill>
    <fill>
      <patternFill patternType="solid">
        <fgColor theme="8" tint="0.399980"/>
      </patternFill>
    </fill>
    <fill>
      <patternFill patternType="solid">
        <fgColor theme="9"/>
      </patternFill>
    </fill>
    <fill>
      <patternFill patternType="solid">
        <fgColor theme="9" tint="0.799980"/>
      </patternFill>
    </fill>
    <fill>
      <patternFill patternType="solid">
        <fgColor theme="9" tint="0.599990"/>
      </patternFill>
    </fill>
    <fill>
      <patternFill patternType="solid">
        <fgColor theme="9" tint="0.399980"/>
      </patternFill>
    </fill>
  </fills>
  <borders count="19">
    <border>
      <left/>
      <right/>
      <top/>
      <bottom/>
      <diagonal style="none">
        <color rgb="FF000000"/>
      </diagonal>
    </border>
    <border>
      <left/>
      <right/>
      <top/>
      <bottom style="thin">
        <color auto="1"/>
      </bottom>
      <diagonal style="none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>
        <color rgb="FF000000"/>
      </diagonal>
    </border>
    <border>
      <left style="thin">
        <color auto="1"/>
      </left>
      <right/>
      <top style="thin">
        <color auto="1"/>
      </top>
      <bottom style="thin">
        <color auto="1"/>
      </bottom>
      <diagonal style="none">
        <color rgb="FF000000"/>
      </diagonal>
    </border>
    <border>
      <left/>
      <right/>
      <top style="thin">
        <color auto="1"/>
      </top>
      <bottom style="thin">
        <color auto="1"/>
      </bottom>
      <diagonal style="none">
        <color rgb="FF000000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 style="none">
        <color rgb="FF000000"/>
      </diagonal>
    </border>
    <border>
      <left style="thin">
        <color auto="1"/>
      </left>
      <right/>
      <top/>
      <bottom/>
      <diagonal style="none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/>
      <diagonal style="none">
        <color rgb="FF000000"/>
      </diagonal>
    </border>
    <border>
      <left style="thin">
        <color auto="1"/>
      </left>
      <right style="thin">
        <color auto="1"/>
      </right>
      <top/>
      <bottom/>
      <diagonal style="none">
        <color rgb="FF000000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bottom style="thick">
        <color theme="4"/>
      </bottom>
      <diagonal style="none">
        <color rgb="FF000000"/>
      </diagonal>
    </border>
    <border>
      <bottom style="thick">
        <color rgb="FFACCCEA"/>
      </bottom>
      <diagonal style="none">
        <color rgb="FF000000"/>
      </diagonal>
    </border>
    <border>
      <bottom style="medium">
        <color theme="4" tint="0.399980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bottom style="double">
        <color rgb="FFFF8001"/>
      </bottom>
      <diagonal style="none">
        <color rgb="FF000000"/>
      </diagonal>
    </border>
    <border>
      <top style="thin">
        <color theme="4"/>
      </top>
      <bottom style="double">
        <color theme="4"/>
      </bottom>
      <diagonal style="none">
        <color rgb="FF000000"/>
      </diagonal>
    </border>
  </borders>
  <cellStyleXfs count="5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 applyAlignment="0" applyBorder="0" applyFill="0" applyNumberFormat="0" applyProtection="0">
      <alignment vertical="top"/>
      <protection locked="0"/>
    </xf>
    <xf numFmtId="44" fontId="1" fillId="0" borderId="0" applyAlignment="0" applyBorder="0" applyFill="0" applyFont="0" applyProtection="0"/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64" fontId="0" fillId="0" borderId="0" applyAlignment="0" applyBorder="0" applyFill="0" applyFont="0" applyProtection="0">
      <alignment vertical="center"/>
    </xf>
    <xf numFmtId="65" fontId="0" fillId="0" borderId="0" applyAlignment="0" applyBorder="0" applyFill="0" applyFon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0" fillId="7" borderId="10" applyAlignment="0" applyFont="0" applyNumberFormat="0" applyProtection="0">
      <alignment vertical="center"/>
    </xf>
    <xf numFmtId="0" fontId="14" fillId="0" borderId="0" applyAlignment="0" applyBorder="0" applyFill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6" fillId="0" borderId="11" applyAlignment="0" applyFill="0" applyNumberFormat="0" applyProtection="0">
      <alignment vertical="center"/>
    </xf>
    <xf numFmtId="0" fontId="17" fillId="0" borderId="12" applyAlignment="0" applyFill="0" applyNumberFormat="0" applyProtection="0">
      <alignment vertical="center"/>
    </xf>
    <xf numFmtId="0" fontId="18" fillId="0" borderId="13" applyAlignment="0" applyFill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  <xf numFmtId="0" fontId="19" fillId="8" borderId="14" applyAlignment="0" applyNumberFormat="0" applyProtection="0">
      <alignment vertical="center"/>
    </xf>
    <xf numFmtId="0" fontId="20" fillId="9" borderId="15" applyAlignment="0" applyNumberFormat="0" applyProtection="0">
      <alignment vertical="center"/>
    </xf>
    <xf numFmtId="0" fontId="21" fillId="9" borderId="14" applyAlignment="0" applyNumberFormat="0" applyProtection="0">
      <alignment vertical="center"/>
    </xf>
    <xf numFmtId="0" fontId="22" fillId="10" borderId="16" applyAlignment="0" applyNumberFormat="0" applyProtection="0">
      <alignment vertical="center"/>
    </xf>
    <xf numFmtId="0" fontId="23" fillId="0" borderId="17" applyAlignment="0" applyFill="0" applyNumberFormat="0" applyProtection="0">
      <alignment vertical="center"/>
    </xf>
    <xf numFmtId="0" fontId="24" fillId="0" borderId="18" applyAlignment="0" applyFill="0" applyNumberFormat="0" applyProtection="0">
      <alignment vertical="center"/>
    </xf>
    <xf numFmtId="0" fontId="25" fillId="11" borderId="0" applyAlignment="0" applyBorder="0" applyNumberFormat="0" applyProtection="0">
      <alignment vertical="center"/>
    </xf>
    <xf numFmtId="0" fontId="26" fillId="12" borderId="0" applyAlignment="0" applyBorder="0" applyNumberFormat="0" applyProtection="0">
      <alignment vertical="center"/>
    </xf>
    <xf numFmtId="0" fontId="27" fillId="13" borderId="0" applyAlignment="0" applyBorder="0" applyNumberFormat="0" applyProtection="0">
      <alignment vertical="center"/>
    </xf>
    <xf numFmtId="0" fontId="28" fillId="14" borderId="0" applyAlignment="0" applyBorder="0" applyNumberFormat="0" applyProtection="0">
      <alignment vertical="center"/>
    </xf>
    <xf numFmtId="0" fontId="29" fillId="15" borderId="0" applyAlignment="0" applyBorder="0" applyNumberFormat="0" applyProtection="0">
      <alignment vertical="center"/>
    </xf>
    <xf numFmtId="0" fontId="29" fillId="16" borderId="0" applyAlignment="0" applyBorder="0" applyNumberFormat="0" applyProtection="0">
      <alignment vertical="center"/>
    </xf>
    <xf numFmtId="0" fontId="28" fillId="17" borderId="0" applyAlignment="0" applyBorder="0" applyNumberFormat="0" applyProtection="0">
      <alignment vertical="center"/>
    </xf>
    <xf numFmtId="0" fontId="28" fillId="18" borderId="0" applyAlignment="0" applyBorder="0" applyNumberFormat="0" applyProtection="0">
      <alignment vertical="center"/>
    </xf>
    <xf numFmtId="0" fontId="29" fillId="19" borderId="0" applyAlignment="0" applyBorder="0" applyNumberFormat="0" applyProtection="0">
      <alignment vertical="center"/>
    </xf>
    <xf numFmtId="0" fontId="29" fillId="20" borderId="0" applyAlignment="0" applyBorder="0" applyNumberFormat="0" applyProtection="0">
      <alignment vertical="center"/>
    </xf>
    <xf numFmtId="0" fontId="28" fillId="21" borderId="0" applyAlignment="0" applyBorder="0" applyNumberFormat="0" applyProtection="0">
      <alignment vertical="center"/>
    </xf>
    <xf numFmtId="0" fontId="28" fillId="22" borderId="0" applyAlignment="0" applyBorder="0" applyNumberFormat="0" applyProtection="0">
      <alignment vertical="center"/>
    </xf>
    <xf numFmtId="0" fontId="29" fillId="23" borderId="0" applyAlignment="0" applyBorder="0" applyNumberFormat="0" applyProtection="0">
      <alignment vertical="center"/>
    </xf>
    <xf numFmtId="0" fontId="29" fillId="24" borderId="0" applyAlignment="0" applyBorder="0" applyNumberFormat="0" applyProtection="0">
      <alignment vertical="center"/>
    </xf>
    <xf numFmtId="0" fontId="28" fillId="25" borderId="0" applyAlignment="0" applyBorder="0" applyNumberFormat="0" applyProtection="0">
      <alignment vertical="center"/>
    </xf>
    <xf numFmtId="0" fontId="28" fillId="26" borderId="0" applyAlignment="0" applyBorder="0" applyNumberFormat="0" applyProtection="0">
      <alignment vertical="center"/>
    </xf>
    <xf numFmtId="0" fontId="29" fillId="27" borderId="0" applyAlignment="0" applyBorder="0" applyNumberFormat="0" applyProtection="0">
      <alignment vertical="center"/>
    </xf>
    <xf numFmtId="0" fontId="29" fillId="28" borderId="0" applyAlignment="0" applyBorder="0" applyNumberFormat="0" applyProtection="0">
      <alignment vertical="center"/>
    </xf>
    <xf numFmtId="0" fontId="28" fillId="29" borderId="0" applyAlignment="0" applyBorder="0" applyNumberFormat="0" applyProtection="0">
      <alignment vertical="center"/>
    </xf>
    <xf numFmtId="0" fontId="28" fillId="30" borderId="0" applyAlignment="0" applyBorder="0" applyNumberFormat="0" applyProtection="0">
      <alignment vertical="center"/>
    </xf>
    <xf numFmtId="0" fontId="29" fillId="31" borderId="0" applyAlignment="0" applyBorder="0" applyNumberFormat="0" applyProtection="0">
      <alignment vertical="center"/>
    </xf>
    <xf numFmtId="0" fontId="29" fillId="32" borderId="0" applyAlignment="0" applyBorder="0" applyNumberFormat="0" applyProtection="0">
      <alignment vertical="center"/>
    </xf>
    <xf numFmtId="0" fontId="28" fillId="33" borderId="0" applyAlignment="0" applyBorder="0" applyNumberFormat="0" applyProtection="0">
      <alignment vertical="center"/>
    </xf>
    <xf numFmtId="0" fontId="28" fillId="34" borderId="0" applyAlignment="0" applyBorder="0" applyNumberFormat="0" applyProtection="0">
      <alignment vertical="center"/>
    </xf>
    <xf numFmtId="0" fontId="29" fillId="35" borderId="0" applyAlignment="0" applyBorder="0" applyNumberFormat="0" applyProtection="0">
      <alignment vertical="center"/>
    </xf>
    <xf numFmtId="0" fontId="29" fillId="36" borderId="0" applyAlignment="0" applyBorder="0" applyNumberFormat="0" applyProtection="0">
      <alignment vertical="center"/>
    </xf>
    <xf numFmtId="0" fontId="28" fillId="37" borderId="0" applyAlignment="0" applyBorder="0" applyNumberFormat="0" applyProtection="0">
      <alignment vertical="center"/>
    </xf>
    <xf numFmtId="0" fontId="30" fillId="0" borderId="0" applyAlignment="0" applyBorder="0" applyFill="0" applyNumberForma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ill="1" applyBorder="1" applyAlignment="1">
      <alignment horizontal="center" vertical="center"/>
    </xf>
    <xf numFmtId="0" fontId="1" fillId="0" borderId="0" xfId="0" applyFill="1" applyBorder="1" applyAlignment="1">
      <alignment vertical="center"/>
    </xf>
    <xf numFmtId="0" fontId="2" fillId="0" borderId="0" xfId="0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4" fillId="0" borderId="0" xfId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4" fillId="2" borderId="2" xfId="1" applyNumberFormat="1" applyFill="1" applyBorder="1" applyAlignment="1">
      <alignment horizontal="center" vertical="center"/>
    </xf>
    <xf numFmtId="41" fontId="4" fillId="2" borderId="2" xfId="1" applyNumberFormat="1" applyFill="1" applyBorder="1" applyAlignment="1">
      <alignment horizontal="center" vertical="center"/>
    </xf>
    <xf numFmtId="0" fontId="2" fillId="0" borderId="2" xfId="0" applyFill="1" applyBorder="1" applyAlignment="1">
      <alignment horizontal="center" vertical="center"/>
    </xf>
    <xf numFmtId="0" fontId="2" fillId="0" borderId="2" xfId="0" applyFill="1" applyBorder="1" applyAlignment="1" applyProtection="1">
      <alignment horizontal="center" vertical="center"/>
      <protection locked="0"/>
    </xf>
    <xf numFmtId="0" fontId="5" fillId="0" borderId="0" xfId="1" applyFill="1" applyBorder="1" applyAlignment="1">
      <alignment horizontal="center" vertical="center"/>
    </xf>
    <xf numFmtId="0" fontId="2" fillId="0" borderId="0" xfId="0" applyFill="1" applyBorder="1" applyAlignment="1">
      <alignment vertical="center"/>
    </xf>
    <xf numFmtId="0" fontId="6" fillId="0" borderId="0" xfId="0" applyFill="1" applyBorder="1" applyAlignment="1">
      <alignment horizontal="center" vertical="center"/>
    </xf>
    <xf numFmtId="0" fontId="4" fillId="0" borderId="2" xfId="1" applyNumberFormat="1" applyFill="1" applyBorder="1" applyAlignment="1" applyProtection="1">
      <alignment horizontal="center" vertical="center"/>
      <protection locked="0"/>
    </xf>
    <xf numFmtId="0" fontId="8" fillId="0" borderId="2" xfId="1" applyNumberFormat="1" applyFill="1" applyBorder="1" applyAlignment="1" applyProtection="1">
      <alignment horizontal="center" vertical="center"/>
      <protection locked="0"/>
    </xf>
    <xf numFmtId="0" fontId="2" fillId="3" borderId="2" xfId="0" applyFill="1" applyBorder="1" applyAlignment="1">
      <alignment horizontal="center" vertical="center"/>
    </xf>
    <xf numFmtId="0" fontId="2" fillId="0" borderId="3" xfId="0" applyFill="1" applyBorder="1" applyAlignment="1">
      <alignment horizontal="center" vertical="center"/>
    </xf>
    <xf numFmtId="0" fontId="4" fillId="5" borderId="2" xfId="1" applyNumberFormat="1" applyFill="1" applyBorder="1" applyAlignment="1">
      <alignment horizontal="center" vertical="center"/>
    </xf>
    <xf numFmtId="0" fontId="4" fillId="5" borderId="2" xfId="1" applyFill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6" borderId="2" xfId="0" applyFill="1" applyBorder="1" applyAlignment="1">
      <alignment horizontal="center" vertical="center"/>
    </xf>
    <xf numFmtId="0" fontId="2" fillId="6" borderId="2" xfId="2" applyFill="1" applyBorder="1" applyAlignment="1">
      <alignment horizontal="center" vertical="center"/>
    </xf>
    <xf numFmtId="0" fontId="2" fillId="6" borderId="2" xfId="0" applyFill="1" applyBorder="1" applyAlignment="1" applyProtection="1">
      <alignment horizontal="center" vertical="center"/>
      <protection locked="0"/>
    </xf>
    <xf numFmtId="0" fontId="8" fillId="6" borderId="2" xfId="1" applyNumberForma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2" fillId="6" borderId="0" xfId="0" applyFill="1" applyBorder="1" applyAlignment="1">
      <alignment vertical="center"/>
    </xf>
    <xf numFmtId="0" fontId="7" fillId="0" borderId="6" xfId="0" applyFill="1" applyBorder="1" applyAlignment="1">
      <alignment horizontal="center" vertical="center" wrapText="1"/>
    </xf>
    <xf numFmtId="0" fontId="10" fillId="0" borderId="7" xfId="0" applyFill="1" applyBorder="1" applyAlignment="1">
      <alignment horizontal="center" vertical="center" wrapText="1"/>
    </xf>
    <xf numFmtId="0" fontId="10" fillId="0" borderId="8" xfId="0" applyFill="1" applyBorder="1" applyAlignment="1">
      <alignment horizontal="center" vertical="center" wrapText="1"/>
    </xf>
    <xf numFmtId="0" fontId="10" fillId="0" borderId="9" xfId="0" applyFill="1" applyBorder="1" applyAlignment="1">
      <alignment horizontal="center" vertical="center" wrapText="1"/>
    </xf>
    <xf numFmtId="0" fontId="4" fillId="5" borderId="3" xfId="1" applyFill="1" applyBorder="1" applyAlignment="1">
      <alignment horizontal="center" vertical="center"/>
    </xf>
    <xf numFmtId="0" fontId="4" fillId="5" borderId="4" xfId="1" applyFill="1" applyBorder="1" applyAlignment="1">
      <alignment horizontal="center" vertical="center"/>
    </xf>
    <xf numFmtId="0" fontId="4" fillId="5" borderId="5" xfId="1" applyFill="1" applyBorder="1" applyAlignment="1">
      <alignment horizontal="center" vertical="center"/>
    </xf>
    <xf numFmtId="0" fontId="4" fillId="4" borderId="2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4" fillId="0" borderId="2" xfId="1" applyBorder="1" applyAlignment="1">
      <alignment horizontal="center"/>
    </xf>
    <xf numFmtId="0" fontId="1" fillId="0" borderId="2" xfId="0" applyFill="1" applyBorder="1" applyAlignment="1">
      <alignment horizontal="center" vertical="center"/>
    </xf>
  </cellXfs>
  <cellStyles count="56">
    <cellStyle name="20% - 强调文字1" xfId="32" builtinId="30"/>
    <cellStyle name="20% - 强调文字2" xfId="36" builtinId="34"/>
    <cellStyle name="20% - 强调文字3" xfId="40" builtinId="38"/>
    <cellStyle name="20% - 强调文字4" xfId="44" builtinId="42"/>
    <cellStyle name="20% - 强调文字5" xfId="48" builtinId="46"/>
    <cellStyle name="20% - 强调文字6" xfId="52" builtinId="50"/>
    <cellStyle name="40% - 强调文字1" xfId="33" builtinId="31"/>
    <cellStyle name="40% - 强调文字2" xfId="37" builtinId="35"/>
    <cellStyle name="40% - 强调文字3" xfId="41" builtinId="39"/>
    <cellStyle name="40% - 强调文字4" xfId="45" builtinId="43"/>
    <cellStyle name="40% - 强调文字5" xfId="49" builtinId="47"/>
    <cellStyle name="40% - 强调文字6" xfId="53" builtinId="51"/>
    <cellStyle name="60% - 强调文字1" xfId="34" builtinId="32"/>
    <cellStyle name="60% - 强调文字2" xfId="38" builtinId="36"/>
    <cellStyle name="60% - 强调文字3" xfId="42" builtinId="40"/>
    <cellStyle name="60% - 强调文字4" xfId="46" builtinId="44"/>
    <cellStyle name="60% - 强调文字5" xfId="50" builtinId="48"/>
    <cellStyle name="60% - 强调文字6" xfId="54" builtinId="52"/>
    <cellStyle name="Followed Hyperlink" xfId="14" builtinId="9" hidden="1"/>
    <cellStyle name="Hyperlink" xfId="13" builtinId="8" hidden="1"/>
    <cellStyle name="千位分隔" xfId="8" builtinId="3"/>
    <cellStyle name="千位分隔[0]" xfId="11" builtinId="6"/>
    <cellStyle name="好" xfId="28" builtinId="26"/>
    <cellStyle name="差" xfId="29" builtinId="27"/>
    <cellStyle name="常规" xfId="0" builtinId="0"/>
    <cellStyle name="强调文字1" xfId="31" builtinId="29"/>
    <cellStyle name="强调文字2" xfId="35" builtinId="33"/>
    <cellStyle name="强调文字3" xfId="39" builtinId="37"/>
    <cellStyle name="强调文字4" xfId="43" builtinId="41"/>
    <cellStyle name="强调文字5" xfId="47" builtinId="45"/>
    <cellStyle name="强调文字6" xfId="51" builtinId="49"/>
    <cellStyle name="批注" xfId="15" builtinId="10"/>
    <cellStyle name="标题" xfId="17" builtinId="15"/>
    <cellStyle name="标题 1" xfId="18" builtinId="16"/>
    <cellStyle name="标题 2" xfId="19" builtinId="17"/>
    <cellStyle name="标题 3" xfId="20" builtinId="18"/>
    <cellStyle name="标题 4" xfId="21" builtinId="19"/>
    <cellStyle name="检查单元格" xfId="25" builtinId="23"/>
    <cellStyle name="汇总" xfId="27" builtinId="25"/>
    <cellStyle name="百分比" xfId="10" builtinId="5"/>
    <cellStyle name="解释性文本" xfId="55" builtinId="53"/>
    <cellStyle name="警告文本" xfId="16" builtinId="11"/>
    <cellStyle name="计算" xfId="24" builtinId="22"/>
    <cellStyle name="货币" xfId="9" builtinId="4"/>
    <cellStyle name="货币[0]" xfId="12" builtinId="7"/>
    <cellStyle name="输入" xfId="22" builtinId="20"/>
    <cellStyle name="输出" xfId="23" builtinId="21"/>
    <cellStyle name="适中" xfId="30" builtinId="28"/>
    <cellStyle name="链接的单元格" xfId="26" builtinId="24"/>
    <cellStyle name="常规 2" xfId="3"/>
    <cellStyle name="常规 3" xfId="4"/>
    <cellStyle name="常规 4" xfId="5"/>
    <cellStyle name="常规 5" xfId="2"/>
    <cellStyle name="常规_订单报价单" xfId="1"/>
    <cellStyle name="货币 2" xfId="7"/>
    <cellStyle name="超链接 2" xfId="6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externalLink" Target="externalLinks/externalLink1.xml"></Relationship><Relationship Id="rId3" Type="http://schemas.openxmlformats.org/officeDocument/2006/relationships/theme" Target="theme/theme1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/Relationships>
</file>

<file path=xl/externalLinks/_rels/externalLink1.xml.rels><?xml version="1.0" encoding="UTF-8"?>
<Relationships xmlns="http://schemas.openxmlformats.org/package/2006/relationships"><Relationship Id="rId1" Type="http://schemas.openxmlformats.org/officeDocument/2006/relationships/externalLinkPath" Target="&#26032;&#24314;&#25991;&#20214;&#22841;/&#35843;&#20215;&#26126;&#32454;&#34920;to&#19994;&#21153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业务"/>
      <sheetName val="Sheet2"/>
      <sheetName val="Sheet3"/>
    </sheetNames>
    <sheetDataSet>
      <sheetData sheetId="0">
        <row r="1">
          <cell r="C1">
            <v>0</v>
          </cell>
          <cell r="D1">
            <v>0</v>
          </cell>
          <cell r="E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5"/>
  <sheetViews>
    <sheetView tabSelected="1" workbookViewId="0">
      <selection activeCell="M5" sqref="M5:M27"/>
    </sheetView>
  </sheetViews>
  <sheetFormatPr defaultRowHeight="13.500000"/>
  <cols>
    <col min="1" max="1" style="1" width="7.42265140" customWidth="1" outlineLevel="0"/>
    <col min="2" max="2" style="1" width="11.57150756" customWidth="1" outlineLevel="0"/>
    <col min="3" max="3" style="1" width="36.96753513" customWidth="1" outlineLevel="0"/>
    <col min="4" max="4" style="1" width="8.42843496" customWidth="1" outlineLevel="0"/>
    <col min="5" max="5" style="1" width="6.29114543" customWidth="1" outlineLevel="0"/>
    <col min="6" max="6" style="1" width="8.17698871" customWidth="1" outlineLevel="0"/>
    <col min="7" max="7" style="1" width="8.55415784" customWidth="1" outlineLevel="0"/>
    <col min="8" max="8" style="1" width="6.66831409" customWidth="1" outlineLevel="0"/>
    <col min="9" max="10" style="1" width="7.92554294" customWidth="1" outlineLevel="0"/>
    <col min="11" max="11" style="1" width="5.66253101" customWidth="1" outlineLevel="0"/>
    <col min="12" max="12" style="1" width="10.18855583" customWidth="1" outlineLevel="0"/>
    <col min="13" max="13" style="2" width="17.10331546" customWidth="1" outlineLevel="0"/>
  </cols>
  <sheetData>
    <row r="1" spans="1:13" ht="22.500000">
      <c r="A1" s="3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11"/>
      <c r="M1" s="12"/>
    </row>
    <row r="2" spans="1:13" ht="14.250000">
      <c r="A2" s="4"/>
      <c r="B2" s="4"/>
      <c r="C2" s="5" t="s">
        <v>1</v>
      </c>
      <c r="D2" s="6"/>
      <c r="E2" s="5"/>
      <c r="H2" s="5" t="s">
        <v>2</v>
      </c>
      <c r="I2" s="5"/>
      <c r="J2" s="1"/>
      <c r="K2" s="1"/>
    </row>
    <row r="3" spans="1:13" ht="14.250000">
      <c r="A3" s="3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6" t="s">
        <v>8</v>
      </c>
      <c r="G3" s="36"/>
      <c r="H3" s="36" t="s">
        <v>9</v>
      </c>
      <c r="I3" s="36"/>
      <c r="J3" s="37" t="s">
        <v>10</v>
      </c>
      <c r="K3" s="37"/>
      <c r="L3" s="8" t="s">
        <v>11</v>
      </c>
      <c r="M3" s="1"/>
    </row>
    <row r="4" spans="1:13" ht="21.000000" customHeight="1">
      <c r="A4" s="34"/>
      <c r="B4" s="34" t="s">
        <v>4</v>
      </c>
      <c r="C4" s="34" t="s">
        <v>5</v>
      </c>
      <c r="D4" s="34" t="s">
        <v>6</v>
      </c>
      <c r="E4" s="34" t="s">
        <v>7</v>
      </c>
      <c r="F4" s="7" t="s">
        <v>12</v>
      </c>
      <c r="G4" s="8" t="s">
        <v>13</v>
      </c>
      <c r="H4" s="7" t="s">
        <v>12</v>
      </c>
      <c r="I4" s="8" t="s">
        <v>13</v>
      </c>
      <c r="J4" s="7" t="s">
        <v>12</v>
      </c>
      <c r="K4" s="8" t="s">
        <v>13</v>
      </c>
      <c r="L4" s="8"/>
      <c r="M4" s="13"/>
    </row>
    <row r="5" spans="1:13" ht="14.250000">
      <c r="A5" s="31" t="s">
        <v>14</v>
      </c>
      <c r="B5" s="32"/>
      <c r="C5" s="32"/>
      <c r="D5" s="32"/>
      <c r="E5" s="33"/>
      <c r="F5" s="18" t="e">
        <f>SUM(F6:F12)</f>
        <v>#REF!</v>
      </c>
      <c r="G5" s="18" t="e">
        <f>SUM(G6:G12)</f>
        <v>#REF!</v>
      </c>
      <c r="H5" s="18" t="e">
        <f>SUM(H6:H12)</f>
        <v>#REF!</v>
      </c>
      <c r="I5" s="18" t="e">
        <f>SUM(I6:I12)</f>
        <v>#REF!</v>
      </c>
      <c r="J5" s="18" t="e">
        <f>SUM(J6:J12)</f>
        <v>#REF!</v>
      </c>
      <c r="K5" s="18" t="e">
        <f>SUM(K6:K12)</f>
        <v>#REF!</v>
      </c>
      <c r="L5" s="14"/>
      <c r="M5" s="27" t="s">
        <v>15</v>
      </c>
    </row>
    <row r="6" spans="1:13" ht="14.250000">
      <c r="A6" s="31" t="s">
        <v>16</v>
      </c>
      <c r="B6" s="32"/>
      <c r="C6" s="32"/>
      <c r="D6" s="32"/>
      <c r="E6" s="33"/>
      <c r="F6" s="18">
        <f>SUM(F13:F69)</f>
        <v>1155</v>
      </c>
      <c r="G6" s="18">
        <v>50095</v>
      </c>
      <c r="H6" s="18">
        <f>SUM(H13:H69)</f>
        <v>0</v>
      </c>
      <c r="I6" s="18" t="e">
        <f>SUM(I13:I69)</f>
        <v>#N/A</v>
      </c>
      <c r="J6" s="18">
        <f>SUM(J13:J69)</f>
        <v>0</v>
      </c>
      <c r="K6" s="18" t="e">
        <f>SUM(K13:K69)</f>
        <v>#N/A</v>
      </c>
      <c r="L6" s="14"/>
      <c r="M6" s="27"/>
    </row>
    <row r="7" spans="1:13" ht="14.250000">
      <c r="A7" s="31" t="s">
        <v>17</v>
      </c>
      <c r="B7" s="32"/>
      <c r="C7" s="32"/>
      <c r="D7" s="32"/>
      <c r="E7" s="33"/>
      <c r="F7" s="18" t="e">
        <f>SUM(#REF!)</f>
        <v>#REF!</v>
      </c>
      <c r="G7" s="18" t="e">
        <f>SUM(#REF!)</f>
        <v>#REF!</v>
      </c>
      <c r="H7" s="18" t="e">
        <f>SUM(#REF!)</f>
        <v>#REF!</v>
      </c>
      <c r="I7" s="18" t="e">
        <f>SUM(#REF!)</f>
        <v>#REF!</v>
      </c>
      <c r="J7" s="18" t="e">
        <f>SUM(#REF!)</f>
        <v>#REF!</v>
      </c>
      <c r="K7" s="18" t="e">
        <f>SUM(#REF!)</f>
        <v>#REF!</v>
      </c>
      <c r="L7" s="14"/>
      <c r="M7" s="27"/>
    </row>
    <row r="8" spans="1:13" ht="14.250000">
      <c r="A8" s="31" t="s">
        <v>18</v>
      </c>
      <c r="B8" s="32"/>
      <c r="C8" s="32"/>
      <c r="D8" s="32"/>
      <c r="E8" s="33"/>
      <c r="F8" s="18" t="e">
        <f>SUM(#REF!)</f>
        <v>#REF!</v>
      </c>
      <c r="G8" s="18" t="e">
        <f>SUM(#REF!)</f>
        <v>#REF!</v>
      </c>
      <c r="H8" s="18" t="e">
        <f>SUM(#REF!)</f>
        <v>#REF!</v>
      </c>
      <c r="I8" s="18" t="e">
        <f>SUM(#REF!)</f>
        <v>#REF!</v>
      </c>
      <c r="J8" s="18" t="e">
        <f>SUM(#REF!)</f>
        <v>#REF!</v>
      </c>
      <c r="K8" s="18" t="e">
        <f>SUM(#REF!)</f>
        <v>#REF!</v>
      </c>
      <c r="L8" s="14"/>
      <c r="M8" s="27"/>
    </row>
    <row r="9" spans="1:13" ht="14.250000">
      <c r="A9" s="31" t="s">
        <v>19</v>
      </c>
      <c r="B9" s="32"/>
      <c r="C9" s="32"/>
      <c r="D9" s="32"/>
      <c r="E9" s="33"/>
      <c r="F9" s="18" t="e">
        <f>SUM(#REF!)</f>
        <v>#REF!</v>
      </c>
      <c r="G9" s="18" t="e">
        <f>SUM(#REF!)</f>
        <v>#REF!</v>
      </c>
      <c r="H9" s="18" t="e">
        <f>SUM(#REF!)</f>
        <v>#REF!</v>
      </c>
      <c r="I9" s="18" t="e">
        <f>SUM(#REF!)</f>
        <v>#REF!</v>
      </c>
      <c r="J9" s="18" t="e">
        <f>SUM(#REF!)</f>
        <v>#REF!</v>
      </c>
      <c r="K9" s="18" t="e">
        <f>SUM(#REF!)</f>
        <v>#REF!</v>
      </c>
      <c r="L9" s="14"/>
      <c r="M9" s="27"/>
    </row>
    <row r="10" spans="1:13" ht="14.250000">
      <c r="A10" s="31" t="s">
        <v>320</v>
      </c>
      <c r="B10" s="32"/>
      <c r="C10" s="32"/>
      <c r="D10" s="32"/>
      <c r="E10" s="33"/>
      <c r="F10" s="18" t="e">
        <f>SUM(#REF!)</f>
        <v>#REF!</v>
      </c>
      <c r="G10" s="18" t="e">
        <f>SUM(#REF!)</f>
        <v>#REF!</v>
      </c>
      <c r="H10" s="18" t="e">
        <f>SUM(#REF!)</f>
        <v>#REF!</v>
      </c>
      <c r="I10" s="18" t="e">
        <f>SUM(#REF!)</f>
        <v>#REF!</v>
      </c>
      <c r="J10" s="18" t="e">
        <f>SUM(#REF!)</f>
        <v>#REF!</v>
      </c>
      <c r="K10" s="18" t="e">
        <f>SUM(#REF!)</f>
        <v>#REF!</v>
      </c>
      <c r="L10" s="14"/>
      <c r="M10" s="27"/>
    </row>
    <row r="11" spans="1:13" ht="14.250000">
      <c r="A11" s="19" t="s">
        <v>321</v>
      </c>
      <c r="B11" s="19"/>
      <c r="C11" s="19"/>
      <c r="D11" s="19"/>
      <c r="E11" s="19"/>
      <c r="F11" s="19" t="e">
        <f>SUM(#REF!)</f>
        <v>#REF!</v>
      </c>
      <c r="G11" s="19" t="e">
        <f>SUM(#REF!)</f>
        <v>#REF!</v>
      </c>
      <c r="H11" s="19" t="e">
        <f>SUM(#REF!)</f>
        <v>#REF!</v>
      </c>
      <c r="I11" s="19" t="e">
        <f>SUM(#REF!)</f>
        <v>#REF!</v>
      </c>
      <c r="J11" s="19" t="e">
        <f>SUM(#REF!)</f>
        <v>#REF!</v>
      </c>
      <c r="K11" s="19" t="e">
        <f>SUM(#REF!)</f>
        <v>#REF!</v>
      </c>
      <c r="L11" s="14"/>
      <c r="M11" s="27"/>
    </row>
    <row r="12" spans="1:13" ht="14.250000">
      <c r="A12" s="19" t="s">
        <v>20</v>
      </c>
      <c r="B12" s="19"/>
      <c r="C12" s="19"/>
      <c r="D12" s="19"/>
      <c r="E12" s="19"/>
      <c r="F12" s="18" t="e">
        <f>SUM(#REF!)</f>
        <v>#REF!</v>
      </c>
      <c r="G12" s="18" t="e">
        <f>SUM(#REF!)</f>
        <v>#REF!</v>
      </c>
      <c r="H12" s="18" t="e">
        <f>SUM(#REF!)</f>
        <v>#REF!</v>
      </c>
      <c r="I12" s="18" t="e">
        <f>SUM(#REF!)</f>
        <v>#REF!</v>
      </c>
      <c r="J12" s="18" t="e">
        <f>SUM(#REF!)</f>
        <v>#REF!</v>
      </c>
      <c r="K12" s="18" t="e">
        <f>SUM(#REF!)</f>
        <v>#REF!</v>
      </c>
      <c r="L12" s="14"/>
      <c r="M12" s="27"/>
    </row>
    <row r="13" spans="1:13">
      <c r="A13" s="9" t="s">
        <v>21</v>
      </c>
      <c r="B13" s="9">
        <v>30200002</v>
      </c>
      <c r="C13" s="9" t="s">
        <v>22</v>
      </c>
      <c r="D13" s="9" t="s">
        <v>23</v>
      </c>
      <c r="E13" s="20" t="e">
        <f>VLOOKUP(B13:B69,'[1]to业务'!$C:$E,3,0)</f>
        <v>#N/A</v>
      </c>
      <c r="F13" s="10">
        <v>200</v>
      </c>
      <c r="G13" s="9">
        <v>11000</v>
      </c>
      <c r="H13" s="10"/>
      <c r="I13" s="9" t="e">
        <f>H13*E13</f>
        <v>#N/A</v>
      </c>
      <c r="J13" s="10"/>
      <c r="K13" s="9" t="e">
        <f>J13*E13</f>
        <v>#N/A</v>
      </c>
      <c r="L13" s="15"/>
      <c r="M13" s="27"/>
    </row>
    <row r="14" spans="1:13" s="25" customFormat="1" ht="13.500000" customHeight="1">
      <c r="A14" s="21" t="s">
        <v>21</v>
      </c>
      <c r="B14" s="21">
        <v>30601067</v>
      </c>
      <c r="C14" s="21" t="s">
        <v>322</v>
      </c>
      <c r="D14" s="21" t="s">
        <v>23</v>
      </c>
      <c r="E14" s="22" t="e">
        <f>VLOOKUP(B14:B69,'[1]to业务'!$C:$E,3,0)</f>
        <v>#N/A</v>
      </c>
      <c r="F14" s="23"/>
      <c r="G14" s="21" t="e">
        <f>E14*F14</f>
        <v>#N/A</v>
      </c>
      <c r="H14" s="23"/>
      <c r="I14" s="21" t="e">
        <f>H14*E14</f>
        <v>#N/A</v>
      </c>
      <c r="J14" s="23"/>
      <c r="K14" s="21" t="e">
        <f>J14*E14</f>
        <v>#N/A</v>
      </c>
      <c r="L14" s="24"/>
      <c r="M14" s="27"/>
    </row>
    <row r="15" spans="1:13" s="25" customFormat="1" ht="13.500000" customHeight="1">
      <c r="A15" s="21" t="s">
        <v>21</v>
      </c>
      <c r="B15" s="21">
        <v>30601068</v>
      </c>
      <c r="C15" s="21" t="s">
        <v>323</v>
      </c>
      <c r="D15" s="21" t="s">
        <v>23</v>
      </c>
      <c r="E15" s="22" t="e">
        <f>VLOOKUP(B15:B69,'[1]to业务'!$C:$E,3,0)</f>
        <v>#N/A</v>
      </c>
      <c r="F15" s="23"/>
      <c r="G15" s="21" t="e">
        <f>E15*F15</f>
        <v>#N/A</v>
      </c>
      <c r="H15" s="23"/>
      <c r="I15" s="21" t="e">
        <f>H15*E15</f>
        <v>#N/A</v>
      </c>
      <c r="J15" s="23"/>
      <c r="K15" s="21" t="e">
        <f>J15*E15</f>
        <v>#N/A</v>
      </c>
      <c r="L15" s="24"/>
      <c r="M15" s="27"/>
    </row>
    <row r="16" spans="1:13" s="25" customFormat="1" ht="13.500000" customHeight="1">
      <c r="A16" s="21" t="s">
        <v>21</v>
      </c>
      <c r="B16" s="21">
        <v>30601069</v>
      </c>
      <c r="C16" s="21" t="s">
        <v>324</v>
      </c>
      <c r="D16" s="21" t="s">
        <v>23</v>
      </c>
      <c r="E16" s="22" t="e">
        <f>VLOOKUP(B16:B69,'[1]to业务'!$C:$E,3,0)</f>
        <v>#N/A</v>
      </c>
      <c r="F16" s="23"/>
      <c r="G16" s="21" t="e">
        <f>E16*F16</f>
        <v>#N/A</v>
      </c>
      <c r="H16" s="23"/>
      <c r="I16" s="21" t="e">
        <f>H16*E16</f>
        <v>#N/A</v>
      </c>
      <c r="J16" s="23"/>
      <c r="K16" s="21" t="e">
        <f>J16*E16</f>
        <v>#N/A</v>
      </c>
      <c r="L16" s="24"/>
      <c r="M16" s="27"/>
    </row>
    <row r="17" spans="1:13" s="25" customFormat="1" ht="13.500000" customHeight="1">
      <c r="A17" s="21" t="s">
        <v>21</v>
      </c>
      <c r="B17" s="21">
        <v>30601070</v>
      </c>
      <c r="C17" s="21" t="s">
        <v>325</v>
      </c>
      <c r="D17" s="21" t="s">
        <v>23</v>
      </c>
      <c r="E17" s="22" t="e">
        <f>VLOOKUP(B17:B69,'[1]to业务'!$C:$E,3,0)</f>
        <v>#N/A</v>
      </c>
      <c r="F17" s="23"/>
      <c r="G17" s="21" t="e">
        <f>E17*F17</f>
        <v>#N/A</v>
      </c>
      <c r="H17" s="23"/>
      <c r="I17" s="21" t="e">
        <f>H17*E17</f>
        <v>#N/A</v>
      </c>
      <c r="J17" s="23"/>
      <c r="K17" s="21" t="e">
        <f>J17*E17</f>
        <v>#N/A</v>
      </c>
      <c r="L17" s="24"/>
      <c r="M17" s="27"/>
    </row>
    <row r="18" spans="1:13">
      <c r="A18" s="9" t="s">
        <v>21</v>
      </c>
      <c r="B18" s="9">
        <v>30101072</v>
      </c>
      <c r="C18" s="9" t="s">
        <v>328</v>
      </c>
      <c r="D18" s="9" t="s">
        <v>23</v>
      </c>
      <c r="E18" s="20" t="e">
        <f>VLOOKUP(B18:B69,'[1]to业务'!$C:$E,3,0)</f>
        <v>#N/A</v>
      </c>
      <c r="F18" s="10"/>
      <c r="G18" s="9" t="e">
        <f>E18*F18</f>
        <v>#N/A</v>
      </c>
      <c r="H18" s="10"/>
      <c r="I18" s="9" t="e">
        <f>H18*E18</f>
        <v>#N/A</v>
      </c>
      <c r="J18" s="10"/>
      <c r="K18" s="9" t="e">
        <f>J18*E18</f>
        <v>#N/A</v>
      </c>
      <c r="L18" s="15"/>
      <c r="M18" s="27"/>
    </row>
    <row r="19" spans="1:13">
      <c r="A19" s="9" t="s">
        <v>21</v>
      </c>
      <c r="B19" s="9">
        <v>30101073</v>
      </c>
      <c r="C19" s="9" t="s">
        <v>329</v>
      </c>
      <c r="D19" s="9" t="s">
        <v>23</v>
      </c>
      <c r="E19" s="20" t="e">
        <f>VLOOKUP(B19:B69,'[1]to业务'!$C:$E,3,0)</f>
        <v>#N/A</v>
      </c>
      <c r="F19" s="10"/>
      <c r="G19" s="9" t="e">
        <f>E19*F19</f>
        <v>#N/A</v>
      </c>
      <c r="H19" s="10"/>
      <c r="I19" s="9" t="e">
        <f>H19*E19</f>
        <v>#N/A</v>
      </c>
      <c r="J19" s="10"/>
      <c r="K19" s="9" t="e">
        <f>J19*E19</f>
        <v>#N/A</v>
      </c>
      <c r="L19" s="15"/>
      <c r="M19" s="27"/>
    </row>
    <row r="20" spans="1:13" s="25" customFormat="1" ht="13.500000" customHeight="1">
      <c r="A20" s="21" t="s">
        <v>21</v>
      </c>
      <c r="B20" s="21">
        <v>30601075</v>
      </c>
      <c r="C20" s="21" t="s">
        <v>335</v>
      </c>
      <c r="D20" s="21" t="s">
        <v>23</v>
      </c>
      <c r="E20" s="22" t="e">
        <f>VLOOKUP(B20:B69,'[1]to业务'!$C:$E,3,0)</f>
        <v>#N/A</v>
      </c>
      <c r="F20" s="23"/>
      <c r="G20" s="21" t="e">
        <f>E20*F20</f>
        <v>#N/A</v>
      </c>
      <c r="H20" s="23"/>
      <c r="I20" s="21" t="e">
        <f>H20*E20</f>
        <v>#N/A</v>
      </c>
      <c r="J20" s="23"/>
      <c r="K20" s="21" t="e">
        <f>J20*E20</f>
        <v>#N/A</v>
      </c>
      <c r="L20" s="24"/>
      <c r="M20" s="27"/>
    </row>
    <row r="21" spans="1:13" s="25" customFormat="1" ht="13.500000" customHeight="1">
      <c r="A21" s="21" t="s">
        <v>21</v>
      </c>
      <c r="B21" s="21">
        <v>30601076</v>
      </c>
      <c r="C21" s="21" t="s">
        <v>336</v>
      </c>
      <c r="D21" s="21" t="s">
        <v>23</v>
      </c>
      <c r="E21" s="22" t="e">
        <f>VLOOKUP(B21:B69,'[1]to业务'!$C:$E,3,0)</f>
        <v>#N/A</v>
      </c>
      <c r="F21" s="23"/>
      <c r="G21" s="21" t="e">
        <f>E21*F21</f>
        <v>#N/A</v>
      </c>
      <c r="H21" s="23"/>
      <c r="I21" s="21" t="e">
        <f>H21*E21</f>
        <v>#N/A</v>
      </c>
      <c r="J21" s="23"/>
      <c r="K21" s="21" t="e">
        <f>J21*E21</f>
        <v>#N/A</v>
      </c>
      <c r="L21" s="24"/>
      <c r="M21" s="27"/>
    </row>
    <row r="22" spans="1:13" s="25" customFormat="1" ht="13.500000" customHeight="1">
      <c r="A22" s="21" t="s">
        <v>21</v>
      </c>
      <c r="B22" s="21">
        <v>30601077</v>
      </c>
      <c r="C22" s="21" t="s">
        <v>337</v>
      </c>
      <c r="D22" s="21" t="s">
        <v>23</v>
      </c>
      <c r="E22" s="22" t="e">
        <f>VLOOKUP(B22:B69,'[1]to业务'!$C:$E,3,0)</f>
        <v>#N/A</v>
      </c>
      <c r="F22" s="23"/>
      <c r="G22" s="21" t="e">
        <f>E22*F22</f>
        <v>#N/A</v>
      </c>
      <c r="H22" s="23"/>
      <c r="I22" s="21" t="e">
        <f>H22*E22</f>
        <v>#N/A</v>
      </c>
      <c r="J22" s="23"/>
      <c r="K22" s="21" t="e">
        <f>J22*E22</f>
        <v>#N/A</v>
      </c>
      <c r="L22" s="24"/>
      <c r="M22" s="27"/>
    </row>
    <row r="23" spans="1:13" s="25" customFormat="1" ht="13.500000" customHeight="1">
      <c r="A23" s="21" t="s">
        <v>21</v>
      </c>
      <c r="B23" s="21">
        <v>30601078</v>
      </c>
      <c r="C23" s="21" t="s">
        <v>338</v>
      </c>
      <c r="D23" s="21" t="s">
        <v>23</v>
      </c>
      <c r="E23" s="22" t="e">
        <f>VLOOKUP(B23:B69,'[1]to业务'!$C:$E,3,0)</f>
        <v>#N/A</v>
      </c>
      <c r="F23" s="23"/>
      <c r="G23" s="21" t="e">
        <f>E23*F23</f>
        <v>#N/A</v>
      </c>
      <c r="H23" s="23"/>
      <c r="I23" s="21" t="e">
        <f>H23*E23</f>
        <v>#N/A</v>
      </c>
      <c r="J23" s="23"/>
      <c r="K23" s="21" t="e">
        <f>J23*E23</f>
        <v>#N/A</v>
      </c>
      <c r="L23" s="24"/>
      <c r="M23" s="27"/>
    </row>
    <row r="24" spans="1:13">
      <c r="A24" s="9" t="s">
        <v>21</v>
      </c>
      <c r="B24" s="9">
        <v>30100007</v>
      </c>
      <c r="C24" s="9" t="s">
        <v>24</v>
      </c>
      <c r="D24" s="9" t="s">
        <v>23</v>
      </c>
      <c r="E24" s="20" t="e">
        <f>VLOOKUP(B24:B69,'[1]to业务'!$C:$E,3,0)</f>
        <v>#N/A</v>
      </c>
      <c r="F24" s="10">
        <v>200</v>
      </c>
      <c r="G24" s="9">
        <v>11000</v>
      </c>
      <c r="H24" s="10"/>
      <c r="I24" s="9" t="e">
        <f>H24*E24</f>
        <v>#N/A</v>
      </c>
      <c r="J24" s="10"/>
      <c r="K24" s="9" t="e">
        <f>J24*E24</f>
        <v>#N/A</v>
      </c>
      <c r="L24" s="15"/>
      <c r="M24" s="27"/>
    </row>
    <row r="25" spans="1:13">
      <c r="A25" s="9" t="s">
        <v>21</v>
      </c>
      <c r="B25" s="9">
        <v>30200001</v>
      </c>
      <c r="C25" s="9" t="s">
        <v>25</v>
      </c>
      <c r="D25" s="9" t="s">
        <v>23</v>
      </c>
      <c r="E25" s="20" t="e">
        <f>VLOOKUP(B25:B69,'[1]to业务'!$C:$E,3,0)</f>
        <v>#N/A</v>
      </c>
      <c r="F25" s="10">
        <v>100</v>
      </c>
      <c r="G25" s="9">
        <v>5500</v>
      </c>
      <c r="H25" s="10"/>
      <c r="I25" s="9" t="e">
        <f>H25*E25</f>
        <v>#N/A</v>
      </c>
      <c r="J25" s="10"/>
      <c r="K25" s="9" t="e">
        <f>J25*E25</f>
        <v>#N/A</v>
      </c>
      <c r="L25" s="15"/>
      <c r="M25" s="27"/>
    </row>
    <row r="26" spans="1:13">
      <c r="A26" s="9" t="s">
        <v>21</v>
      </c>
      <c r="B26" s="9">
        <v>30100001</v>
      </c>
      <c r="C26" s="9" t="s">
        <v>26</v>
      </c>
      <c r="D26" s="9" t="s">
        <v>23</v>
      </c>
      <c r="E26" s="20" t="e">
        <f>VLOOKUP(B26:B69,'[1]to业务'!$C:$E,3,0)</f>
        <v>#N/A</v>
      </c>
      <c r="F26" s="10"/>
      <c r="G26" s="9"/>
      <c r="H26" s="10"/>
      <c r="I26" s="9" t="e">
        <f>H26*E26</f>
        <v>#N/A</v>
      </c>
      <c r="J26" s="10"/>
      <c r="K26" s="9" t="e">
        <f>J26*E26</f>
        <v>#N/A</v>
      </c>
      <c r="L26" s="15"/>
      <c r="M26" s="27"/>
    </row>
    <row r="27" spans="1:13">
      <c r="A27" s="9" t="s">
        <v>21</v>
      </c>
      <c r="B27" s="9">
        <v>30100002</v>
      </c>
      <c r="C27" s="9" t="s">
        <v>27</v>
      </c>
      <c r="D27" s="9" t="s">
        <v>23</v>
      </c>
      <c r="E27" s="20" t="e">
        <f>VLOOKUP(B27:B69,'[1]to业务'!$C:$E,3,0)</f>
        <v>#N/A</v>
      </c>
      <c r="F27" s="10">
        <v>100</v>
      </c>
      <c r="G27" s="9">
        <v>5500</v>
      </c>
      <c r="H27" s="10"/>
      <c r="I27" s="9" t="e">
        <f>H27*E27</f>
        <v>#N/A</v>
      </c>
      <c r="J27" s="10"/>
      <c r="K27" s="9" t="e">
        <f>J27*E27</f>
        <v>#N/A</v>
      </c>
      <c r="L27" s="15"/>
      <c r="M27" s="27"/>
    </row>
    <row r="28" spans="1:13">
      <c r="A28" s="9" t="s">
        <v>21</v>
      </c>
      <c r="B28" s="9">
        <v>30100030</v>
      </c>
      <c r="C28" s="9" t="s">
        <v>28</v>
      </c>
      <c r="D28" s="9" t="s">
        <v>23</v>
      </c>
      <c r="E28" s="20" t="e">
        <f>VLOOKUP(B28:B69,'[1]to业务'!$C:$E,3,0)</f>
        <v>#N/A</v>
      </c>
      <c r="F28" s="10">
        <v>20</v>
      </c>
      <c r="G28" s="9">
        <v>1100</v>
      </c>
      <c r="H28" s="10"/>
      <c r="I28" s="9" t="e">
        <f>H28*E28</f>
        <v>#N/A</v>
      </c>
      <c r="J28" s="10"/>
      <c r="K28" s="9" t="e">
        <f>J28*E28</f>
        <v>#N/A</v>
      </c>
      <c r="L28" s="15"/>
      <c r="M28" s="12"/>
    </row>
    <row r="29" spans="1:13">
      <c r="A29" s="9" t="s">
        <v>21</v>
      </c>
      <c r="B29" s="9">
        <v>30100034</v>
      </c>
      <c r="C29" s="9" t="s">
        <v>29</v>
      </c>
      <c r="D29" s="9" t="s">
        <v>23</v>
      </c>
      <c r="E29" s="20" t="e">
        <f>VLOOKUP(B29:B69,'[1]to业务'!$C:$E,3,0)</f>
        <v>#N/A</v>
      </c>
      <c r="F29" s="10">
        <v>20</v>
      </c>
      <c r="G29" s="9">
        <v>1100</v>
      </c>
      <c r="H29" s="10"/>
      <c r="I29" s="9" t="e">
        <f>H29*E29</f>
        <v>#N/A</v>
      </c>
      <c r="J29" s="10"/>
      <c r="K29" s="9" t="e">
        <f>J29*E29</f>
        <v>#N/A</v>
      </c>
      <c r="L29" s="15"/>
      <c r="M29" s="12"/>
    </row>
    <row r="30" spans="1:13">
      <c r="A30" s="9" t="s">
        <v>21</v>
      </c>
      <c r="B30" s="9">
        <v>30100035</v>
      </c>
      <c r="C30" s="9" t="s">
        <v>30</v>
      </c>
      <c r="D30" s="9" t="s">
        <v>23</v>
      </c>
      <c r="E30" s="20" t="e">
        <f>VLOOKUP(B30:B69,'[1]to业务'!$C:$E,3,0)</f>
        <v>#N/A</v>
      </c>
      <c r="F30" s="10">
        <v>20</v>
      </c>
      <c r="G30" s="9">
        <v>1100</v>
      </c>
      <c r="H30" s="10"/>
      <c r="I30" s="9" t="e">
        <f>H30*E30</f>
        <v>#N/A</v>
      </c>
      <c r="J30" s="10"/>
      <c r="K30" s="9" t="e">
        <f>J30*E30</f>
        <v>#N/A</v>
      </c>
      <c r="L30" s="15"/>
      <c r="M30" s="12"/>
    </row>
    <row r="31" spans="1:13">
      <c r="A31" s="9" t="s">
        <v>21</v>
      </c>
      <c r="B31" s="9">
        <v>30100036</v>
      </c>
      <c r="C31" s="9" t="s">
        <v>31</v>
      </c>
      <c r="D31" s="9" t="s">
        <v>23</v>
      </c>
      <c r="E31" s="20" t="e">
        <f>VLOOKUP(B31:B69,'[1]to业务'!$C:$E,3,0)</f>
        <v>#N/A</v>
      </c>
      <c r="F31" s="10">
        <v>20</v>
      </c>
      <c r="G31" s="9">
        <v>1100</v>
      </c>
      <c r="H31" s="10"/>
      <c r="I31" s="9" t="e">
        <f>H31*E31</f>
        <v>#N/A</v>
      </c>
      <c r="J31" s="10"/>
      <c r="K31" s="9" t="e">
        <f>J31*E31</f>
        <v>#N/A</v>
      </c>
      <c r="L31" s="15"/>
      <c r="M31" s="12"/>
    </row>
    <row r="32" spans="1:13">
      <c r="A32" s="9" t="s">
        <v>21</v>
      </c>
      <c r="B32" s="9">
        <v>30100037</v>
      </c>
      <c r="C32" s="9" t="s">
        <v>32</v>
      </c>
      <c r="D32" s="9" t="s">
        <v>23</v>
      </c>
      <c r="E32" s="20" t="e">
        <f>VLOOKUP(B32:B69,'[1]to业务'!$C:$E,3,0)</f>
        <v>#N/A</v>
      </c>
      <c r="F32" s="10"/>
      <c r="G32" s="9" t="e">
        <f>F32*E32</f>
        <v>#N/A</v>
      </c>
      <c r="H32" s="10"/>
      <c r="I32" s="9" t="e">
        <f>H32*E32</f>
        <v>#N/A</v>
      </c>
      <c r="J32" s="10"/>
      <c r="K32" s="9" t="e">
        <f>J32*E32</f>
        <v>#N/A</v>
      </c>
      <c r="L32" s="15"/>
      <c r="M32" s="12"/>
    </row>
    <row r="33" spans="1:13">
      <c r="A33" s="9" t="s">
        <v>21</v>
      </c>
      <c r="B33" s="9">
        <v>30100038</v>
      </c>
      <c r="C33" s="9" t="s">
        <v>33</v>
      </c>
      <c r="D33" s="9" t="s">
        <v>23</v>
      </c>
      <c r="E33" s="20" t="e">
        <f>VLOOKUP(B33:B69,'[1]to业务'!$C:$E,3,0)</f>
        <v>#N/A</v>
      </c>
      <c r="F33" s="10"/>
      <c r="G33" s="9" t="e">
        <f>F33*E33</f>
        <v>#N/A</v>
      </c>
      <c r="H33" s="10"/>
      <c r="I33" s="9" t="e">
        <f>H33*E33</f>
        <v>#N/A</v>
      </c>
      <c r="J33" s="10"/>
      <c r="K33" s="9" t="e">
        <f>J33*E33</f>
        <v>#N/A</v>
      </c>
      <c r="L33" s="15"/>
      <c r="M33" s="12"/>
    </row>
    <row r="34" spans="1:13">
      <c r="A34" s="9" t="s">
        <v>21</v>
      </c>
      <c r="B34" s="9">
        <v>30100048</v>
      </c>
      <c r="C34" s="9" t="s">
        <v>34</v>
      </c>
      <c r="D34" s="9" t="s">
        <v>23</v>
      </c>
      <c r="E34" s="20" t="e">
        <f>VLOOKUP(B34:B69,'[1]to业务'!$C:$E,3,0)</f>
        <v>#N/A</v>
      </c>
      <c r="F34" s="10">
        <v>20</v>
      </c>
      <c r="G34" s="9">
        <v>1100</v>
      </c>
      <c r="H34" s="10"/>
      <c r="I34" s="9" t="e">
        <f>H34*E34</f>
        <v>#N/A</v>
      </c>
      <c r="J34" s="10"/>
      <c r="K34" s="9" t="e">
        <f>J34*E34</f>
        <v>#N/A</v>
      </c>
      <c r="L34" s="15"/>
      <c r="M34" s="12"/>
    </row>
    <row r="35" spans="1:13">
      <c r="A35" s="9" t="s">
        <v>21</v>
      </c>
      <c r="B35" s="9">
        <v>30100047</v>
      </c>
      <c r="C35" s="9" t="s">
        <v>35</v>
      </c>
      <c r="D35" s="9" t="s">
        <v>23</v>
      </c>
      <c r="E35" s="20" t="e">
        <f>VLOOKUP(B35:B69,'[1]to业务'!$C:$E,3,0)</f>
        <v>#N/A</v>
      </c>
      <c r="F35" s="10">
        <v>20</v>
      </c>
      <c r="G35" s="9">
        <v>1100</v>
      </c>
      <c r="H35" s="10"/>
      <c r="I35" s="9" t="e">
        <f>H35*E35</f>
        <v>#N/A</v>
      </c>
      <c r="J35" s="10"/>
      <c r="K35" s="9" t="e">
        <f>J35*E35</f>
        <v>#N/A</v>
      </c>
      <c r="L35" s="15"/>
      <c r="M35" s="12"/>
    </row>
    <row r="36" spans="1:13">
      <c r="A36" s="9" t="s">
        <v>21</v>
      </c>
      <c r="B36" s="9">
        <v>30100044</v>
      </c>
      <c r="C36" s="9" t="s">
        <v>36</v>
      </c>
      <c r="D36" s="9" t="s">
        <v>23</v>
      </c>
      <c r="E36" s="20" t="e">
        <f>VLOOKUP(B36:B69,'[1]to业务'!$C:$E,3,0)</f>
        <v>#N/A</v>
      </c>
      <c r="F36" s="10"/>
      <c r="G36" s="9" t="e">
        <f>F36*E36</f>
        <v>#N/A</v>
      </c>
      <c r="H36" s="10"/>
      <c r="I36" s="9" t="e">
        <f>H36*E36</f>
        <v>#N/A</v>
      </c>
      <c r="J36" s="10"/>
      <c r="K36" s="9" t="e">
        <f>J36*E36</f>
        <v>#N/A</v>
      </c>
      <c r="L36" s="15"/>
      <c r="M36" s="12"/>
    </row>
    <row r="37" spans="1:13">
      <c r="A37" s="9" t="s">
        <v>21</v>
      </c>
      <c r="B37" s="9">
        <v>30100045</v>
      </c>
      <c r="C37" s="9" t="s">
        <v>37</v>
      </c>
      <c r="D37" s="9" t="s">
        <v>23</v>
      </c>
      <c r="E37" s="20" t="e">
        <f>VLOOKUP(B37:B69,'[1]to业务'!$C:$E,3,0)</f>
        <v>#N/A</v>
      </c>
      <c r="F37" s="10"/>
      <c r="G37" s="9" t="e">
        <f>F37*E37</f>
        <v>#N/A</v>
      </c>
      <c r="H37" s="10"/>
      <c r="I37" s="9" t="e">
        <f>H37*E37</f>
        <v>#N/A</v>
      </c>
      <c r="J37" s="10"/>
      <c r="K37" s="9" t="e">
        <f>J37*E37</f>
        <v>#N/A</v>
      </c>
      <c r="L37" s="15"/>
      <c r="M37" s="12"/>
    </row>
    <row r="38" spans="1:13">
      <c r="A38" s="9" t="s">
        <v>21</v>
      </c>
      <c r="B38" s="9">
        <v>30100046</v>
      </c>
      <c r="C38" s="9" t="s">
        <v>38</v>
      </c>
      <c r="D38" s="9" t="s">
        <v>23</v>
      </c>
      <c r="E38" s="20" t="e">
        <f>VLOOKUP(B38:B69,'[1]to业务'!$C:$E,3,0)</f>
        <v>#N/A</v>
      </c>
      <c r="F38" s="10"/>
      <c r="G38" s="9" t="e">
        <f>F38*E38</f>
        <v>#N/A</v>
      </c>
      <c r="H38" s="10"/>
      <c r="I38" s="9" t="e">
        <f>H38*E38</f>
        <v>#N/A</v>
      </c>
      <c r="J38" s="10"/>
      <c r="K38" s="9" t="e">
        <f>J38*E38</f>
        <v>#N/A</v>
      </c>
      <c r="L38" s="15"/>
      <c r="M38" s="12"/>
    </row>
    <row r="39" spans="1:13">
      <c r="A39" s="9" t="s">
        <v>21</v>
      </c>
      <c r="B39" s="9">
        <v>30100043</v>
      </c>
      <c r="C39" s="9" t="s">
        <v>39</v>
      </c>
      <c r="D39" s="9" t="s">
        <v>23</v>
      </c>
      <c r="E39" s="20" t="e">
        <f>VLOOKUP(B39:B69,'[1]to业务'!$C:$E,3,0)</f>
        <v>#N/A</v>
      </c>
      <c r="F39" s="10"/>
      <c r="G39" s="9" t="e">
        <f>F39*E39</f>
        <v>#N/A</v>
      </c>
      <c r="H39" s="10"/>
      <c r="I39" s="9" t="e">
        <f>H39*E39</f>
        <v>#N/A</v>
      </c>
      <c r="J39" s="10"/>
      <c r="K39" s="9" t="e">
        <f>J39*E39</f>
        <v>#N/A</v>
      </c>
      <c r="L39" s="15"/>
      <c r="M39" s="12"/>
    </row>
    <row r="40" spans="1:13">
      <c r="A40" s="9" t="s">
        <v>21</v>
      </c>
      <c r="B40" s="9">
        <v>30100049</v>
      </c>
      <c r="C40" s="9" t="s">
        <v>40</v>
      </c>
      <c r="D40" s="9" t="s">
        <v>23</v>
      </c>
      <c r="E40" s="20" t="e">
        <f>VLOOKUP(B40:B69,'[1]to业务'!$C:$E,3,0)</f>
        <v>#N/A</v>
      </c>
      <c r="F40" s="10">
        <v>50</v>
      </c>
      <c r="G40" s="9">
        <v>2750</v>
      </c>
      <c r="H40" s="10"/>
      <c r="I40" s="9" t="e">
        <f>H40*E40</f>
        <v>#N/A</v>
      </c>
      <c r="J40" s="10"/>
      <c r="K40" s="9" t="e">
        <f>J40*E40</f>
        <v>#N/A</v>
      </c>
      <c r="L40" s="15"/>
      <c r="M40" s="12"/>
    </row>
    <row r="41" spans="1:13">
      <c r="A41" s="9" t="s">
        <v>21</v>
      </c>
      <c r="B41" s="9">
        <v>30100050</v>
      </c>
      <c r="C41" s="9" t="s">
        <v>41</v>
      </c>
      <c r="D41" s="9" t="s">
        <v>23</v>
      </c>
      <c r="E41" s="20" t="e">
        <f>VLOOKUP(B41:B69,'[1]to业务'!$C:$E,3,0)</f>
        <v>#N/A</v>
      </c>
      <c r="F41" s="10">
        <v>50</v>
      </c>
      <c r="G41" s="9">
        <v>1100</v>
      </c>
      <c r="H41" s="10"/>
      <c r="I41" s="9" t="e">
        <f>H41*E41</f>
        <v>#N/A</v>
      </c>
      <c r="J41" s="10"/>
      <c r="K41" s="9" t="e">
        <f>J41*E41</f>
        <v>#N/A</v>
      </c>
      <c r="L41" s="15"/>
      <c r="M41" s="12"/>
    </row>
    <row r="42" spans="1:13">
      <c r="A42" s="9" t="s">
        <v>21</v>
      </c>
      <c r="B42" s="9">
        <v>30100051</v>
      </c>
      <c r="C42" s="9" t="s">
        <v>42</v>
      </c>
      <c r="D42" s="9" t="s">
        <v>23</v>
      </c>
      <c r="E42" s="20" t="e">
        <f>VLOOKUP(B42:B69,'[1]to业务'!$C:$E,3,0)</f>
        <v>#N/A</v>
      </c>
      <c r="F42" s="10">
        <v>20</v>
      </c>
      <c r="G42" s="9">
        <v>1100</v>
      </c>
      <c r="H42" s="10"/>
      <c r="I42" s="9" t="e">
        <f>H42*E42</f>
        <v>#N/A</v>
      </c>
      <c r="J42" s="10"/>
      <c r="K42" s="9" t="e">
        <f>J42*E42</f>
        <v>#N/A</v>
      </c>
      <c r="L42" s="15"/>
      <c r="M42" s="12"/>
    </row>
    <row r="43" spans="1:13">
      <c r="A43" s="9" t="s">
        <v>21</v>
      </c>
      <c r="B43" s="9">
        <v>30100052</v>
      </c>
      <c r="C43" s="9" t="s">
        <v>43</v>
      </c>
      <c r="D43" s="9" t="s">
        <v>23</v>
      </c>
      <c r="E43" s="20" t="e">
        <f>VLOOKUP(B43:B69,'[1]to业务'!$C:$E,3,0)</f>
        <v>#N/A</v>
      </c>
      <c r="F43" s="10">
        <v>20</v>
      </c>
      <c r="G43" s="9">
        <v>1100</v>
      </c>
      <c r="H43" s="10"/>
      <c r="I43" s="9" t="e">
        <f>H43*E43</f>
        <v>#N/A</v>
      </c>
      <c r="J43" s="10"/>
      <c r="K43" s="9" t="e">
        <f>J43*E43</f>
        <v>#N/A</v>
      </c>
      <c r="L43" s="15"/>
      <c r="M43" s="12"/>
    </row>
    <row r="44" spans="1:13">
      <c r="A44" s="9" t="s">
        <v>21</v>
      </c>
      <c r="B44" s="9">
        <v>30400018</v>
      </c>
      <c r="C44" s="9" t="s">
        <v>353</v>
      </c>
      <c r="D44" s="9" t="s">
        <v>23</v>
      </c>
      <c r="E44" s="20" t="e">
        <f>VLOOKUP(B44:B69,'[1]to业务'!$C:$E,3,0)</f>
        <v>#N/A</v>
      </c>
      <c r="F44" s="10"/>
      <c r="G44" s="9" t="e">
        <f>F44*E44</f>
        <v>#N/A</v>
      </c>
      <c r="H44" s="10"/>
      <c r="I44" s="9" t="e">
        <f>H44*E44</f>
        <v>#N/A</v>
      </c>
      <c r="J44" s="10"/>
      <c r="K44" s="9" t="e">
        <f>J44*E44</f>
        <v>#N/A</v>
      </c>
      <c r="L44" s="15"/>
      <c r="M44" s="12"/>
    </row>
    <row r="45" spans="1:13">
      <c r="A45" s="9" t="s">
        <v>21</v>
      </c>
      <c r="B45" s="9">
        <v>30400019</v>
      </c>
      <c r="C45" s="9" t="s">
        <v>44</v>
      </c>
      <c r="D45" s="9" t="s">
        <v>23</v>
      </c>
      <c r="E45" s="20" t="e">
        <f>VLOOKUP(B45:B69,'[1]to业务'!$C:$E,3,0)</f>
        <v>#N/A</v>
      </c>
      <c r="F45" s="10"/>
      <c r="G45" s="9" t="e">
        <f>F45*E45</f>
        <v>#N/A</v>
      </c>
      <c r="H45" s="10"/>
      <c r="I45" s="9" t="e">
        <f>H45*E45</f>
        <v>#N/A</v>
      </c>
      <c r="J45" s="10"/>
      <c r="K45" s="9" t="e">
        <f>J45*E45</f>
        <v>#N/A</v>
      </c>
      <c r="L45" s="15"/>
      <c r="M45" s="12"/>
    </row>
    <row r="46" spans="1:13">
      <c r="A46" s="9" t="s">
        <v>21</v>
      </c>
      <c r="B46" s="9">
        <v>30400020</v>
      </c>
      <c r="C46" s="9" t="s">
        <v>354</v>
      </c>
      <c r="D46" s="9" t="s">
        <v>23</v>
      </c>
      <c r="E46" s="20" t="e">
        <f>VLOOKUP(B46:B69,'[1]to业务'!$C:$E,3,0)</f>
        <v>#N/A</v>
      </c>
      <c r="F46" s="10"/>
      <c r="G46" s="9" t="e">
        <f>F46*E46</f>
        <v>#N/A</v>
      </c>
      <c r="H46" s="10"/>
      <c r="I46" s="9" t="e">
        <f>H46*E46</f>
        <v>#N/A</v>
      </c>
      <c r="J46" s="10"/>
      <c r="K46" s="9" t="e">
        <f>J46*E46</f>
        <v>#N/A</v>
      </c>
      <c r="L46" s="15"/>
      <c r="M46" s="12"/>
    </row>
    <row r="47" spans="1:13">
      <c r="A47" s="9" t="s">
        <v>21</v>
      </c>
      <c r="B47" s="9">
        <v>30400021</v>
      </c>
      <c r="C47" s="9" t="s">
        <v>45</v>
      </c>
      <c r="D47" s="9" t="s">
        <v>23</v>
      </c>
      <c r="E47" s="20" t="e">
        <f>VLOOKUP(B47:B69,'[1]to业务'!$C:$E,3,0)</f>
        <v>#N/A</v>
      </c>
      <c r="F47" s="10"/>
      <c r="G47" s="9" t="e">
        <f>F47*E47</f>
        <v>#N/A</v>
      </c>
      <c r="H47" s="10"/>
      <c r="I47" s="9" t="e">
        <f>H47*E47</f>
        <v>#N/A</v>
      </c>
      <c r="J47" s="10"/>
      <c r="K47" s="9" t="e">
        <f>J47*E47</f>
        <v>#N/A</v>
      </c>
      <c r="L47" s="15"/>
      <c r="M47" s="12"/>
    </row>
    <row r="48" spans="1:13">
      <c r="A48" s="9" t="s">
        <v>21</v>
      </c>
      <c r="B48" s="9">
        <v>30200006</v>
      </c>
      <c r="C48" s="9" t="s">
        <v>46</v>
      </c>
      <c r="D48" s="9" t="s">
        <v>23</v>
      </c>
      <c r="E48" s="20" t="e">
        <f>VLOOKUP(B48:B69,'[1]to业务'!$C:$E,3,0)</f>
        <v>#N/A</v>
      </c>
      <c r="F48" s="10">
        <v>50</v>
      </c>
      <c r="G48" s="9">
        <v>2750</v>
      </c>
      <c r="H48" s="10"/>
      <c r="I48" s="9" t="e">
        <f>H48*E48</f>
        <v>#N/A</v>
      </c>
      <c r="J48" s="10"/>
      <c r="K48" s="9" t="e">
        <f>J48*E48</f>
        <v>#N/A</v>
      </c>
      <c r="L48" s="15"/>
      <c r="M48" s="12"/>
    </row>
    <row r="49" spans="1:13">
      <c r="A49" s="9" t="s">
        <v>21</v>
      </c>
      <c r="B49" s="9">
        <v>30200005</v>
      </c>
      <c r="C49" s="9" t="s">
        <v>47</v>
      </c>
      <c r="D49" s="9" t="s">
        <v>23</v>
      </c>
      <c r="E49" s="20" t="e">
        <f>VLOOKUP(B49:B69,'[1]to业务'!$C:$E,3,0)</f>
        <v>#N/A</v>
      </c>
      <c r="F49" s="10">
        <v>50</v>
      </c>
      <c r="G49" s="9">
        <v>2750</v>
      </c>
      <c r="H49" s="10"/>
      <c r="I49" s="9" t="e">
        <f>H49*E49</f>
        <v>#N/A</v>
      </c>
      <c r="J49" s="10"/>
      <c r="K49" s="9" t="e">
        <f>J49*E49</f>
        <v>#N/A</v>
      </c>
      <c r="L49" s="15"/>
      <c r="M49" s="12"/>
    </row>
    <row r="50" spans="1:13">
      <c r="A50" s="9" t="s">
        <v>70</v>
      </c>
      <c r="B50" s="9">
        <v>30400001</v>
      </c>
      <c r="C50" s="9" t="s">
        <v>71</v>
      </c>
      <c r="D50" s="9" t="s">
        <v>23</v>
      </c>
      <c r="E50" s="20" t="e">
        <f>VLOOKUP(B50:B69,'[1]to业务'!$C:$E,3,0)</f>
        <v>#N/A</v>
      </c>
      <c r="F50" s="10">
        <v>15</v>
      </c>
      <c r="G50" s="9">
        <v>765</v>
      </c>
      <c r="H50" s="10"/>
      <c r="I50" s="9" t="e">
        <f>H50*E50</f>
        <v>#N/A</v>
      </c>
      <c r="J50" s="10"/>
      <c r="K50" s="9" t="e">
        <f>J50*E50</f>
        <v>#N/A</v>
      </c>
      <c r="L50" s="15"/>
      <c r="M50" s="12"/>
    </row>
    <row r="51" spans="1:13">
      <c r="A51" s="9" t="s">
        <v>70</v>
      </c>
      <c r="B51" s="9">
        <v>30400002</v>
      </c>
      <c r="C51" s="9" t="s">
        <v>72</v>
      </c>
      <c r="D51" s="9" t="s">
        <v>23</v>
      </c>
      <c r="E51" s="20" t="e">
        <f>VLOOKUP(B51:B69,'[1]to业务'!$C:$E,3,0)</f>
        <v>#N/A</v>
      </c>
      <c r="F51" s="10">
        <v>15</v>
      </c>
      <c r="G51" s="9">
        <v>765</v>
      </c>
      <c r="H51" s="10"/>
      <c r="I51" s="9" t="e">
        <f>H51*E51</f>
        <v>#N/A</v>
      </c>
      <c r="J51" s="10"/>
      <c r="K51" s="9" t="e">
        <f>J51*E51</f>
        <v>#N/A</v>
      </c>
      <c r="L51" s="15"/>
      <c r="M51" s="12"/>
    </row>
    <row r="52" spans="1:13">
      <c r="A52" s="9" t="s">
        <v>70</v>
      </c>
      <c r="B52" s="9">
        <v>30400007</v>
      </c>
      <c r="C52" s="9" t="s">
        <v>73</v>
      </c>
      <c r="D52" s="9" t="s">
        <v>23</v>
      </c>
      <c r="E52" s="20" t="e">
        <f>VLOOKUP(B52:B69,'[1]to业务'!$C:$E,3,0)</f>
        <v>#N/A</v>
      </c>
      <c r="F52" s="10"/>
      <c r="G52" s="9" t="e">
        <f>F52*E52</f>
        <v>#N/A</v>
      </c>
      <c r="H52" s="10"/>
      <c r="I52" s="9" t="e">
        <f>H52*E52</f>
        <v>#N/A</v>
      </c>
      <c r="J52" s="10"/>
      <c r="K52" s="9" t="e">
        <f>J52*E52</f>
        <v>#N/A</v>
      </c>
      <c r="L52" s="15"/>
      <c r="M52" s="12"/>
    </row>
    <row r="53" spans="1:13">
      <c r="A53" s="9" t="s">
        <v>70</v>
      </c>
      <c r="B53" s="9">
        <v>30400006</v>
      </c>
      <c r="C53" s="9" t="s">
        <v>74</v>
      </c>
      <c r="D53" s="9" t="s">
        <v>23</v>
      </c>
      <c r="E53" s="20" t="e">
        <f>VLOOKUP(B53:B69,'[1]to业务'!$C:$E,3,0)</f>
        <v>#N/A</v>
      </c>
      <c r="F53" s="10"/>
      <c r="G53" s="9" t="e">
        <f>F53*E53</f>
        <v>#N/A</v>
      </c>
      <c r="H53" s="10"/>
      <c r="I53" s="9" t="e">
        <f>H53*E53</f>
        <v>#N/A</v>
      </c>
      <c r="J53" s="10"/>
      <c r="K53" s="9" t="e">
        <f>J53*E53</f>
        <v>#N/A</v>
      </c>
      <c r="L53" s="15"/>
      <c r="M53" s="12"/>
    </row>
    <row r="54" spans="1:13">
      <c r="A54" s="9" t="s">
        <v>70</v>
      </c>
      <c r="B54" s="9">
        <v>30400012</v>
      </c>
      <c r="C54" s="9" t="s">
        <v>75</v>
      </c>
      <c r="D54" s="9" t="s">
        <v>23</v>
      </c>
      <c r="E54" s="20" t="e">
        <f>VLOOKUP(B54:B69,'[1]to业务'!$C:$E,3,0)</f>
        <v>#N/A</v>
      </c>
      <c r="F54" s="10"/>
      <c r="G54" s="9" t="e">
        <f>F54*E54</f>
        <v>#N/A</v>
      </c>
      <c r="H54" s="10"/>
      <c r="I54" s="9" t="e">
        <f>H54*E54</f>
        <v>#N/A</v>
      </c>
      <c r="J54" s="10"/>
      <c r="K54" s="9" t="e">
        <f>J54*E54</f>
        <v>#N/A</v>
      </c>
      <c r="L54" s="15"/>
      <c r="M54" s="12"/>
    </row>
    <row r="55" spans="1:13">
      <c r="A55" s="9" t="s">
        <v>70</v>
      </c>
      <c r="B55" s="9">
        <v>30400010</v>
      </c>
      <c r="C55" s="9" t="s">
        <v>76</v>
      </c>
      <c r="D55" s="9" t="s">
        <v>23</v>
      </c>
      <c r="E55" s="20" t="e">
        <f>VLOOKUP(B55:B69,'[1]to业务'!$C:$E,3,0)</f>
        <v>#N/A</v>
      </c>
      <c r="F55" s="10"/>
      <c r="G55" s="9" t="e">
        <f>F55*E55</f>
        <v>#N/A</v>
      </c>
      <c r="H55" s="10"/>
      <c r="I55" s="9" t="e">
        <f>H55*E55</f>
        <v>#N/A</v>
      </c>
      <c r="J55" s="10"/>
      <c r="K55" s="9" t="e">
        <f>J55*E55</f>
        <v>#N/A</v>
      </c>
      <c r="L55" s="15"/>
      <c r="M55" s="12"/>
    </row>
    <row r="56" spans="1:13">
      <c r="A56" s="9" t="s">
        <v>70</v>
      </c>
      <c r="B56" s="9">
        <v>30400011</v>
      </c>
      <c r="C56" s="9" t="s">
        <v>77</v>
      </c>
      <c r="D56" s="9" t="s">
        <v>23</v>
      </c>
      <c r="E56" s="20" t="e">
        <f>VLOOKUP(B56:B69,'[1]to业务'!$C:$E,3,0)</f>
        <v>#N/A</v>
      </c>
      <c r="F56" s="10"/>
      <c r="G56" s="9" t="e">
        <f>F56*E56</f>
        <v>#N/A</v>
      </c>
      <c r="H56" s="10"/>
      <c r="I56" s="9" t="e">
        <f>H56*E56</f>
        <v>#N/A</v>
      </c>
      <c r="J56" s="10"/>
      <c r="K56" s="9" t="e">
        <f>J56*E56</f>
        <v>#N/A</v>
      </c>
      <c r="L56" s="15"/>
      <c r="M56" s="12"/>
    </row>
    <row r="57" spans="1:13">
      <c r="A57" s="9" t="s">
        <v>70</v>
      </c>
      <c r="B57" s="9">
        <v>30400013</v>
      </c>
      <c r="C57" s="9" t="s">
        <v>78</v>
      </c>
      <c r="D57" s="9" t="s">
        <v>23</v>
      </c>
      <c r="E57" s="20" t="e">
        <f>VLOOKUP(B57:B69,'[1]to业务'!$C:$E,3,0)</f>
        <v>#N/A</v>
      </c>
      <c r="F57" s="10">
        <v>20</v>
      </c>
      <c r="G57" s="9">
        <v>1020</v>
      </c>
      <c r="H57" s="10"/>
      <c r="I57" s="9" t="e">
        <f>H57*E57</f>
        <v>#N/A</v>
      </c>
      <c r="J57" s="10"/>
      <c r="K57" s="9" t="e">
        <f>J57*E57</f>
        <v>#N/A</v>
      </c>
      <c r="L57" s="15"/>
      <c r="M57" s="12"/>
    </row>
    <row r="58" spans="1:13">
      <c r="A58" s="9" t="s">
        <v>70</v>
      </c>
      <c r="B58" s="9">
        <v>30400014</v>
      </c>
      <c r="C58" s="9" t="s">
        <v>79</v>
      </c>
      <c r="D58" s="9" t="s">
        <v>23</v>
      </c>
      <c r="E58" s="20" t="e">
        <f>VLOOKUP(B58:B69,'[1]to业务'!$C:$E,3,0)</f>
        <v>#N/A</v>
      </c>
      <c r="F58" s="10">
        <v>20</v>
      </c>
      <c r="G58" s="9">
        <v>1020</v>
      </c>
      <c r="H58" s="10"/>
      <c r="I58" s="9" t="e">
        <f>H58*E58</f>
        <v>#N/A</v>
      </c>
      <c r="J58" s="10"/>
      <c r="K58" s="9" t="e">
        <f>J58*E58</f>
        <v>#N/A</v>
      </c>
      <c r="L58" s="15"/>
      <c r="M58" s="12"/>
    </row>
    <row r="59" spans="1:13">
      <c r="A59" s="9" t="s">
        <v>70</v>
      </c>
      <c r="B59" s="9">
        <v>30400016</v>
      </c>
      <c r="C59" s="9" t="s">
        <v>80</v>
      </c>
      <c r="D59" s="9" t="s">
        <v>23</v>
      </c>
      <c r="E59" s="20" t="e">
        <f>VLOOKUP(B59:B69,'[1]to业务'!$C:$E,3,0)</f>
        <v>#N/A</v>
      </c>
      <c r="F59" s="10">
        <v>20</v>
      </c>
      <c r="G59" s="9">
        <v>1020</v>
      </c>
      <c r="H59" s="10"/>
      <c r="I59" s="9" t="e">
        <f>H59*E59</f>
        <v>#N/A</v>
      </c>
      <c r="J59" s="10"/>
      <c r="K59" s="9" t="e">
        <f>J59*E59</f>
        <v>#N/A</v>
      </c>
      <c r="L59" s="15"/>
      <c r="M59" s="12"/>
    </row>
    <row r="60" spans="1:13">
      <c r="A60" s="9" t="s">
        <v>70</v>
      </c>
      <c r="B60" s="9">
        <v>30400017</v>
      </c>
      <c r="C60" s="9" t="s">
        <v>81</v>
      </c>
      <c r="D60" s="9" t="s">
        <v>23</v>
      </c>
      <c r="E60" s="20" t="e">
        <f>VLOOKUP(B60:B69,'[1]to业务'!$C:$E,3,0)</f>
        <v>#N/A</v>
      </c>
      <c r="F60" s="10">
        <v>20</v>
      </c>
      <c r="G60" s="9">
        <v>1020</v>
      </c>
      <c r="H60" s="10"/>
      <c r="I60" s="9" t="e">
        <f>H60*E60</f>
        <v>#N/A</v>
      </c>
      <c r="J60" s="10"/>
      <c r="K60" s="9" t="e">
        <f>J60*E60</f>
        <v>#N/A</v>
      </c>
      <c r="L60" s="15"/>
      <c r="M60" s="12"/>
    </row>
    <row r="61" spans="1:13">
      <c r="A61" s="9" t="s">
        <v>70</v>
      </c>
      <c r="B61" s="9">
        <v>30400027</v>
      </c>
      <c r="C61" s="9" t="s">
        <v>82</v>
      </c>
      <c r="D61" s="9" t="s">
        <v>23</v>
      </c>
      <c r="E61" s="20" t="e">
        <f>VLOOKUP(B61:B69,'[1]to业务'!$C:$E,3,0)</f>
        <v>#N/A</v>
      </c>
      <c r="F61" s="10"/>
      <c r="G61" s="9" t="e">
        <f>F61*E61</f>
        <v>#N/A</v>
      </c>
      <c r="H61" s="10"/>
      <c r="I61" s="9" t="e">
        <f>H61*E61</f>
        <v>#N/A</v>
      </c>
      <c r="J61" s="10"/>
      <c r="K61" s="9" t="e">
        <f>J61*E61</f>
        <v>#N/A</v>
      </c>
      <c r="L61" s="15"/>
      <c r="M61" s="12"/>
    </row>
    <row r="62" spans="1:13">
      <c r="A62" s="9" t="s">
        <v>70</v>
      </c>
      <c r="B62" s="9">
        <v>30400026</v>
      </c>
      <c r="C62" s="9" t="s">
        <v>83</v>
      </c>
      <c r="D62" s="9" t="s">
        <v>23</v>
      </c>
      <c r="E62" s="20" t="e">
        <f>VLOOKUP(B62:B69,'[1]to业务'!$C:$E,3,0)</f>
        <v>#N/A</v>
      </c>
      <c r="F62" s="10"/>
      <c r="G62" s="9" t="e">
        <f>F62*E62</f>
        <v>#N/A</v>
      </c>
      <c r="H62" s="10"/>
      <c r="I62" s="9" t="e">
        <f>H62*E62</f>
        <v>#N/A</v>
      </c>
      <c r="J62" s="10"/>
      <c r="K62" s="9" t="e">
        <f>J62*E62</f>
        <v>#N/A</v>
      </c>
      <c r="L62" s="15"/>
      <c r="M62" s="12"/>
    </row>
    <row r="63" spans="1:13">
      <c r="A63" s="9" t="s">
        <v>70</v>
      </c>
      <c r="B63" s="9">
        <v>30400028</v>
      </c>
      <c r="C63" s="9" t="s">
        <v>84</v>
      </c>
      <c r="D63" s="9" t="s">
        <v>23</v>
      </c>
      <c r="E63" s="20" t="e">
        <f>VLOOKUP(B63:B69,'[1]to业务'!$C:$E,3,0)</f>
        <v>#N/A</v>
      </c>
      <c r="F63" s="10"/>
      <c r="G63" s="9" t="e">
        <f>F63*E63</f>
        <v>#N/A</v>
      </c>
      <c r="H63" s="10"/>
      <c r="I63" s="9" t="e">
        <f>H63*E63</f>
        <v>#N/A</v>
      </c>
      <c r="J63" s="10"/>
      <c r="K63" s="9" t="e">
        <f>J63*E63</f>
        <v>#N/A</v>
      </c>
      <c r="L63" s="15"/>
      <c r="M63" s="12"/>
    </row>
    <row r="64" spans="1:13">
      <c r="A64" s="9" t="s">
        <v>70</v>
      </c>
      <c r="B64" s="9">
        <v>30600009</v>
      </c>
      <c r="C64" s="9" t="s">
        <v>85</v>
      </c>
      <c r="D64" s="9" t="s">
        <v>23</v>
      </c>
      <c r="E64" s="20" t="e">
        <f>VLOOKUP(B64:B69,'[1]to业务'!$C:$E,3,0)</f>
        <v>#N/A</v>
      </c>
      <c r="F64" s="10">
        <v>20</v>
      </c>
      <c r="G64" s="9">
        <v>1020</v>
      </c>
      <c r="H64" s="10"/>
      <c r="I64" s="9" t="e">
        <f>H64*E64</f>
        <v>#N/A</v>
      </c>
      <c r="J64" s="10"/>
      <c r="K64" s="9" t="e">
        <f>J64*E64</f>
        <v>#N/A</v>
      </c>
      <c r="L64" s="15"/>
      <c r="M64" s="12"/>
    </row>
    <row r="65" spans="1:13">
      <c r="A65" s="9" t="s">
        <v>70</v>
      </c>
      <c r="B65" s="9">
        <v>30600010</v>
      </c>
      <c r="C65" s="9" t="s">
        <v>86</v>
      </c>
      <c r="D65" s="9" t="s">
        <v>23</v>
      </c>
      <c r="E65" s="20" t="e">
        <f>VLOOKUP(B65:B69,'[1]to业务'!$C:$E,3,0)</f>
        <v>#N/A</v>
      </c>
      <c r="F65" s="10">
        <v>20</v>
      </c>
      <c r="G65" s="9">
        <v>1020</v>
      </c>
      <c r="H65" s="10"/>
      <c r="I65" s="9" t="e">
        <f>H65*E65</f>
        <v>#N/A</v>
      </c>
      <c r="J65" s="10"/>
      <c r="K65" s="9" t="e">
        <f>J65*E65</f>
        <v>#N/A</v>
      </c>
      <c r="L65" s="15"/>
      <c r="M65" s="12"/>
    </row>
    <row r="66" spans="1:13">
      <c r="A66" s="9" t="s">
        <v>70</v>
      </c>
      <c r="B66" s="9">
        <v>30400015</v>
      </c>
      <c r="C66" s="9" t="s">
        <v>87</v>
      </c>
      <c r="D66" s="9" t="s">
        <v>23</v>
      </c>
      <c r="E66" s="20" t="e">
        <f>VLOOKUP(B66:B69,'[1]to业务'!$C:$E,3,0)</f>
        <v>#N/A</v>
      </c>
      <c r="F66" s="10"/>
      <c r="G66" s="9" t="e">
        <f>F66*E66</f>
        <v>#N/A</v>
      </c>
      <c r="H66" s="10"/>
      <c r="I66" s="9" t="e">
        <f>H66*E66</f>
        <v>#N/A</v>
      </c>
      <c r="J66" s="10"/>
      <c r="K66" s="9" t="e">
        <f>J66*E66</f>
        <v>#N/A</v>
      </c>
      <c r="L66" s="15"/>
      <c r="M66" s="12"/>
    </row>
    <row r="67" spans="1:13">
      <c r="A67" s="9" t="s">
        <v>70</v>
      </c>
      <c r="B67" s="9">
        <v>30400003</v>
      </c>
      <c r="C67" s="9" t="s">
        <v>88</v>
      </c>
      <c r="D67" s="9" t="s">
        <v>23</v>
      </c>
      <c r="E67" s="20" t="e">
        <f>VLOOKUP(B67:B69,'[1]to业务'!$C:$E,3,0)</f>
        <v>#N/A</v>
      </c>
      <c r="F67" s="10">
        <v>15</v>
      </c>
      <c r="G67" s="9">
        <v>765</v>
      </c>
      <c r="H67" s="10"/>
      <c r="I67" s="9" t="e">
        <f>H67*E67</f>
        <v>#N/A</v>
      </c>
      <c r="J67" s="10"/>
      <c r="K67" s="9" t="e">
        <f>J67*E67</f>
        <v>#N/A</v>
      </c>
      <c r="L67" s="15"/>
      <c r="M67" s="12"/>
    </row>
    <row r="68" spans="1:13">
      <c r="A68" s="9" t="s">
        <v>70</v>
      </c>
      <c r="B68" s="9">
        <v>30400004</v>
      </c>
      <c r="C68" s="9" t="s">
        <v>89</v>
      </c>
      <c r="D68" s="9" t="s">
        <v>23</v>
      </c>
      <c r="E68" s="20" t="e">
        <f>VLOOKUP(B68:B69,'[1]to业务'!$C:$E,3,0)</f>
        <v>#N/A</v>
      </c>
      <c r="F68" s="10">
        <v>15</v>
      </c>
      <c r="G68" s="9">
        <v>765</v>
      </c>
      <c r="H68" s="10"/>
      <c r="I68" s="9" t="e">
        <f>H68*E68</f>
        <v>#N/A</v>
      </c>
      <c r="J68" s="10"/>
      <c r="K68" s="9" t="e">
        <f>J68*E68</f>
        <v>#N/A</v>
      </c>
      <c r="L68" s="15"/>
      <c r="M68" s="12"/>
    </row>
    <row r="69" spans="1:13">
      <c r="A69" s="9" t="s">
        <v>70</v>
      </c>
      <c r="B69" s="9">
        <v>30400005</v>
      </c>
      <c r="C69" s="9" t="s">
        <v>90</v>
      </c>
      <c r="D69" s="9" t="s">
        <v>23</v>
      </c>
      <c r="E69" s="20" t="e">
        <f>VLOOKUP(B69:B69,'[1]to业务'!$C:$E,3,0)</f>
        <v>#N/A</v>
      </c>
      <c r="F69" s="10">
        <v>15</v>
      </c>
      <c r="G69" s="9">
        <v>765</v>
      </c>
      <c r="H69" s="10"/>
      <c r="I69" s="9" t="e">
        <f>H69*E69</f>
        <v>#N/A</v>
      </c>
      <c r="J69" s="10"/>
      <c r="K69" s="9" t="e">
        <f>J69*E69</f>
        <v>#N/A</v>
      </c>
      <c r="L69" s="15"/>
      <c r="M69" s="12"/>
    </row>
    <row r="70" spans="1:13" ht="14.25000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 ht="14.25000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 ht="14.25000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ht="14.25000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 ht="14.25000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 ht="14.25000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 ht="14.25000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 ht="14.25000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 ht="14.25000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 ht="14.25000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 ht="14.25000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4.25000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4.25000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4.25000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4.25000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.25000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4.25000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25000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4.25000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4.25000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4.25000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4.25000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4.25000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4.25000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4.25000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4.25000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4.25000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4.25000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4.25000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287" spans="1:12" ht="14.25000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4.25000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4.25000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4.25000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4.25000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4.25000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4.25000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4.25000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4.25000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4.25000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4.25000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4.25000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4.25000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4.2500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4.25000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4.25000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4.25000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4.25000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4.25000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4.25000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4.25000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4.25000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4.25000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4.25000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4.25000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4.25000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4.25000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4.25000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4.25000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</sheetData>
  <mergeCells count="20">
    <mergeCell ref="B1:K1"/>
    <mergeCell ref="J2:K2"/>
    <mergeCell ref="A3:A4"/>
    <mergeCell ref="B3:B4"/>
    <mergeCell ref="C3:C4"/>
    <mergeCell ref="D3:D4"/>
    <mergeCell ref="E3:E4"/>
    <mergeCell ref="F3:G3"/>
    <mergeCell ref="H3:I3"/>
    <mergeCell ref="J3:K3"/>
    <mergeCell ref="L3:L4"/>
    <mergeCell ref="A5:E5"/>
    <mergeCell ref="M5:M27"/>
    <mergeCell ref="A6:E6"/>
    <mergeCell ref="A7:E7"/>
    <mergeCell ref="A8:E8"/>
    <mergeCell ref="A9:E9"/>
    <mergeCell ref="A10:E10"/>
    <mergeCell ref="A11:E11"/>
    <mergeCell ref="A12:E12"/>
  </mergeCells>
  <phoneticPr fontId="1" type="noConversion"/>
  <pageMargins left="0.39" right="0.00" top="0.00" bottom="0.00" header="0.51" footer="0.5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Administrator</dc:creator>
  <cp:lastModifiedBy>Administrator</cp:lastModifiedBy>
  <dcterms:modified xsi:type="dcterms:W3CDTF">2018-06-20T02:45:51Z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