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 activeTab="1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G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G195"/>
  <c r="G295" s="1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G86"/>
  <c r="DK86" s="1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G15"/>
  <c r="DK15" s="1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G14"/>
  <c r="DK14" s="1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L8"/>
  <c r="DH8"/>
  <c r="DJ8" s="1"/>
  <c r="DN8" s="1"/>
  <c r="DC8"/>
  <c r="DB8"/>
  <c r="DA8"/>
  <c r="CZ8"/>
  <c r="CY8"/>
  <c r="CX8"/>
  <c r="CW8"/>
  <c r="CV8"/>
  <c r="CU8"/>
  <c r="CT8"/>
  <c r="CS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BD8"/>
  <c r="FH8" s="1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L6"/>
  <c r="DH6"/>
  <c r="DJ6" s="1"/>
  <c r="DN6" s="1"/>
  <c r="DC6"/>
  <c r="DB6"/>
  <c r="DA6"/>
  <c r="CZ6"/>
  <c r="CY6"/>
  <c r="CX6"/>
  <c r="CW6"/>
  <c r="CV6"/>
  <c r="CU6"/>
  <c r="CT6"/>
  <c r="CS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BD6"/>
  <c r="BD146" s="1"/>
  <c r="I6"/>
  <c r="L6" s="1"/>
  <c r="BR6" s="1"/>
  <c r="H6"/>
  <c r="G6"/>
  <c r="DK6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G4"/>
  <c r="FG146" s="1"/>
  <c r="FF4"/>
  <c r="FF146" s="1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L4"/>
  <c r="DL146" s="1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H4"/>
  <c r="H146" s="1"/>
  <c r="G4"/>
  <c r="G146" s="1"/>
  <c r="F4"/>
  <c r="F146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GV8"/>
  <c r="DM8"/>
  <c r="DP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P14"/>
  <c r="FT14"/>
  <c r="FU14"/>
  <c r="FV14"/>
  <c r="FX14"/>
  <c r="FZ14"/>
  <c r="GB14"/>
  <c r="K15"/>
  <c r="DO15"/>
  <c r="DP15"/>
  <c r="FT15"/>
  <c r="FU15"/>
  <c r="FV15"/>
  <c r="FX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P42"/>
  <c r="FT42"/>
  <c r="FU42"/>
  <c r="FV42"/>
  <c r="FX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L146"/>
  <c r="J4"/>
  <c r="K4"/>
  <c r="L4"/>
  <c r="BR4" s="1"/>
  <c r="DJ4"/>
  <c r="DK4"/>
  <c r="DK146" s="1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R146"/>
  <c r="CR6"/>
  <c r="FH6"/>
  <c r="CR8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P86"/>
  <c r="FT86"/>
  <c r="FU86"/>
  <c r="FV86"/>
  <c r="FX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P146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GV6"/>
  <c r="DM6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9"/>
  <c r="FY89" s="1"/>
  <c r="DS86"/>
  <c r="FY86" s="1"/>
  <c r="FH146"/>
  <c r="GV146" s="1"/>
  <c r="DY150"/>
  <c r="DS42"/>
  <c r="FY42" s="1"/>
  <c r="DS41"/>
  <c r="FY41" s="1"/>
  <c r="DS34"/>
  <c r="FY34" s="1"/>
  <c r="DS15"/>
  <c r="FY15" s="1"/>
  <c r="DS14"/>
  <c r="FY14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P6"/>
  <c r="DM146"/>
  <c r="DP146" s="1"/>
  <c r="FV146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FV6" l="1"/>
  <c r="DS6"/>
  <c r="FY6" s="1"/>
  <c r="DS4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C7" i="86"/>
  <c r="C8" s="1"/>
  <c r="B7"/>
  <c r="B8" s="1"/>
  <c r="DU146" i="87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<sst xmlns="http://schemas.openxmlformats.org/spreadsheetml/2006/main" count="1004" uniqueCount="238">
  <si>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</si>
  <si>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</si>
  <si>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</si>
  <si>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</si>
  <si>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</si>
  <si>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</si>
  <si>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</si>
  <si>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</si>
  <si>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</si>
  <si>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</si>
  <si>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</si>
  <si>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</si>
  <si>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</si>
  <si>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</si>
  <si>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</si>
  <si>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</si>
  <si>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</si>
  <si>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</si>
  <si>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</si>
  <si>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</si>
  <si>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</si>
  <si>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</si>
  <si>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</si>
  <si>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</si>
  <si>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</si>
  <si>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</si>
  <si>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</si>
  <si>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</si>
  <si>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</si>
  <si>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</si>
  <si>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</si>
  <si>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</si>
  <si>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</si>
  <si>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</si>
  <si>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</si>
  <si>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</si>
  <si>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</si>
  <si>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</si>
  <si>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</si>
  <si>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</si>
  <si>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</si>
  <si>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</si>
  <si>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</si>
  <si>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</si>
  <si>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</si>
  <si>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</si>
  <si>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</si>
  <si>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</si>
  <si>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</si>
  <si>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</si>
  <si>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</si>
  <si>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</si>
  <si>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</si>
  <si>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</si>
  <si>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</si>
  <si>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充填报废（kg）</t>
    <phoneticPr fontId="2" type="noConversion"/>
  </si>
  <si>
    <t>包装报废率(%)</t>
    <phoneticPr fontId="2" type="noConversion"/>
  </si>
  <si>
    <t>25g乳酸草莓</t>
    <phoneticPr fontId="1" type="noConversion"/>
  </si>
  <si>
    <t>气泡</t>
    <phoneticPr fontId="1" type="noConversion"/>
  </si>
  <si>
    <t>偏膜</t>
    <phoneticPr fontId="1" type="noConversion"/>
  </si>
  <si>
    <t>25g乳酸哈密瓜</t>
    <phoneticPr fontId="1" type="noConversion"/>
  </si>
  <si>
    <t>60g果味荔枝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</si>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</sst>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_);[Red]\(0\)"/>
    <numFmt numFmtId="178" formatCode="0.00_ "/>
    <numFmt numFmtId="179" formatCode="0.0_);[Red]\(0.0\)"/>
    <numFmt numFmtId="180" formatCode="0.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83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9"/>
      <sheetName val="10"/>
      <sheetName val="11"/>
      <sheetName val="12"/>
      <sheetName val="13.14"/>
      <sheetName val="15"/>
      <sheetName val="16"/>
      <sheetName val="17"/>
      <sheetName val="18"/>
      <sheetName val="19"/>
      <sheetName val="20.21"/>
      <sheetName val="22"/>
      <sheetName val="第一周"/>
      <sheetName val="第二周"/>
      <sheetName val="第三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46">
          <cell r="J146">
            <v>20577.640000000003</v>
          </cell>
          <cell r="K146">
            <v>0.73623603095398682</v>
          </cell>
          <cell r="L146">
            <v>0.15088832069529337</v>
          </cell>
          <cell r="M146">
            <v>0.32753809474750262</v>
          </cell>
          <cell r="P146">
            <v>0</v>
          </cell>
          <cell r="Q146">
            <v>0.30821082981333131</v>
          </cell>
        </row>
        <row r="295">
          <cell r="J295">
            <v>21840.09</v>
          </cell>
          <cell r="K295">
            <v>0.13781994488117955</v>
          </cell>
          <cell r="L295">
            <v>0.2264014827378463</v>
          </cell>
          <cell r="M295">
            <v>0.5349430794470168</v>
          </cell>
          <cell r="P295">
            <v>0.22893678551690949</v>
          </cell>
          <cell r="Q295">
            <v>0.29800165658657995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>
        <row r="19">
          <cell r="L19">
            <v>5046</v>
          </cell>
        </row>
      </sheetData>
      <sheetData sheetId="1">
        <row r="20">
          <cell r="L20">
            <v>2018.4</v>
          </cell>
        </row>
      </sheetData>
      <sheetData sheetId="2">
        <row r="20">
          <cell r="L20">
            <v>1009.2</v>
          </cell>
        </row>
      </sheetData>
      <sheetData sheetId="3">
        <row r="18">
          <cell r="L18">
            <v>2523</v>
          </cell>
        </row>
      </sheetData>
      <sheetData sheetId="4">
        <row r="12">
          <cell r="L12">
            <v>3624</v>
          </cell>
        </row>
      </sheetData>
      <sheetData sheetId="5">
        <row r="12">
          <cell r="L12">
            <v>3624</v>
          </cell>
        </row>
      </sheetData>
      <sheetData sheetId="6">
        <row r="12">
          <cell r="L12">
            <v>3624</v>
          </cell>
        </row>
      </sheetData>
      <sheetData sheetId="7">
        <row r="11">
          <cell r="L11">
            <v>3624</v>
          </cell>
        </row>
      </sheetData>
      <sheetData sheetId="8">
        <row r="6">
          <cell r="L6">
            <v>3729.6000000000004</v>
          </cell>
        </row>
      </sheetData>
      <sheetData sheetId="9">
        <row r="13">
          <cell r="L13">
            <v>3624</v>
          </cell>
        </row>
      </sheetData>
      <sheetData sheetId="10">
        <row r="6">
          <cell r="L6">
            <v>3729.6000000000004</v>
          </cell>
        </row>
      </sheetData>
      <sheetData sheetId="11">
        <row r="8">
          <cell r="L8">
            <v>3729.6000000000004</v>
          </cell>
        </row>
      </sheetData>
      <sheetData sheetId="12">
        <row r="6">
          <cell r="L6">
            <v>932.40000000000009</v>
          </cell>
        </row>
      </sheetData>
      <sheetData sheetId="13">
        <row r="6">
          <cell r="L6">
            <v>2797.2000000000003</v>
          </cell>
        </row>
      </sheetData>
      <sheetData sheetId="14">
        <row r="11">
          <cell r="L11">
            <v>3624</v>
          </cell>
        </row>
      </sheetData>
      <sheetData sheetId="15">
        <row r="11">
          <cell r="L11">
            <v>1510</v>
          </cell>
        </row>
      </sheetData>
      <sheetData sheetId="16">
        <row r="13">
          <cell r="L13">
            <v>3624</v>
          </cell>
        </row>
      </sheetData>
      <sheetData sheetId="17">
        <row r="9">
          <cell r="L9">
            <v>3020</v>
          </cell>
        </row>
        <row r="13">
          <cell r="L13">
            <v>604</v>
          </cell>
        </row>
        <row r="18">
          <cell r="L18">
            <v>1513.8000000000002</v>
          </cell>
        </row>
        <row r="26">
          <cell r="L26">
            <v>3152.3999999999996</v>
          </cell>
        </row>
        <row r="28">
          <cell r="L28">
            <v>3152.3999999999996</v>
          </cell>
        </row>
        <row r="54">
          <cell r="L54">
            <v>7259.9000000000005</v>
          </cell>
        </row>
      </sheetData>
      <sheetData sheetId="18"/>
      <sheetData sheetId="19">
        <row r="19">
          <cell r="L19">
            <v>1513.8000000000002</v>
          </cell>
        </row>
        <row r="22">
          <cell r="L22">
            <v>6559.8</v>
          </cell>
        </row>
        <row r="61">
          <cell r="L61">
            <v>1707.3000000000002</v>
          </cell>
        </row>
        <row r="62">
          <cell r="L62">
            <v>7967.4000000000005</v>
          </cell>
        </row>
        <row r="64">
          <cell r="L64">
            <v>3225.6</v>
          </cell>
        </row>
        <row r="78">
          <cell r="L78">
            <v>4888</v>
          </cell>
        </row>
        <row r="79">
          <cell r="L79">
            <v>4888</v>
          </cell>
        </row>
        <row r="81">
          <cell r="L81">
            <v>1189.2</v>
          </cell>
        </row>
        <row r="83">
          <cell r="L83">
            <v>4181.0999999999995</v>
          </cell>
        </row>
        <row r="96">
          <cell r="L96">
            <v>3360</v>
          </cell>
        </row>
        <row r="109">
          <cell r="L109">
            <v>4328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2"/>
      <c r="E2" s="83" t="s">
        <v>26</v>
      </c>
      <c r="F2" s="84" t="s">
        <v>27</v>
      </c>
      <c r="G2" s="85"/>
      <c r="H2" s="88" t="s">
        <v>28</v>
      </c>
      <c r="I2" s="89"/>
      <c r="J2" s="89"/>
      <c r="K2" s="89"/>
      <c r="L2" s="89"/>
      <c r="M2" s="89"/>
      <c r="N2" s="90"/>
    </row>
    <row r="3" spans="1:14" s="17" customFormat="1" ht="33.75" customHeight="1">
      <c r="A3" s="12" t="s">
        <v>29</v>
      </c>
      <c r="B3" s="15">
        <f>+'[1]22'!$J$146</f>
        <v>20577.640000000003</v>
      </c>
      <c r="C3" s="15">
        <f>+'[1]22'!$J$295</f>
        <v>21840.09</v>
      </c>
      <c r="D3" s="82"/>
      <c r="E3" s="83"/>
      <c r="F3" s="86"/>
      <c r="G3" s="87"/>
      <c r="H3" s="55" t="s">
        <v>30</v>
      </c>
      <c r="I3" s="55" t="s">
        <v>31</v>
      </c>
      <c r="J3" s="91" t="s">
        <v>32</v>
      </c>
      <c r="K3" s="92"/>
      <c r="L3" s="55" t="s">
        <v>33</v>
      </c>
      <c r="M3" s="91" t="s">
        <v>34</v>
      </c>
      <c r="N3" s="92"/>
    </row>
    <row r="4" spans="1:14" s="17" customFormat="1" ht="33" customHeight="1">
      <c r="A4" s="13" t="s">
        <v>35</v>
      </c>
      <c r="B4" s="15">
        <f>+'[1]22'!$M$146</f>
        <v>0.32753809474750262</v>
      </c>
      <c r="C4" s="15">
        <f>+'[1]22'!$M$295</f>
        <v>0.5349430794470168</v>
      </c>
      <c r="D4" s="82"/>
      <c r="E4" s="69" t="s">
        <v>54</v>
      </c>
      <c r="F4" s="93" t="s">
        <v>57</v>
      </c>
      <c r="G4" s="93"/>
      <c r="H4" s="18">
        <v>0.3</v>
      </c>
      <c r="I4" s="18">
        <v>0.26</v>
      </c>
      <c r="J4" s="91" t="s">
        <v>58</v>
      </c>
      <c r="K4" s="92"/>
      <c r="L4" s="18">
        <v>0.4</v>
      </c>
      <c r="M4" s="91" t="s">
        <v>59</v>
      </c>
      <c r="N4" s="92"/>
    </row>
    <row r="5" spans="1:14" s="17" customFormat="1" ht="33" customHeight="1">
      <c r="A5" s="13" t="s">
        <v>31</v>
      </c>
      <c r="B5" s="15">
        <f>+'[1]22'!$K$146</f>
        <v>0.73623603095398682</v>
      </c>
      <c r="C5" s="15">
        <f>+'[1]22'!$K$295</f>
        <v>0.13781994488117955</v>
      </c>
      <c r="D5" s="82"/>
      <c r="E5" s="71" t="s">
        <v>54</v>
      </c>
      <c r="F5" s="93" t="s">
        <v>60</v>
      </c>
      <c r="G5" s="93"/>
      <c r="H5" s="18">
        <v>0.3</v>
      </c>
      <c r="I5" s="18">
        <v>0.24</v>
      </c>
      <c r="J5" s="91" t="s">
        <v>58</v>
      </c>
      <c r="K5" s="92"/>
      <c r="L5" s="18">
        <v>0.5</v>
      </c>
      <c r="M5" s="91" t="s">
        <v>59</v>
      </c>
      <c r="N5" s="92"/>
    </row>
    <row r="6" spans="1:14" s="17" customFormat="1" ht="33" customHeight="1">
      <c r="A6" s="13" t="s">
        <v>36</v>
      </c>
      <c r="B6" s="15">
        <f>+'[1]22'!$L$146</f>
        <v>0.15088832069529337</v>
      </c>
      <c r="C6" s="15">
        <f>+'[1]22'!$L$295</f>
        <v>0.2264014827378463</v>
      </c>
      <c r="D6" s="82"/>
      <c r="E6" s="72" t="s">
        <v>54</v>
      </c>
      <c r="F6" s="93" t="s">
        <v>61</v>
      </c>
      <c r="G6" s="93"/>
      <c r="H6" s="18">
        <v>0.4</v>
      </c>
      <c r="I6" s="18">
        <v>1.7</v>
      </c>
      <c r="J6" s="91" t="s">
        <v>58</v>
      </c>
      <c r="K6" s="92"/>
      <c r="L6" s="18">
        <v>0.15</v>
      </c>
      <c r="M6" s="91" t="s">
        <v>58</v>
      </c>
      <c r="N6" s="92"/>
    </row>
    <row r="7" spans="1:14" s="17" customFormat="1" ht="33" customHeight="1">
      <c r="A7" s="13" t="s">
        <v>37</v>
      </c>
      <c r="B7" s="15">
        <f>+B5+B6</f>
        <v>0.88712435164928016</v>
      </c>
      <c r="C7" s="15">
        <f>+C5+C6</f>
        <v>0.36422142761902587</v>
      </c>
      <c r="D7" s="82"/>
      <c r="E7" s="73"/>
      <c r="F7" s="94"/>
      <c r="G7" s="95"/>
      <c r="H7" s="18"/>
      <c r="I7" s="19"/>
      <c r="J7" s="91"/>
      <c r="K7" s="92"/>
      <c r="L7" s="18"/>
      <c r="M7" s="91"/>
      <c r="N7" s="92"/>
    </row>
    <row r="8" spans="1:14" s="17" customFormat="1" ht="33" customHeight="1">
      <c r="A8" s="13" t="s">
        <v>38</v>
      </c>
      <c r="B8" s="16">
        <f>+B7-B4</f>
        <v>0.55958625690177755</v>
      </c>
      <c r="C8" s="16">
        <f>+C7-C4</f>
        <v>-0.17072165182799093</v>
      </c>
      <c r="D8" s="82"/>
      <c r="E8" s="74"/>
      <c r="F8" s="94"/>
      <c r="G8" s="95"/>
      <c r="H8" s="18"/>
      <c r="I8" s="18"/>
      <c r="J8" s="91"/>
      <c r="K8" s="92"/>
      <c r="L8" s="18"/>
      <c r="M8" s="91"/>
      <c r="N8" s="92"/>
    </row>
    <row r="9" spans="1:14" s="17" customFormat="1" ht="33" customHeight="1">
      <c r="A9" s="12" t="s">
        <v>39</v>
      </c>
      <c r="B9" s="16">
        <f>+'[1]22'!$Q$146</f>
        <v>0.30821082981333131</v>
      </c>
      <c r="C9" s="16">
        <f>+'[1]22'!$Q$295</f>
        <v>0.29800165658657995</v>
      </c>
      <c r="D9" s="82"/>
      <c r="E9" s="75"/>
      <c r="F9" s="94"/>
      <c r="G9" s="95"/>
      <c r="H9" s="18"/>
      <c r="I9" s="18"/>
      <c r="J9" s="91"/>
      <c r="K9" s="92"/>
      <c r="L9" s="80"/>
      <c r="M9" s="91"/>
      <c r="N9" s="92"/>
    </row>
    <row r="10" spans="1:14" s="17" customFormat="1" ht="33" customHeight="1">
      <c r="A10" s="12" t="s">
        <v>43</v>
      </c>
      <c r="B10" s="16">
        <f>+'[1]22'!$P$146</f>
        <v>0</v>
      </c>
      <c r="C10" s="16">
        <f>+'[1]22'!$P$295</f>
        <v>0.22893678551690949</v>
      </c>
      <c r="D10" s="82"/>
      <c r="E10" s="74"/>
      <c r="F10" s="94"/>
      <c r="G10" s="95"/>
      <c r="H10" s="18"/>
      <c r="I10" s="18"/>
      <c r="J10" s="91"/>
      <c r="K10" s="92"/>
      <c r="L10" s="55"/>
      <c r="M10" s="91"/>
      <c r="N10" s="92"/>
    </row>
    <row r="11" spans="1:14" s="17" customFormat="1" ht="33" customHeight="1">
      <c r="A11" s="51"/>
      <c r="B11" s="51"/>
      <c r="C11" s="51"/>
      <c r="D11" s="82"/>
      <c r="E11" s="68"/>
      <c r="F11" s="94"/>
      <c r="G11" s="95"/>
      <c r="H11" s="18"/>
      <c r="I11" s="18"/>
      <c r="J11" s="91"/>
      <c r="K11" s="92"/>
      <c r="L11" s="55"/>
      <c r="M11" s="91"/>
      <c r="N11" s="92"/>
    </row>
    <row r="12" spans="1:14" s="17" customFormat="1" ht="33" customHeight="1">
      <c r="A12" s="12"/>
      <c r="B12" s="16"/>
      <c r="C12" s="16"/>
      <c r="D12" s="82"/>
      <c r="E12" s="68"/>
      <c r="F12" s="94"/>
      <c r="G12" s="95"/>
      <c r="H12" s="18"/>
      <c r="I12" s="18"/>
      <c r="J12" s="91"/>
      <c r="K12" s="92"/>
      <c r="L12" s="55"/>
      <c r="M12" s="91"/>
      <c r="N12" s="92"/>
    </row>
    <row r="13" spans="1:14" s="17" customFormat="1" ht="33" customHeight="1">
      <c r="A13" s="14"/>
      <c r="B13" s="16"/>
      <c r="C13" s="16"/>
      <c r="D13" s="82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2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2"/>
      <c r="E15" s="19" t="s">
        <v>42</v>
      </c>
      <c r="F15" s="20">
        <v>4</v>
      </c>
      <c r="G15" s="20">
        <v>0</v>
      </c>
      <c r="H15" s="20">
        <v>0</v>
      </c>
      <c r="I15" s="20">
        <v>0</v>
      </c>
      <c r="J15" s="20">
        <v>0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8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tabSelected="1" workbookViewId="0">
      <selection activeCell="A259" activeCellId="5" sqref="A153:XFD194 A196:XFD201 A203:XFD210 A212:XFD223 A226:XFD256 A259:XFD294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62</v>
      </c>
      <c r="B1" s="102"/>
      <c r="C1" s="102"/>
      <c r="D1" s="102"/>
      <c r="BN1" t="s">
        <v>63</v>
      </c>
      <c r="DE1" s="102" t="s">
        <v>64</v>
      </c>
      <c r="DF1" s="102"/>
      <c r="DG1" s="102"/>
      <c r="DH1" s="102"/>
      <c r="FR1" t="s">
        <v>63</v>
      </c>
    </row>
    <row r="2" spans="1:215" s="33" customFormat="1" ht="26.25" customHeight="1">
      <c r="A2" s="103" t="s">
        <v>65</v>
      </c>
      <c r="B2" s="105" t="s">
        <v>0</v>
      </c>
      <c r="C2" s="133" t="s">
        <v>1</v>
      </c>
      <c r="D2" s="135" t="s">
        <v>2</v>
      </c>
      <c r="E2" s="137" t="s">
        <v>3</v>
      </c>
      <c r="F2" s="111" t="s">
        <v>66</v>
      </c>
      <c r="G2" s="111" t="s">
        <v>67</v>
      </c>
      <c r="H2" s="113" t="s">
        <v>68</v>
      </c>
      <c r="I2" s="113" t="s">
        <v>55</v>
      </c>
      <c r="J2" s="113" t="s">
        <v>4</v>
      </c>
      <c r="K2" s="115" t="s">
        <v>56</v>
      </c>
      <c r="L2" s="117" t="s">
        <v>69</v>
      </c>
      <c r="M2" s="128" t="s">
        <v>5</v>
      </c>
      <c r="N2" s="130" t="s">
        <v>6</v>
      </c>
      <c r="O2" s="111" t="s">
        <v>7</v>
      </c>
      <c r="P2" s="117" t="s">
        <v>10</v>
      </c>
      <c r="Q2" s="119" t="s">
        <v>9</v>
      </c>
      <c r="R2" s="121" t="s">
        <v>8</v>
      </c>
      <c r="S2" s="123" t="s">
        <v>11</v>
      </c>
      <c r="T2" s="124"/>
      <c r="U2" s="124"/>
      <c r="V2" s="124"/>
      <c r="W2" s="124"/>
      <c r="X2" s="124"/>
      <c r="Y2" s="124"/>
      <c r="Z2" s="124"/>
      <c r="AA2" s="125"/>
      <c r="AB2" s="126" t="s">
        <v>70</v>
      </c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6" t="s">
        <v>71</v>
      </c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32" t="s">
        <v>72</v>
      </c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 t="s">
        <v>73</v>
      </c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E2" s="103" t="s">
        <v>65</v>
      </c>
      <c r="DF2" s="105" t="s">
        <v>0</v>
      </c>
      <c r="DG2" s="133" t="s">
        <v>1</v>
      </c>
      <c r="DH2" s="135" t="s">
        <v>2</v>
      </c>
      <c r="DI2" s="111" t="s">
        <v>3</v>
      </c>
      <c r="DJ2" s="111" t="s">
        <v>66</v>
      </c>
      <c r="DK2" s="111" t="s">
        <v>67</v>
      </c>
      <c r="DL2" s="113" t="s">
        <v>68</v>
      </c>
      <c r="DM2" s="113" t="s">
        <v>55</v>
      </c>
      <c r="DN2" s="113" t="s">
        <v>4</v>
      </c>
      <c r="DO2" s="115" t="s">
        <v>56</v>
      </c>
      <c r="DP2" s="117" t="s">
        <v>69</v>
      </c>
      <c r="DQ2" s="128" t="s">
        <v>5</v>
      </c>
      <c r="DR2" s="130" t="s">
        <v>6</v>
      </c>
      <c r="DS2" s="111" t="s">
        <v>7</v>
      </c>
      <c r="DT2" s="117" t="s">
        <v>10</v>
      </c>
      <c r="DU2" s="119" t="s">
        <v>9</v>
      </c>
      <c r="DV2" s="121" t="s">
        <v>8</v>
      </c>
      <c r="DW2" s="123" t="s">
        <v>11</v>
      </c>
      <c r="DX2" s="124"/>
      <c r="DY2" s="124"/>
      <c r="DZ2" s="124"/>
      <c r="EA2" s="124"/>
      <c r="EB2" s="124"/>
      <c r="EC2" s="124"/>
      <c r="ED2" s="124"/>
      <c r="EE2" s="125"/>
      <c r="EF2" s="126" t="s">
        <v>70</v>
      </c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6" t="s">
        <v>71</v>
      </c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32" t="s">
        <v>72</v>
      </c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 t="s">
        <v>73</v>
      </c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</row>
    <row r="3" spans="1:215" s="33" customFormat="1" ht="36" customHeight="1">
      <c r="A3" s="104"/>
      <c r="B3" s="106"/>
      <c r="C3" s="134"/>
      <c r="D3" s="136"/>
      <c r="E3" s="138"/>
      <c r="F3" s="112"/>
      <c r="G3" s="112"/>
      <c r="H3" s="114"/>
      <c r="I3" s="114"/>
      <c r="J3" s="114"/>
      <c r="K3" s="116"/>
      <c r="L3" s="118"/>
      <c r="M3" s="129"/>
      <c r="N3" s="131"/>
      <c r="O3" s="112"/>
      <c r="P3" s="118"/>
      <c r="Q3" s="120"/>
      <c r="R3" s="122"/>
      <c r="S3" s="34" t="s">
        <v>12</v>
      </c>
      <c r="T3" s="34" t="s">
        <v>13</v>
      </c>
      <c r="U3" s="34" t="s">
        <v>74</v>
      </c>
      <c r="V3" s="34" t="s">
        <v>75</v>
      </c>
      <c r="W3" s="34" t="s">
        <v>44</v>
      </c>
      <c r="X3" s="34" t="s">
        <v>76</v>
      </c>
      <c r="Y3" s="34" t="s">
        <v>77</v>
      </c>
      <c r="Z3" s="34" t="s">
        <v>78</v>
      </c>
      <c r="AA3" s="34" t="s">
        <v>79</v>
      </c>
      <c r="AB3" s="35" t="s">
        <v>80</v>
      </c>
      <c r="AC3" s="25" t="s">
        <v>81</v>
      </c>
      <c r="AD3" s="25" t="s">
        <v>82</v>
      </c>
      <c r="AE3" s="25" t="s">
        <v>83</v>
      </c>
      <c r="AF3" s="35" t="s">
        <v>84</v>
      </c>
      <c r="AG3" s="25" t="s">
        <v>85</v>
      </c>
      <c r="AH3" s="25" t="s">
        <v>86</v>
      </c>
      <c r="AI3" s="35" t="s">
        <v>87</v>
      </c>
      <c r="AJ3" s="35" t="s">
        <v>88</v>
      </c>
      <c r="AK3" s="35" t="s">
        <v>89</v>
      </c>
      <c r="AL3" s="26" t="s">
        <v>90</v>
      </c>
      <c r="AM3" s="25" t="s">
        <v>91</v>
      </c>
      <c r="AN3" s="25" t="s">
        <v>92</v>
      </c>
      <c r="AO3" s="25" t="s">
        <v>93</v>
      </c>
      <c r="AP3" s="35" t="s">
        <v>94</v>
      </c>
      <c r="AQ3" s="36" t="s">
        <v>95</v>
      </c>
      <c r="AR3" s="35" t="s">
        <v>96</v>
      </c>
      <c r="AS3" s="35" t="s">
        <v>97</v>
      </c>
      <c r="AT3" s="35" t="s">
        <v>98</v>
      </c>
      <c r="AU3" s="35" t="s">
        <v>99</v>
      </c>
      <c r="AV3" s="25" t="s">
        <v>100</v>
      </c>
      <c r="AW3" s="25" t="s">
        <v>101</v>
      </c>
      <c r="AX3" s="25" t="s">
        <v>102</v>
      </c>
      <c r="AY3" s="25" t="s">
        <v>103</v>
      </c>
      <c r="AZ3" s="25" t="s">
        <v>104</v>
      </c>
      <c r="BA3" s="25" t="s">
        <v>105</v>
      </c>
      <c r="BB3" s="27" t="s">
        <v>81</v>
      </c>
      <c r="BC3" s="37" t="s">
        <v>82</v>
      </c>
      <c r="BD3" s="37" t="s">
        <v>83</v>
      </c>
      <c r="BE3" s="37" t="s">
        <v>106</v>
      </c>
      <c r="BF3" s="37" t="s">
        <v>92</v>
      </c>
      <c r="BG3" s="37" t="s">
        <v>84</v>
      </c>
      <c r="BH3" s="37" t="s">
        <v>86</v>
      </c>
      <c r="BI3" s="37" t="s">
        <v>107</v>
      </c>
      <c r="BJ3" s="37" t="s">
        <v>88</v>
      </c>
      <c r="BK3" s="37" t="s">
        <v>108</v>
      </c>
      <c r="BL3" s="37" t="s">
        <v>109</v>
      </c>
      <c r="BM3" s="37" t="s">
        <v>85</v>
      </c>
      <c r="BN3" s="37" t="s">
        <v>110</v>
      </c>
      <c r="BO3" s="37" t="s">
        <v>111</v>
      </c>
      <c r="BP3" s="35" t="s">
        <v>80</v>
      </c>
      <c r="BQ3" s="25" t="s">
        <v>81</v>
      </c>
      <c r="BR3" s="25" t="s">
        <v>82</v>
      </c>
      <c r="BS3" s="25" t="s">
        <v>83</v>
      </c>
      <c r="BT3" s="35" t="s">
        <v>84</v>
      </c>
      <c r="BU3" s="25" t="s">
        <v>85</v>
      </c>
      <c r="BV3" s="25" t="s">
        <v>86</v>
      </c>
      <c r="BW3" s="35" t="s">
        <v>87</v>
      </c>
      <c r="BX3" s="35" t="s">
        <v>88</v>
      </c>
      <c r="BY3" s="35" t="s">
        <v>89</v>
      </c>
      <c r="BZ3" s="26" t="s">
        <v>90</v>
      </c>
      <c r="CA3" s="25" t="s">
        <v>91</v>
      </c>
      <c r="CB3" s="25" t="s">
        <v>92</v>
      </c>
      <c r="CC3" s="25" t="s">
        <v>93</v>
      </c>
      <c r="CD3" s="35" t="s">
        <v>94</v>
      </c>
      <c r="CE3" s="36" t="s">
        <v>95</v>
      </c>
      <c r="CF3" s="35" t="s">
        <v>96</v>
      </c>
      <c r="CG3" s="35" t="s">
        <v>97</v>
      </c>
      <c r="CH3" s="35" t="s">
        <v>98</v>
      </c>
      <c r="CI3" s="35" t="s">
        <v>99</v>
      </c>
      <c r="CJ3" s="25" t="s">
        <v>100</v>
      </c>
      <c r="CK3" s="25" t="s">
        <v>101</v>
      </c>
      <c r="CL3" s="25" t="s">
        <v>102</v>
      </c>
      <c r="CM3" s="25" t="s">
        <v>103</v>
      </c>
      <c r="CN3" s="25" t="s">
        <v>104</v>
      </c>
      <c r="CO3" s="25" t="s">
        <v>105</v>
      </c>
      <c r="CP3" s="27" t="s">
        <v>81</v>
      </c>
      <c r="CQ3" s="37" t="s">
        <v>82</v>
      </c>
      <c r="CR3" s="37" t="s">
        <v>83</v>
      </c>
      <c r="CS3" s="37" t="s">
        <v>106</v>
      </c>
      <c r="CT3" s="37" t="s">
        <v>92</v>
      </c>
      <c r="CU3" s="37" t="s">
        <v>84</v>
      </c>
      <c r="CV3" s="37" t="s">
        <v>86</v>
      </c>
      <c r="CW3" s="37" t="s">
        <v>107</v>
      </c>
      <c r="CX3" s="37" t="s">
        <v>88</v>
      </c>
      <c r="CY3" s="37" t="s">
        <v>108</v>
      </c>
      <c r="CZ3" s="37" t="s">
        <v>109</v>
      </c>
      <c r="DA3" s="37" t="s">
        <v>85</v>
      </c>
      <c r="DB3" s="37" t="s">
        <v>110</v>
      </c>
      <c r="DC3" s="37" t="s">
        <v>111</v>
      </c>
      <c r="DE3" s="104"/>
      <c r="DF3" s="106"/>
      <c r="DG3" s="134"/>
      <c r="DH3" s="136"/>
      <c r="DI3" s="112"/>
      <c r="DJ3" s="112"/>
      <c r="DK3" s="112"/>
      <c r="DL3" s="114"/>
      <c r="DM3" s="114"/>
      <c r="DN3" s="114"/>
      <c r="DO3" s="116"/>
      <c r="DP3" s="118"/>
      <c r="DQ3" s="129"/>
      <c r="DR3" s="131"/>
      <c r="DS3" s="112"/>
      <c r="DT3" s="118"/>
      <c r="DU3" s="120"/>
      <c r="DV3" s="122"/>
      <c r="DW3" s="34" t="s">
        <v>12</v>
      </c>
      <c r="DX3" s="34" t="s">
        <v>13</v>
      </c>
      <c r="DY3" s="34" t="s">
        <v>74</v>
      </c>
      <c r="DZ3" s="34" t="s">
        <v>75</v>
      </c>
      <c r="EA3" s="34" t="s">
        <v>44</v>
      </c>
      <c r="EB3" s="34" t="s">
        <v>76</v>
      </c>
      <c r="EC3" s="34" t="s">
        <v>77</v>
      </c>
      <c r="ED3" s="34" t="s">
        <v>78</v>
      </c>
      <c r="EE3" s="34" t="s">
        <v>79</v>
      </c>
      <c r="EF3" s="35" t="s">
        <v>80</v>
      </c>
      <c r="EG3" s="25" t="s">
        <v>81</v>
      </c>
      <c r="EH3" s="25" t="s">
        <v>82</v>
      </c>
      <c r="EI3" s="25" t="s">
        <v>83</v>
      </c>
      <c r="EJ3" s="35" t="s">
        <v>84</v>
      </c>
      <c r="EK3" s="25" t="s">
        <v>85</v>
      </c>
      <c r="EL3" s="25" t="s">
        <v>86</v>
      </c>
      <c r="EM3" s="35" t="s">
        <v>87</v>
      </c>
      <c r="EN3" s="35" t="s">
        <v>88</v>
      </c>
      <c r="EO3" s="35" t="s">
        <v>89</v>
      </c>
      <c r="EP3" s="26" t="s">
        <v>90</v>
      </c>
      <c r="EQ3" s="25" t="s">
        <v>91</v>
      </c>
      <c r="ER3" s="25" t="s">
        <v>92</v>
      </c>
      <c r="ES3" s="25" t="s">
        <v>93</v>
      </c>
      <c r="ET3" s="35" t="s">
        <v>94</v>
      </c>
      <c r="EU3" s="36" t="s">
        <v>95</v>
      </c>
      <c r="EV3" s="35" t="s">
        <v>96</v>
      </c>
      <c r="EW3" s="35" t="s">
        <v>97</v>
      </c>
      <c r="EX3" s="35" t="s">
        <v>98</v>
      </c>
      <c r="EY3" s="35" t="s">
        <v>99</v>
      </c>
      <c r="EZ3" s="25" t="s">
        <v>100</v>
      </c>
      <c r="FA3" s="25" t="s">
        <v>101</v>
      </c>
      <c r="FB3" s="25" t="s">
        <v>102</v>
      </c>
      <c r="FC3" s="25" t="s">
        <v>103</v>
      </c>
      <c r="FD3" s="25" t="s">
        <v>104</v>
      </c>
      <c r="FE3" s="25" t="s">
        <v>105</v>
      </c>
      <c r="FF3" s="27" t="s">
        <v>81</v>
      </c>
      <c r="FG3" s="37" t="s">
        <v>82</v>
      </c>
      <c r="FH3" s="37" t="s">
        <v>83</v>
      </c>
      <c r="FI3" s="37" t="s">
        <v>106</v>
      </c>
      <c r="FJ3" s="37" t="s">
        <v>92</v>
      </c>
      <c r="FK3" s="37" t="s">
        <v>84</v>
      </c>
      <c r="FL3" s="37" t="s">
        <v>86</v>
      </c>
      <c r="FM3" s="37" t="s">
        <v>107</v>
      </c>
      <c r="FN3" s="37" t="s">
        <v>88</v>
      </c>
      <c r="FO3" s="37" t="s">
        <v>108</v>
      </c>
      <c r="FP3" s="37" t="s">
        <v>109</v>
      </c>
      <c r="FQ3" s="37" t="s">
        <v>85</v>
      </c>
      <c r="FR3" s="37" t="s">
        <v>110</v>
      </c>
      <c r="FS3" s="37" t="s">
        <v>97</v>
      </c>
      <c r="FT3" s="35" t="s">
        <v>80</v>
      </c>
      <c r="FU3" s="25" t="s">
        <v>81</v>
      </c>
      <c r="FV3" s="25" t="s">
        <v>82</v>
      </c>
      <c r="FW3" s="25" t="s">
        <v>83</v>
      </c>
      <c r="FX3" s="35" t="s">
        <v>84</v>
      </c>
      <c r="FY3" s="25" t="s">
        <v>85</v>
      </c>
      <c r="FZ3" s="25" t="s">
        <v>86</v>
      </c>
      <c r="GA3" s="35" t="s">
        <v>87</v>
      </c>
      <c r="GB3" s="35" t="s">
        <v>88</v>
      </c>
      <c r="GC3" s="35" t="s">
        <v>89</v>
      </c>
      <c r="GD3" s="26" t="s">
        <v>90</v>
      </c>
      <c r="GE3" s="25" t="s">
        <v>91</v>
      </c>
      <c r="GF3" s="25" t="s">
        <v>92</v>
      </c>
      <c r="GG3" s="25" t="s">
        <v>93</v>
      </c>
      <c r="GH3" s="35" t="s">
        <v>94</v>
      </c>
      <c r="GI3" s="36" t="s">
        <v>95</v>
      </c>
      <c r="GJ3" s="35" t="s">
        <v>96</v>
      </c>
      <c r="GK3" s="35" t="s">
        <v>97</v>
      </c>
      <c r="GL3" s="35" t="s">
        <v>98</v>
      </c>
      <c r="GM3" s="35" t="s">
        <v>99</v>
      </c>
      <c r="GN3" s="25" t="s">
        <v>100</v>
      </c>
      <c r="GO3" s="25" t="s">
        <v>101</v>
      </c>
      <c r="GP3" s="25" t="s">
        <v>102</v>
      </c>
      <c r="GQ3" s="25" t="s">
        <v>103</v>
      </c>
      <c r="GR3" s="25" t="s">
        <v>104</v>
      </c>
      <c r="GS3" s="25" t="s">
        <v>105</v>
      </c>
      <c r="GT3" s="27" t="s">
        <v>81</v>
      </c>
      <c r="GU3" s="37" t="s">
        <v>82</v>
      </c>
      <c r="GV3" s="37" t="s">
        <v>83</v>
      </c>
      <c r="GW3" s="37" t="s">
        <v>106</v>
      </c>
      <c r="GX3" s="37" t="s">
        <v>92</v>
      </c>
      <c r="GY3" s="37" t="s">
        <v>84</v>
      </c>
      <c r="GZ3" s="37" t="s">
        <v>86</v>
      </c>
      <c r="HA3" s="37" t="s">
        <v>107</v>
      </c>
      <c r="HB3" s="37" t="s">
        <v>88</v>
      </c>
      <c r="HC3" s="37" t="s">
        <v>108</v>
      </c>
      <c r="HD3" s="37" t="s">
        <v>109</v>
      </c>
      <c r="HE3" s="37" t="s">
        <v>85</v>
      </c>
      <c r="HF3" s="37" t="s">
        <v>110</v>
      </c>
      <c r="HG3" s="37" t="s">
        <v>97</v>
      </c>
    </row>
    <row r="4" spans="1:215" s="1" customFormat="1" ht="15" hidden="1" customHeight="1">
      <c r="A4" s="60">
        <v>30100012</v>
      </c>
      <c r="B4" s="96" t="s">
        <v>112</v>
      </c>
      <c r="C4" s="76" t="s">
        <v>113</v>
      </c>
      <c r="D4" s="5"/>
      <c r="E4" s="22">
        <v>5.03</v>
      </c>
      <c r="F4" s="23">
        <f t="shared" ref="F4:F67" si="0">E4*D4</f>
        <v>0</v>
      </c>
      <c r="G4" s="23">
        <f>+'[2]20'!$L$18</f>
        <v>1513.8000000000002</v>
      </c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6" t="s">
        <v>114</v>
      </c>
      <c r="DG4" s="76" t="s">
        <v>113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1513.8000000000002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>
        <f t="shared" ref="DP4:DP67" si="18">IF(ISERROR(DM4/DK4*100),"",(DM4/DK4*100))</f>
        <v>0</v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8"/>
      <c r="C5" s="76" t="s">
        <v>115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8"/>
      <c r="DG5" s="76" t="s">
        <v>115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34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customHeight="1">
      <c r="A6" s="60">
        <v>30100010</v>
      </c>
      <c r="B6" s="98"/>
      <c r="C6" s="76" t="s">
        <v>116</v>
      </c>
      <c r="D6" s="5">
        <v>272</v>
      </c>
      <c r="E6" s="22">
        <v>5.03</v>
      </c>
      <c r="F6" s="23">
        <f t="shared" si="0"/>
        <v>1368.16</v>
      </c>
      <c r="G6" s="23">
        <f>+'[2]22'!$L$19</f>
        <v>1513.8000000000002</v>
      </c>
      <c r="H6" s="23">
        <f t="shared" si="1"/>
        <v>3.5</v>
      </c>
      <c r="I6" s="23">
        <f t="shared" si="2"/>
        <v>6</v>
      </c>
      <c r="J6" s="23">
        <f t="shared" si="3"/>
        <v>1371.66</v>
      </c>
      <c r="K6" s="23">
        <f t="shared" si="4"/>
        <v>0.2551652741933132</v>
      </c>
      <c r="L6" s="23">
        <f t="shared" si="5"/>
        <v>0.39635354736424888</v>
      </c>
      <c r="M6" s="10">
        <v>0.3</v>
      </c>
      <c r="N6" s="23">
        <f t="shared" si="6"/>
        <v>4.1149800000000001</v>
      </c>
      <c r="O6" s="23">
        <f t="shared" si="7"/>
        <v>-0.35151882155756209</v>
      </c>
      <c r="P6" s="23">
        <f t="shared" si="8"/>
        <v>0</v>
      </c>
      <c r="Q6" s="7">
        <v>0.05</v>
      </c>
      <c r="R6" s="6">
        <f t="shared" si="9"/>
        <v>6.8583000000000019E-2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>
        <v>3.5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>
        <f>2+4</f>
        <v>6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>
        <f t="shared" si="10"/>
        <v>1371.66</v>
      </c>
      <c r="BR6" s="4">
        <f t="shared" si="10"/>
        <v>0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>
        <f t="shared" si="11"/>
        <v>0</v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8"/>
      <c r="DG6" s="76" t="s">
        <v>116</v>
      </c>
      <c r="DH6" s="5">
        <f t="shared" si="30"/>
        <v>272</v>
      </c>
      <c r="DI6" s="24">
        <v>5.03</v>
      </c>
      <c r="DJ6" s="23">
        <f t="shared" si="13"/>
        <v>1368.16</v>
      </c>
      <c r="DK6" s="23">
        <f t="shared" si="31"/>
        <v>1513.8000000000002</v>
      </c>
      <c r="DL6" s="23">
        <f t="shared" si="14"/>
        <v>3.5</v>
      </c>
      <c r="DM6" s="23">
        <f t="shared" si="15"/>
        <v>6</v>
      </c>
      <c r="DN6" s="23">
        <f t="shared" si="16"/>
        <v>1371.66</v>
      </c>
      <c r="DO6" s="23">
        <f t="shared" si="17"/>
        <v>0.2551652741933132</v>
      </c>
      <c r="DP6" s="23">
        <f t="shared" si="18"/>
        <v>0.39635354736424888</v>
      </c>
      <c r="DQ6" s="10">
        <v>0.3</v>
      </c>
      <c r="DR6" s="23">
        <f t="shared" si="19"/>
        <v>4.1149800000000001</v>
      </c>
      <c r="DS6" s="23">
        <f t="shared" si="20"/>
        <v>-0.35151882155756209</v>
      </c>
      <c r="DT6" s="23">
        <f t="shared" si="21"/>
        <v>0</v>
      </c>
      <c r="DU6" s="7">
        <v>0.05</v>
      </c>
      <c r="DV6" s="6">
        <f t="shared" si="22"/>
        <v>6.8583000000000019E-2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3.5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6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>
        <f t="shared" si="27"/>
        <v>0</v>
      </c>
      <c r="FU6" s="4">
        <f t="shared" si="27"/>
        <v>1371.66</v>
      </c>
      <c r="FV6" s="4">
        <f t="shared" si="27"/>
        <v>0</v>
      </c>
      <c r="FW6" s="4">
        <f t="shared" si="27"/>
        <v>0</v>
      </c>
      <c r="FX6" s="4">
        <f t="shared" si="27"/>
        <v>0</v>
      </c>
      <c r="FY6" s="4">
        <f t="shared" si="27"/>
        <v>0</v>
      </c>
      <c r="FZ6" s="4" t="str">
        <f t="shared" si="27"/>
        <v/>
      </c>
      <c r="GA6" s="4">
        <f t="shared" si="27"/>
        <v>0</v>
      </c>
      <c r="GB6" s="4">
        <f t="shared" si="27"/>
        <v>0</v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>
        <f t="shared" si="28"/>
        <v>0</v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8"/>
      <c r="C7" s="76" t="s">
        <v>117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8"/>
      <c r="DG7" s="76" t="s">
        <v>117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customHeight="1">
      <c r="A8" s="60">
        <v>30100011</v>
      </c>
      <c r="B8" s="97"/>
      <c r="C8" s="76" t="s">
        <v>118</v>
      </c>
      <c r="D8" s="5">
        <v>1233</v>
      </c>
      <c r="E8" s="22">
        <v>5.03</v>
      </c>
      <c r="F8" s="23">
        <f t="shared" si="0"/>
        <v>6201.9900000000007</v>
      </c>
      <c r="G8" s="23">
        <f>+'[2]22'!$L$22</f>
        <v>6559.8</v>
      </c>
      <c r="H8" s="23">
        <f t="shared" si="1"/>
        <v>15</v>
      </c>
      <c r="I8" s="23">
        <f t="shared" si="2"/>
        <v>33</v>
      </c>
      <c r="J8" s="23">
        <f t="shared" si="3"/>
        <v>6216.9900000000007</v>
      </c>
      <c r="K8" s="23">
        <f t="shared" si="4"/>
        <v>0.24127431441903555</v>
      </c>
      <c r="L8" s="23">
        <f t="shared" si="5"/>
        <v>0.50306411780846982</v>
      </c>
      <c r="M8" s="10">
        <v>0.3</v>
      </c>
      <c r="N8" s="23">
        <f t="shared" si="6"/>
        <v>18.650970000000001</v>
      </c>
      <c r="O8" s="23">
        <f t="shared" si="7"/>
        <v>-0.44433843222750535</v>
      </c>
      <c r="P8" s="23">
        <f t="shared" si="8"/>
        <v>0</v>
      </c>
      <c r="Q8" s="7">
        <v>0.05</v>
      </c>
      <c r="R8" s="6">
        <f t="shared" si="9"/>
        <v>0.31084950000000006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15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>
        <f>15+18</f>
        <v>33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6216.9900000000007</v>
      </c>
      <c r="BR8" s="4">
        <f t="shared" si="10"/>
        <v>0</v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7"/>
      <c r="DG8" s="76" t="s">
        <v>118</v>
      </c>
      <c r="DH8" s="5">
        <f t="shared" si="30"/>
        <v>1233</v>
      </c>
      <c r="DI8" s="24">
        <v>5.03</v>
      </c>
      <c r="DJ8" s="23">
        <f t="shared" si="13"/>
        <v>6201.9900000000007</v>
      </c>
      <c r="DK8" s="23">
        <f t="shared" si="31"/>
        <v>6559.8</v>
      </c>
      <c r="DL8" s="23">
        <f t="shared" si="14"/>
        <v>15</v>
      </c>
      <c r="DM8" s="23">
        <f t="shared" si="15"/>
        <v>33</v>
      </c>
      <c r="DN8" s="23">
        <f t="shared" si="16"/>
        <v>6216.9900000000007</v>
      </c>
      <c r="DO8" s="23">
        <f t="shared" si="17"/>
        <v>0.24127431441903555</v>
      </c>
      <c r="DP8" s="23">
        <f t="shared" si="18"/>
        <v>0.50306411780846982</v>
      </c>
      <c r="DQ8" s="10">
        <v>0.3</v>
      </c>
      <c r="DR8" s="23">
        <f t="shared" si="19"/>
        <v>18.650970000000001</v>
      </c>
      <c r="DS8" s="23">
        <f t="shared" si="20"/>
        <v>-0.44433843222750535</v>
      </c>
      <c r="DT8" s="23">
        <f t="shared" si="21"/>
        <v>0</v>
      </c>
      <c r="DU8" s="7">
        <v>0.05</v>
      </c>
      <c r="DV8" s="6">
        <f t="shared" si="22"/>
        <v>0.31084950000000006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15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33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>
        <f t="shared" si="27"/>
        <v>0</v>
      </c>
      <c r="FU8" s="4">
        <f t="shared" si="27"/>
        <v>6216.9900000000007</v>
      </c>
      <c r="FV8" s="4">
        <f t="shared" si="27"/>
        <v>0</v>
      </c>
      <c r="FW8" s="4">
        <f t="shared" si="27"/>
        <v>0</v>
      </c>
      <c r="FX8" s="4">
        <f t="shared" si="27"/>
        <v>0</v>
      </c>
      <c r="FY8" s="4">
        <f t="shared" si="27"/>
        <v>0</v>
      </c>
      <c r="FZ8" s="4" t="str">
        <f t="shared" si="27"/>
        <v/>
      </c>
      <c r="GA8" s="4">
        <f t="shared" si="27"/>
        <v>0</v>
      </c>
      <c r="GB8" s="4">
        <f t="shared" si="27"/>
        <v>0</v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>
        <f t="shared" si="28"/>
        <v>0</v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6" t="s">
        <v>119</v>
      </c>
      <c r="C9" s="76" t="s">
        <v>120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6" t="s">
        <v>119</v>
      </c>
      <c r="DG9" s="76" t="s">
        <v>120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8"/>
      <c r="C10" s="76" t="s">
        <v>121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8"/>
      <c r="DG10" s="76" t="s">
        <v>121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7"/>
      <c r="C11" s="76" t="s">
        <v>122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7"/>
      <c r="DG11" s="76" t="s">
        <v>122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7" t="s">
        <v>123</v>
      </c>
      <c r="C12" s="76" t="s">
        <v>118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7" t="s">
        <v>123</v>
      </c>
      <c r="DG12" s="76" t="s">
        <v>118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7"/>
      <c r="C13" s="76" t="s">
        <v>124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7"/>
      <c r="DG13" s="76" t="s">
        <v>124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7"/>
      <c r="C14" s="76" t="s">
        <v>125</v>
      </c>
      <c r="D14" s="5"/>
      <c r="E14" s="22">
        <v>5.03</v>
      </c>
      <c r="F14" s="23">
        <f t="shared" si="0"/>
        <v>0</v>
      </c>
      <c r="G14" s="23">
        <f>+'[2]20'!$L$28</f>
        <v>3152.3999999999996</v>
      </c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7"/>
      <c r="DG14" s="76" t="s">
        <v>125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3152.3999999999996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>
        <f t="shared" si="18"/>
        <v>0</v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7"/>
      <c r="C15" s="76" t="s">
        <v>126</v>
      </c>
      <c r="D15" s="5"/>
      <c r="E15" s="22">
        <v>5.03</v>
      </c>
      <c r="F15" s="23">
        <f t="shared" si="0"/>
        <v>0</v>
      </c>
      <c r="G15" s="23">
        <f>+'[2]20'!$L$26</f>
        <v>3152.3999999999996</v>
      </c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7"/>
      <c r="DG15" s="76" t="s">
        <v>126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3152.3999999999996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>
        <f t="shared" si="18"/>
        <v>0</v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6" t="s">
        <v>127</v>
      </c>
      <c r="C16" s="76" t="s">
        <v>126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6" t="s">
        <v>127</v>
      </c>
      <c r="DG16" s="76" t="s">
        <v>126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8"/>
      <c r="C17" s="76" t="s">
        <v>128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8"/>
      <c r="DG17" s="76" t="s">
        <v>128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7"/>
      <c r="C18" s="76" t="s">
        <v>116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7"/>
      <c r="DG18" s="76" t="s">
        <v>116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6" t="s">
        <v>129</v>
      </c>
      <c r="C19" s="76" t="s">
        <v>130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6" t="s">
        <v>129</v>
      </c>
      <c r="DG19" s="76" t="s">
        <v>130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4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4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8"/>
      <c r="C20" s="76" t="s">
        <v>131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8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8"/>
      <c r="DG20" s="76" t="s">
        <v>131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46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8"/>
      <c r="C21" s="76" t="s">
        <v>132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8"/>
      <c r="DG21" s="76" t="s">
        <v>132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7"/>
      <c r="C22" s="76" t="s">
        <v>133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7"/>
      <c r="DG22" s="76" t="s">
        <v>133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9" t="s">
        <v>134</v>
      </c>
      <c r="C23" s="76" t="s">
        <v>135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9" t="s">
        <v>134</v>
      </c>
      <c r="DG23" s="76" t="s">
        <v>135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7" t="s">
        <v>136</v>
      </c>
      <c r="C24" s="76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7" t="s">
        <v>136</v>
      </c>
      <c r="DG24" s="76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7"/>
      <c r="C25" s="76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7"/>
      <c r="DG25" s="76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8" t="s">
        <v>137</v>
      </c>
      <c r="C26" s="76" t="s">
        <v>138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8" t="s">
        <v>137</v>
      </c>
      <c r="DG26" s="76" t="s">
        <v>138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9"/>
      <c r="C27" s="76" t="s">
        <v>116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9"/>
      <c r="DG27" s="76" t="s">
        <v>116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9"/>
      <c r="C28" s="76" t="s">
        <v>128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9"/>
      <c r="DG28" s="76" t="s">
        <v>128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10"/>
      <c r="C29" s="76" t="s">
        <v>126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10"/>
      <c r="DG29" s="76" t="s">
        <v>126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6" t="s">
        <v>139</v>
      </c>
      <c r="C30" s="76" t="s">
        <v>117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6" t="s">
        <v>139</v>
      </c>
      <c r="DG30" s="76" t="s">
        <v>117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8"/>
      <c r="C31" s="76" t="s">
        <v>113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8"/>
      <c r="DG31" s="76" t="s">
        <v>113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8"/>
      <c r="C32" s="76" t="s">
        <v>128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8"/>
      <c r="DG32" s="76" t="s">
        <v>128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7"/>
      <c r="C33" s="76" t="s">
        <v>140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7"/>
      <c r="DG33" s="76" t="s">
        <v>140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6" t="s">
        <v>141</v>
      </c>
      <c r="C34" s="76" t="s">
        <v>124</v>
      </c>
      <c r="D34" s="5"/>
      <c r="E34" s="22">
        <v>5.03</v>
      </c>
      <c r="F34" s="23">
        <f t="shared" si="0"/>
        <v>0</v>
      </c>
      <c r="G34" s="23">
        <f>+'[2]20'!$L$54</f>
        <v>7259.9000000000005</v>
      </c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6" t="s">
        <v>141</v>
      </c>
      <c r="DG34" s="76" t="s">
        <v>124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7259.9000000000005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>
        <f t="shared" si="18"/>
        <v>0</v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7"/>
      <c r="C35" s="76" t="s">
        <v>142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ref="CF35:CU53" si="42">IF(ISERROR(AR35/Z35*100),"",(AR35/Z35*100))</f>
        <v/>
      </c>
      <c r="CG35" s="4" t="str">
        <f t="shared" si="42"/>
        <v/>
      </c>
      <c r="CH35" s="4" t="str">
        <f t="shared" si="42"/>
        <v/>
      </c>
      <c r="CI35" s="4" t="str">
        <f t="shared" si="42"/>
        <v/>
      </c>
      <c r="CJ35" s="4" t="str">
        <f t="shared" si="42"/>
        <v/>
      </c>
      <c r="CK35" s="4" t="str">
        <f t="shared" si="42"/>
        <v/>
      </c>
      <c r="CL35" s="4" t="str">
        <f t="shared" si="42"/>
        <v/>
      </c>
      <c r="CM35" s="4" t="str">
        <f t="shared" si="42"/>
        <v/>
      </c>
      <c r="CN35" s="4" t="str">
        <f t="shared" si="42"/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7"/>
      <c r="DG35" s="76" t="s">
        <v>142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ref="FC35:FQ71" si="44">AY35+AY184</f>
        <v>0</v>
      </c>
      <c r="FD35" s="54">
        <f t="shared" si="44"/>
        <v>0</v>
      </c>
      <c r="FE35" s="54">
        <f t="shared" si="44"/>
        <v>0</v>
      </c>
      <c r="FF35" s="54">
        <f t="shared" si="44"/>
        <v>0</v>
      </c>
      <c r="FG35" s="54">
        <f t="shared" si="44"/>
        <v>0</v>
      </c>
      <c r="FH35" s="54">
        <f t="shared" si="44"/>
        <v>0</v>
      </c>
      <c r="FI35" s="54">
        <f t="shared" si="44"/>
        <v>0</v>
      </c>
      <c r="FJ35" s="54">
        <f t="shared" si="44"/>
        <v>0</v>
      </c>
      <c r="FK35" s="54">
        <f t="shared" si="44"/>
        <v>0</v>
      </c>
      <c r="FL35" s="54">
        <f t="shared" si="44"/>
        <v>0</v>
      </c>
      <c r="FM35" s="54">
        <f t="shared" si="44"/>
        <v>0</v>
      </c>
      <c r="FN35" s="54">
        <f t="shared" si="44"/>
        <v>0</v>
      </c>
      <c r="FO35" s="54">
        <f t="shared" si="44"/>
        <v>0</v>
      </c>
      <c r="FP35" s="54">
        <f t="shared" si="44"/>
        <v>0</v>
      </c>
      <c r="FQ35" s="54">
        <f t="shared" si="4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5">IF(ISERROR(EV35/ED35*100),"",(EV35/ED35*100))</f>
        <v/>
      </c>
      <c r="GK35" s="4" t="str">
        <f t="shared" si="45"/>
        <v/>
      </c>
      <c r="GL35" s="4" t="str">
        <f t="shared" si="45"/>
        <v/>
      </c>
      <c r="GM35" s="4" t="str">
        <f t="shared" si="45"/>
        <v/>
      </c>
      <c r="GN35" s="4" t="str">
        <f t="shared" si="45"/>
        <v/>
      </c>
      <c r="GO35" s="4" t="str">
        <f t="shared" si="45"/>
        <v/>
      </c>
      <c r="GP35" s="4" t="str">
        <f t="shared" si="45"/>
        <v/>
      </c>
      <c r="GQ35" s="4" t="str">
        <f t="shared" si="45"/>
        <v/>
      </c>
      <c r="GR35" s="4" t="str">
        <f t="shared" si="45"/>
        <v/>
      </c>
      <c r="GS35" s="4" t="str">
        <f t="shared" si="45"/>
        <v/>
      </c>
      <c r="GT35" s="4" t="str">
        <f t="shared" si="45"/>
        <v/>
      </c>
      <c r="GU35" s="4" t="str">
        <f t="shared" si="45"/>
        <v/>
      </c>
      <c r="GV35" s="4" t="str">
        <f t="shared" si="45"/>
        <v/>
      </c>
      <c r="GW35" s="4" t="str">
        <f t="shared" si="45"/>
        <v/>
      </c>
      <c r="GX35" s="4" t="str">
        <f t="shared" si="45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7" t="s">
        <v>143</v>
      </c>
      <c r="C36" s="76" t="s">
        <v>144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4" si="46">IF(ISERROR(AG36/O36*100),"",(AG36/O36*100))</f>
        <v>0</v>
      </c>
      <c r="BV36" s="4" t="str">
        <f t="shared" si="46"/>
        <v/>
      </c>
      <c r="BW36" s="4">
        <f t="shared" si="46"/>
        <v>0</v>
      </c>
      <c r="BX36" s="4" t="str">
        <f t="shared" si="46"/>
        <v/>
      </c>
      <c r="BY36" s="4" t="str">
        <f t="shared" si="46"/>
        <v/>
      </c>
      <c r="BZ36" s="4" t="str">
        <f t="shared" si="46"/>
        <v/>
      </c>
      <c r="CA36" s="4" t="str">
        <f t="shared" si="46"/>
        <v/>
      </c>
      <c r="CB36" s="4" t="str">
        <f t="shared" si="46"/>
        <v/>
      </c>
      <c r="CC36" s="4" t="str">
        <f t="shared" si="46"/>
        <v/>
      </c>
      <c r="CD36" s="4" t="str">
        <f t="shared" si="46"/>
        <v/>
      </c>
      <c r="CE36" s="4" t="str">
        <f t="shared" si="46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7" t="s">
        <v>143</v>
      </c>
      <c r="DG36" s="76" t="s">
        <v>144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62" si="47">AN36+AN185</f>
        <v>0</v>
      </c>
      <c r="ES36" s="54">
        <f t="shared" si="47"/>
        <v>0</v>
      </c>
      <c r="ET36" s="54">
        <f t="shared" si="47"/>
        <v>0</v>
      </c>
      <c r="EU36" s="54">
        <f t="shared" si="47"/>
        <v>0</v>
      </c>
      <c r="EV36" s="54">
        <f t="shared" si="47"/>
        <v>0</v>
      </c>
      <c r="EW36" s="54">
        <f t="shared" si="47"/>
        <v>0</v>
      </c>
      <c r="EX36" s="54">
        <f t="shared" si="47"/>
        <v>0</v>
      </c>
      <c r="EY36" s="54">
        <f t="shared" si="47"/>
        <v>0</v>
      </c>
      <c r="EZ36" s="54">
        <f t="shared" si="47"/>
        <v>0</v>
      </c>
      <c r="FA36" s="54">
        <f t="shared" si="47"/>
        <v>0</v>
      </c>
      <c r="FB36" s="54">
        <f t="shared" si="47"/>
        <v>0</v>
      </c>
      <c r="FC36" s="54">
        <f t="shared" si="47"/>
        <v>0</v>
      </c>
      <c r="FD36" s="54">
        <f t="shared" si="44"/>
        <v>0</v>
      </c>
      <c r="FE36" s="54">
        <f t="shared" si="44"/>
        <v>0</v>
      </c>
      <c r="FF36" s="54">
        <f t="shared" si="44"/>
        <v>0</v>
      </c>
      <c r="FG36" s="54">
        <f t="shared" si="44"/>
        <v>0</v>
      </c>
      <c r="FH36" s="54">
        <f t="shared" si="44"/>
        <v>0</v>
      </c>
      <c r="FI36" s="54">
        <f t="shared" si="44"/>
        <v>0</v>
      </c>
      <c r="FJ36" s="54">
        <f t="shared" si="44"/>
        <v>0</v>
      </c>
      <c r="FK36" s="54">
        <f t="shared" si="44"/>
        <v>0</v>
      </c>
      <c r="FL36" s="54">
        <f t="shared" si="44"/>
        <v>0</v>
      </c>
      <c r="FM36" s="54">
        <f t="shared" si="44"/>
        <v>0</v>
      </c>
      <c r="FN36" s="54">
        <f t="shared" si="44"/>
        <v>0</v>
      </c>
      <c r="FO36" s="54">
        <f t="shared" si="44"/>
        <v>0</v>
      </c>
      <c r="FP36" s="54">
        <f t="shared" si="44"/>
        <v>0</v>
      </c>
      <c r="FQ36" s="54">
        <f t="shared" si="44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5"/>
        <v/>
      </c>
      <c r="GK36" s="4" t="str">
        <f t="shared" si="45"/>
        <v/>
      </c>
      <c r="GL36" s="4" t="str">
        <f t="shared" si="45"/>
        <v/>
      </c>
      <c r="GM36" s="4" t="str">
        <f t="shared" si="45"/>
        <v/>
      </c>
      <c r="GN36" s="4" t="str">
        <f t="shared" si="45"/>
        <v/>
      </c>
      <c r="GO36" s="4" t="str">
        <f t="shared" si="45"/>
        <v/>
      </c>
      <c r="GP36" s="4" t="str">
        <f t="shared" si="45"/>
        <v/>
      </c>
      <c r="GQ36" s="4" t="str">
        <f t="shared" si="45"/>
        <v/>
      </c>
      <c r="GR36" s="4" t="str">
        <f t="shared" si="45"/>
        <v/>
      </c>
      <c r="GS36" s="4" t="str">
        <f t="shared" si="45"/>
        <v/>
      </c>
      <c r="GT36" s="4" t="str">
        <f t="shared" si="45"/>
        <v/>
      </c>
      <c r="GU36" s="4" t="str">
        <f t="shared" si="45"/>
        <v/>
      </c>
      <c r="GV36" s="4" t="str">
        <f t="shared" si="45"/>
        <v/>
      </c>
      <c r="GW36" s="4" t="str">
        <f t="shared" si="45"/>
        <v/>
      </c>
      <c r="GX36" s="4" t="str">
        <f t="shared" si="45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6" t="s">
        <v>145</v>
      </c>
      <c r="C37" s="76" t="s">
        <v>122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6"/>
        <v/>
      </c>
      <c r="BQ37" s="4" t="str">
        <f t="shared" si="46"/>
        <v/>
      </c>
      <c r="BR37" s="4" t="str">
        <f t="shared" si="46"/>
        <v/>
      </c>
      <c r="BS37" s="4">
        <f t="shared" si="46"/>
        <v>0</v>
      </c>
      <c r="BT37" s="4" t="str">
        <f t="shared" si="46"/>
        <v/>
      </c>
      <c r="BU37" s="4">
        <f t="shared" si="46"/>
        <v>0</v>
      </c>
      <c r="BV37" s="4" t="str">
        <f t="shared" si="46"/>
        <v/>
      </c>
      <c r="BW37" s="4">
        <f t="shared" si="46"/>
        <v>0</v>
      </c>
      <c r="BX37" s="4" t="str">
        <f t="shared" si="46"/>
        <v/>
      </c>
      <c r="BY37" s="4" t="str">
        <f t="shared" si="46"/>
        <v/>
      </c>
      <c r="BZ37" s="4" t="str">
        <f t="shared" si="46"/>
        <v/>
      </c>
      <c r="CA37" s="4" t="str">
        <f t="shared" si="46"/>
        <v/>
      </c>
      <c r="CB37" s="4" t="str">
        <f t="shared" si="46"/>
        <v/>
      </c>
      <c r="CC37" s="4" t="str">
        <f t="shared" si="46"/>
        <v/>
      </c>
      <c r="CD37" s="4" t="str">
        <f t="shared" si="46"/>
        <v/>
      </c>
      <c r="CE37" s="4" t="str">
        <f t="shared" si="46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6" t="s">
        <v>145</v>
      </c>
      <c r="DG37" s="76" t="s">
        <v>122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63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7"/>
        <v>0</v>
      </c>
      <c r="FB37" s="54">
        <f t="shared" si="47"/>
        <v>0</v>
      </c>
      <c r="FC37" s="54">
        <f t="shared" si="47"/>
        <v>0</v>
      </c>
      <c r="FD37" s="54">
        <f t="shared" si="44"/>
        <v>0</v>
      </c>
      <c r="FE37" s="54">
        <f t="shared" si="44"/>
        <v>0</v>
      </c>
      <c r="FF37" s="54">
        <f t="shared" si="44"/>
        <v>0</v>
      </c>
      <c r="FG37" s="54">
        <f t="shared" si="44"/>
        <v>0</v>
      </c>
      <c r="FH37" s="54">
        <f t="shared" si="44"/>
        <v>0</v>
      </c>
      <c r="FI37" s="54">
        <f t="shared" si="44"/>
        <v>0</v>
      </c>
      <c r="FJ37" s="54">
        <f t="shared" si="44"/>
        <v>0</v>
      </c>
      <c r="FK37" s="54">
        <f t="shared" si="44"/>
        <v>0</v>
      </c>
      <c r="FL37" s="54">
        <f t="shared" si="44"/>
        <v>0</v>
      </c>
      <c r="FM37" s="54">
        <f t="shared" si="44"/>
        <v>0</v>
      </c>
      <c r="FN37" s="54">
        <f t="shared" si="44"/>
        <v>0</v>
      </c>
      <c r="FO37" s="54">
        <f t="shared" si="44"/>
        <v>0</v>
      </c>
      <c r="FP37" s="54">
        <f t="shared" si="44"/>
        <v>0</v>
      </c>
      <c r="FQ37" s="54">
        <f t="shared" si="44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5"/>
        <v/>
      </c>
      <c r="GK37" s="4" t="str">
        <f t="shared" si="45"/>
        <v/>
      </c>
      <c r="GL37" s="4" t="str">
        <f t="shared" si="45"/>
        <v/>
      </c>
      <c r="GM37" s="4" t="str">
        <f t="shared" si="45"/>
        <v/>
      </c>
      <c r="GN37" s="4" t="str">
        <f t="shared" si="45"/>
        <v/>
      </c>
      <c r="GO37" s="4" t="str">
        <f t="shared" si="45"/>
        <v/>
      </c>
      <c r="GP37" s="4" t="str">
        <f t="shared" si="45"/>
        <v/>
      </c>
      <c r="GQ37" s="4" t="str">
        <f t="shared" si="45"/>
        <v/>
      </c>
      <c r="GR37" s="4" t="str">
        <f t="shared" si="45"/>
        <v/>
      </c>
      <c r="GS37" s="4" t="str">
        <f t="shared" si="45"/>
        <v/>
      </c>
      <c r="GT37" s="4" t="str">
        <f t="shared" si="45"/>
        <v/>
      </c>
      <c r="GU37" s="4" t="str">
        <f t="shared" si="45"/>
        <v/>
      </c>
      <c r="GV37" s="4" t="str">
        <f t="shared" si="45"/>
        <v/>
      </c>
      <c r="GW37" s="4" t="str">
        <f t="shared" si="45"/>
        <v/>
      </c>
      <c r="GX37" s="4" t="str">
        <f t="shared" si="45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8"/>
      <c r="C38" s="76" t="s">
        <v>146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6"/>
        <v/>
      </c>
      <c r="BQ38" s="4" t="str">
        <f t="shared" si="46"/>
        <v/>
      </c>
      <c r="BR38" s="4" t="str">
        <f t="shared" si="46"/>
        <v/>
      </c>
      <c r="BS38" s="4">
        <f t="shared" si="46"/>
        <v>0</v>
      </c>
      <c r="BT38" s="4" t="str">
        <f t="shared" si="46"/>
        <v/>
      </c>
      <c r="BU38" s="4">
        <f t="shared" si="46"/>
        <v>0</v>
      </c>
      <c r="BV38" s="4" t="str">
        <f t="shared" si="46"/>
        <v/>
      </c>
      <c r="BW38" s="4">
        <f t="shared" si="46"/>
        <v>0</v>
      </c>
      <c r="BX38" s="4" t="str">
        <f t="shared" si="46"/>
        <v/>
      </c>
      <c r="BY38" s="4" t="str">
        <f t="shared" si="46"/>
        <v/>
      </c>
      <c r="BZ38" s="4" t="str">
        <f t="shared" si="46"/>
        <v/>
      </c>
      <c r="CA38" s="4" t="str">
        <f t="shared" si="46"/>
        <v/>
      </c>
      <c r="CB38" s="4" t="str">
        <f t="shared" si="46"/>
        <v/>
      </c>
      <c r="CC38" s="4" t="str">
        <f t="shared" si="46"/>
        <v/>
      </c>
      <c r="CD38" s="4" t="str">
        <f t="shared" si="46"/>
        <v/>
      </c>
      <c r="CE38" s="4" t="str">
        <f t="shared" si="46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8"/>
      <c r="DG38" s="76" t="s">
        <v>146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7"/>
        <v>0</v>
      </c>
      <c r="FB38" s="54">
        <f t="shared" si="47"/>
        <v>0</v>
      </c>
      <c r="FC38" s="54">
        <f t="shared" si="47"/>
        <v>0</v>
      </c>
      <c r="FD38" s="54">
        <f t="shared" si="44"/>
        <v>0</v>
      </c>
      <c r="FE38" s="54">
        <f t="shared" si="44"/>
        <v>0</v>
      </c>
      <c r="FF38" s="54">
        <f t="shared" si="44"/>
        <v>0</v>
      </c>
      <c r="FG38" s="54">
        <f t="shared" si="44"/>
        <v>0</v>
      </c>
      <c r="FH38" s="54">
        <f t="shared" si="44"/>
        <v>0</v>
      </c>
      <c r="FI38" s="54">
        <f t="shared" si="44"/>
        <v>0</v>
      </c>
      <c r="FJ38" s="54">
        <f t="shared" si="44"/>
        <v>0</v>
      </c>
      <c r="FK38" s="54">
        <f t="shared" si="44"/>
        <v>0</v>
      </c>
      <c r="FL38" s="54">
        <f t="shared" si="44"/>
        <v>0</v>
      </c>
      <c r="FM38" s="54">
        <f t="shared" si="44"/>
        <v>0</v>
      </c>
      <c r="FN38" s="54">
        <f t="shared" si="44"/>
        <v>0</v>
      </c>
      <c r="FO38" s="54">
        <f t="shared" si="44"/>
        <v>0</v>
      </c>
      <c r="FP38" s="54">
        <f t="shared" si="44"/>
        <v>0</v>
      </c>
      <c r="FQ38" s="54">
        <f t="shared" si="44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5"/>
        <v/>
      </c>
      <c r="GK38" s="4" t="str">
        <f t="shared" si="45"/>
        <v/>
      </c>
      <c r="GL38" s="4" t="str">
        <f t="shared" si="45"/>
        <v/>
      </c>
      <c r="GM38" s="4" t="str">
        <f t="shared" si="45"/>
        <v/>
      </c>
      <c r="GN38" s="4" t="str">
        <f t="shared" si="45"/>
        <v/>
      </c>
      <c r="GO38" s="4" t="str">
        <f t="shared" si="45"/>
        <v/>
      </c>
      <c r="GP38" s="4" t="str">
        <f t="shared" si="45"/>
        <v/>
      </c>
      <c r="GQ38" s="4" t="str">
        <f t="shared" si="45"/>
        <v/>
      </c>
      <c r="GR38" s="4" t="str">
        <f t="shared" si="45"/>
        <v/>
      </c>
      <c r="GS38" s="4" t="str">
        <f t="shared" si="45"/>
        <v/>
      </c>
      <c r="GT38" s="4" t="str">
        <f t="shared" si="45"/>
        <v/>
      </c>
      <c r="GU38" s="4" t="str">
        <f t="shared" si="45"/>
        <v/>
      </c>
      <c r="GV38" s="4" t="str">
        <f t="shared" si="45"/>
        <v/>
      </c>
      <c r="GW38" s="4" t="str">
        <f t="shared" si="45"/>
        <v/>
      </c>
      <c r="GX38" s="4" t="str">
        <f t="shared" si="45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8"/>
      <c r="C39" s="76" t="s">
        <v>147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6"/>
        <v/>
      </c>
      <c r="BQ39" s="4" t="str">
        <f t="shared" si="46"/>
        <v/>
      </c>
      <c r="BR39" s="4" t="str">
        <f t="shared" si="46"/>
        <v/>
      </c>
      <c r="BS39" s="4">
        <f t="shared" si="46"/>
        <v>0</v>
      </c>
      <c r="BT39" s="4" t="str">
        <f t="shared" si="46"/>
        <v/>
      </c>
      <c r="BU39" s="4">
        <f t="shared" si="46"/>
        <v>0</v>
      </c>
      <c r="BV39" s="4" t="str">
        <f t="shared" si="46"/>
        <v/>
      </c>
      <c r="BW39" s="4">
        <f t="shared" si="46"/>
        <v>0</v>
      </c>
      <c r="BX39" s="4" t="str">
        <f t="shared" si="46"/>
        <v/>
      </c>
      <c r="BY39" s="4" t="str">
        <f t="shared" si="46"/>
        <v/>
      </c>
      <c r="BZ39" s="4" t="str">
        <f t="shared" si="46"/>
        <v/>
      </c>
      <c r="CA39" s="4" t="str">
        <f t="shared" si="46"/>
        <v/>
      </c>
      <c r="CB39" s="4" t="str">
        <f t="shared" si="46"/>
        <v/>
      </c>
      <c r="CC39" s="4" t="str">
        <f t="shared" si="46"/>
        <v/>
      </c>
      <c r="CD39" s="4" t="str">
        <f t="shared" si="46"/>
        <v/>
      </c>
      <c r="CE39" s="4" t="str">
        <f t="shared" si="46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8"/>
      <c r="DG39" s="76" t="s">
        <v>147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7"/>
        <v>0</v>
      </c>
      <c r="FB39" s="54">
        <f t="shared" si="47"/>
        <v>0</v>
      </c>
      <c r="FC39" s="54">
        <f t="shared" si="47"/>
        <v>0</v>
      </c>
      <c r="FD39" s="54">
        <f t="shared" si="44"/>
        <v>0</v>
      </c>
      <c r="FE39" s="54">
        <f t="shared" si="44"/>
        <v>0</v>
      </c>
      <c r="FF39" s="54">
        <f t="shared" si="44"/>
        <v>0</v>
      </c>
      <c r="FG39" s="54">
        <f t="shared" si="44"/>
        <v>0</v>
      </c>
      <c r="FH39" s="54">
        <f t="shared" si="44"/>
        <v>0</v>
      </c>
      <c r="FI39" s="54">
        <f t="shared" si="44"/>
        <v>0</v>
      </c>
      <c r="FJ39" s="54">
        <f t="shared" si="44"/>
        <v>0</v>
      </c>
      <c r="FK39" s="54">
        <f t="shared" si="44"/>
        <v>0</v>
      </c>
      <c r="FL39" s="54">
        <f t="shared" si="44"/>
        <v>0</v>
      </c>
      <c r="FM39" s="54">
        <f t="shared" si="44"/>
        <v>0</v>
      </c>
      <c r="FN39" s="54">
        <f t="shared" si="44"/>
        <v>0</v>
      </c>
      <c r="FO39" s="54">
        <f t="shared" si="44"/>
        <v>0</v>
      </c>
      <c r="FP39" s="54">
        <f t="shared" si="44"/>
        <v>0</v>
      </c>
      <c r="FQ39" s="54">
        <f t="shared" si="44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5"/>
        <v/>
      </c>
      <c r="GK39" s="4" t="str">
        <f t="shared" si="45"/>
        <v/>
      </c>
      <c r="GL39" s="4" t="str">
        <f t="shared" si="45"/>
        <v/>
      </c>
      <c r="GM39" s="4" t="str">
        <f t="shared" si="45"/>
        <v/>
      </c>
      <c r="GN39" s="4" t="str">
        <f t="shared" si="45"/>
        <v/>
      </c>
      <c r="GO39" s="4" t="str">
        <f t="shared" si="45"/>
        <v/>
      </c>
      <c r="GP39" s="4" t="str">
        <f t="shared" si="45"/>
        <v/>
      </c>
      <c r="GQ39" s="4" t="str">
        <f t="shared" si="45"/>
        <v/>
      </c>
      <c r="GR39" s="4" t="str">
        <f t="shared" si="45"/>
        <v/>
      </c>
      <c r="GS39" s="4" t="str">
        <f t="shared" si="45"/>
        <v/>
      </c>
      <c r="GT39" s="4" t="str">
        <f t="shared" si="45"/>
        <v/>
      </c>
      <c r="GU39" s="4" t="str">
        <f t="shared" si="45"/>
        <v/>
      </c>
      <c r="GV39" s="4" t="str">
        <f t="shared" si="45"/>
        <v/>
      </c>
      <c r="GW39" s="4" t="str">
        <f t="shared" si="45"/>
        <v/>
      </c>
      <c r="GX39" s="4" t="str">
        <f t="shared" si="45"/>
        <v/>
      </c>
      <c r="GY39" s="4" t="str">
        <f t="shared" si="45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8"/>
      <c r="C40" s="76" t="s">
        <v>121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6"/>
        <v/>
      </c>
      <c r="BQ40" s="4" t="str">
        <f t="shared" si="46"/>
        <v/>
      </c>
      <c r="BR40" s="4" t="str">
        <f t="shared" si="46"/>
        <v/>
      </c>
      <c r="BS40" s="4">
        <f t="shared" si="46"/>
        <v>0</v>
      </c>
      <c r="BT40" s="4" t="str">
        <f t="shared" si="46"/>
        <v/>
      </c>
      <c r="BU40" s="4">
        <f t="shared" si="46"/>
        <v>0</v>
      </c>
      <c r="BV40" s="4" t="str">
        <f t="shared" si="46"/>
        <v/>
      </c>
      <c r="BW40" s="4">
        <f t="shared" si="46"/>
        <v>0</v>
      </c>
      <c r="BX40" s="4" t="str">
        <f t="shared" si="46"/>
        <v/>
      </c>
      <c r="BY40" s="4" t="str">
        <f t="shared" si="46"/>
        <v/>
      </c>
      <c r="BZ40" s="4" t="str">
        <f t="shared" si="46"/>
        <v/>
      </c>
      <c r="CA40" s="4" t="str">
        <f t="shared" si="46"/>
        <v/>
      </c>
      <c r="CB40" s="4" t="str">
        <f t="shared" si="46"/>
        <v/>
      </c>
      <c r="CC40" s="4" t="str">
        <f t="shared" si="46"/>
        <v/>
      </c>
      <c r="CD40" s="4" t="str">
        <f t="shared" si="46"/>
        <v/>
      </c>
      <c r="CE40" s="4" t="str">
        <f t="shared" si="46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8"/>
      <c r="DG40" s="76" t="s">
        <v>121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7"/>
        <v>0</v>
      </c>
      <c r="FB40" s="54">
        <f t="shared" si="47"/>
        <v>0</v>
      </c>
      <c r="FC40" s="54">
        <f t="shared" si="47"/>
        <v>0</v>
      </c>
      <c r="FD40" s="54">
        <f t="shared" si="44"/>
        <v>0</v>
      </c>
      <c r="FE40" s="54">
        <f t="shared" si="44"/>
        <v>0</v>
      </c>
      <c r="FF40" s="54">
        <f t="shared" si="44"/>
        <v>0</v>
      </c>
      <c r="FG40" s="54">
        <f t="shared" si="44"/>
        <v>0</v>
      </c>
      <c r="FH40" s="54">
        <f t="shared" si="44"/>
        <v>0</v>
      </c>
      <c r="FI40" s="54">
        <f t="shared" si="44"/>
        <v>0</v>
      </c>
      <c r="FJ40" s="54">
        <f t="shared" si="44"/>
        <v>0</v>
      </c>
      <c r="FK40" s="54">
        <f t="shared" si="44"/>
        <v>0</v>
      </c>
      <c r="FL40" s="54">
        <f t="shared" si="44"/>
        <v>0</v>
      </c>
      <c r="FM40" s="54">
        <f t="shared" si="44"/>
        <v>0</v>
      </c>
      <c r="FN40" s="54">
        <f t="shared" si="44"/>
        <v>0</v>
      </c>
      <c r="FO40" s="54">
        <f t="shared" si="44"/>
        <v>0</v>
      </c>
      <c r="FP40" s="54">
        <f t="shared" si="44"/>
        <v>0</v>
      </c>
      <c r="FQ40" s="54">
        <f t="shared" si="44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5"/>
        <v/>
      </c>
      <c r="GK40" s="4" t="str">
        <f t="shared" si="45"/>
        <v/>
      </c>
      <c r="GL40" s="4" t="str">
        <f t="shared" si="45"/>
        <v/>
      </c>
      <c r="GM40" s="4" t="str">
        <f t="shared" si="45"/>
        <v/>
      </c>
      <c r="GN40" s="4" t="str">
        <f t="shared" si="45"/>
        <v/>
      </c>
      <c r="GO40" s="4" t="str">
        <f t="shared" si="45"/>
        <v/>
      </c>
      <c r="GP40" s="4" t="str">
        <f t="shared" si="45"/>
        <v/>
      </c>
      <c r="GQ40" s="4" t="str">
        <f t="shared" si="45"/>
        <v/>
      </c>
      <c r="GR40" s="4" t="str">
        <f t="shared" si="45"/>
        <v/>
      </c>
      <c r="GS40" s="4" t="str">
        <f t="shared" si="45"/>
        <v/>
      </c>
      <c r="GT40" s="4" t="str">
        <f t="shared" si="45"/>
        <v/>
      </c>
      <c r="GU40" s="4" t="str">
        <f t="shared" si="45"/>
        <v/>
      </c>
      <c r="GV40" s="4" t="str">
        <f t="shared" si="45"/>
        <v/>
      </c>
      <c r="GW40" s="4" t="str">
        <f t="shared" si="45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0">
        <v>30100049</v>
      </c>
      <c r="B41" s="96" t="s">
        <v>148</v>
      </c>
      <c r="C41" s="76" t="s">
        <v>149</v>
      </c>
      <c r="D41" s="5">
        <v>323</v>
      </c>
      <c r="E41" s="22">
        <v>5.03</v>
      </c>
      <c r="F41" s="23">
        <f t="shared" si="0"/>
        <v>1624.69</v>
      </c>
      <c r="G41" s="23">
        <f>+'[2]22'!$L$61</f>
        <v>1707.3000000000002</v>
      </c>
      <c r="H41" s="23">
        <f t="shared" si="1"/>
        <v>2</v>
      </c>
      <c r="I41" s="23">
        <f t="shared" si="2"/>
        <v>4</v>
      </c>
      <c r="J41" s="23">
        <f t="shared" si="3"/>
        <v>1626.69</v>
      </c>
      <c r="K41" s="23">
        <f t="shared" si="4"/>
        <v>0.12294905605862211</v>
      </c>
      <c r="L41" s="23">
        <f t="shared" si="5"/>
        <v>0.23428805716628592</v>
      </c>
      <c r="M41" s="10">
        <v>0.4</v>
      </c>
      <c r="N41" s="23">
        <f t="shared" si="6"/>
        <v>6.5067600000000008</v>
      </c>
      <c r="O41" s="23">
        <f t="shared" si="7"/>
        <v>4.2762886775091991E-2</v>
      </c>
      <c r="P41" s="23">
        <f t="shared" si="8"/>
        <v>0</v>
      </c>
      <c r="Q41" s="7">
        <v>0.6</v>
      </c>
      <c r="R41" s="6">
        <f t="shared" si="9"/>
        <v>0.97601400000000005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>
        <v>2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>
        <v>4</v>
      </c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6"/>
        <v>0</v>
      </c>
      <c r="BQ41" s="4">
        <f t="shared" si="46"/>
        <v>1626.69</v>
      </c>
      <c r="BR41" s="4">
        <f t="shared" si="46"/>
        <v>0</v>
      </c>
      <c r="BS41" s="4">
        <f t="shared" si="46"/>
        <v>0</v>
      </c>
      <c r="BT41" s="4">
        <f t="shared" si="46"/>
        <v>0</v>
      </c>
      <c r="BU41" s="4">
        <f t="shared" si="46"/>
        <v>0</v>
      </c>
      <c r="BV41" s="4" t="str">
        <f t="shared" si="46"/>
        <v/>
      </c>
      <c r="BW41" s="4">
        <f t="shared" si="46"/>
        <v>0</v>
      </c>
      <c r="BX41" s="4">
        <f t="shared" si="46"/>
        <v>0</v>
      </c>
      <c r="BY41" s="4" t="str">
        <f t="shared" si="46"/>
        <v/>
      </c>
      <c r="BZ41" s="4" t="str">
        <f t="shared" si="46"/>
        <v/>
      </c>
      <c r="CA41" s="4" t="str">
        <f t="shared" si="46"/>
        <v/>
      </c>
      <c r="CB41" s="4" t="str">
        <f t="shared" si="46"/>
        <v/>
      </c>
      <c r="CC41" s="4" t="str">
        <f t="shared" si="46"/>
        <v/>
      </c>
      <c r="CD41" s="4" t="str">
        <f t="shared" si="46"/>
        <v/>
      </c>
      <c r="CE41" s="4" t="str">
        <f t="shared" si="46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>
        <f t="shared" si="42"/>
        <v>0</v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6" t="s">
        <v>148</v>
      </c>
      <c r="DG41" s="76" t="s">
        <v>149</v>
      </c>
      <c r="DH41" s="5">
        <f t="shared" si="30"/>
        <v>323</v>
      </c>
      <c r="DI41" s="24">
        <v>5.03</v>
      </c>
      <c r="DJ41" s="23">
        <f t="shared" si="13"/>
        <v>1624.69</v>
      </c>
      <c r="DK41" s="23">
        <f t="shared" si="31"/>
        <v>1707.3000000000002</v>
      </c>
      <c r="DL41" s="23">
        <f t="shared" si="14"/>
        <v>2</v>
      </c>
      <c r="DM41" s="23">
        <f t="shared" si="15"/>
        <v>4</v>
      </c>
      <c r="DN41" s="23">
        <f t="shared" si="16"/>
        <v>1626.69</v>
      </c>
      <c r="DO41" s="23">
        <f t="shared" si="17"/>
        <v>0.12294905605862211</v>
      </c>
      <c r="DP41" s="23">
        <f t="shared" si="18"/>
        <v>0.23428805716628592</v>
      </c>
      <c r="DQ41" s="10">
        <v>0.4</v>
      </c>
      <c r="DR41" s="23">
        <f t="shared" si="19"/>
        <v>6.5067600000000008</v>
      </c>
      <c r="DS41" s="23">
        <f t="shared" si="20"/>
        <v>4.2762886775091991E-2</v>
      </c>
      <c r="DT41" s="23">
        <f t="shared" si="21"/>
        <v>0</v>
      </c>
      <c r="DU41" s="7">
        <v>0.6</v>
      </c>
      <c r="DV41" s="6">
        <f t="shared" si="22"/>
        <v>0.97601400000000005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2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7"/>
        <v>0</v>
      </c>
      <c r="FB41" s="54">
        <f t="shared" si="47"/>
        <v>0</v>
      </c>
      <c r="FC41" s="54">
        <f t="shared" si="47"/>
        <v>0</v>
      </c>
      <c r="FD41" s="54">
        <f t="shared" si="44"/>
        <v>0</v>
      </c>
      <c r="FE41" s="54">
        <f t="shared" si="44"/>
        <v>0</v>
      </c>
      <c r="FF41" s="54">
        <f t="shared" si="44"/>
        <v>4</v>
      </c>
      <c r="FG41" s="54">
        <f t="shared" si="44"/>
        <v>0</v>
      </c>
      <c r="FH41" s="54">
        <f t="shared" si="44"/>
        <v>0</v>
      </c>
      <c r="FI41" s="54">
        <f t="shared" si="44"/>
        <v>0</v>
      </c>
      <c r="FJ41" s="54">
        <f t="shared" si="44"/>
        <v>0</v>
      </c>
      <c r="FK41" s="54">
        <f t="shared" si="44"/>
        <v>0</v>
      </c>
      <c r="FL41" s="54">
        <f t="shared" si="44"/>
        <v>0</v>
      </c>
      <c r="FM41" s="54">
        <f t="shared" si="44"/>
        <v>0</v>
      </c>
      <c r="FN41" s="54">
        <f t="shared" si="44"/>
        <v>0</v>
      </c>
      <c r="FO41" s="54">
        <f t="shared" si="44"/>
        <v>0</v>
      </c>
      <c r="FP41" s="54">
        <f t="shared" si="44"/>
        <v>0</v>
      </c>
      <c r="FQ41" s="54">
        <f t="shared" si="44"/>
        <v>0</v>
      </c>
      <c r="FR41" s="54">
        <f t="shared" si="39"/>
        <v>0</v>
      </c>
      <c r="FS41" s="54">
        <f t="shared" si="39"/>
        <v>0</v>
      </c>
      <c r="FT41" s="4">
        <f t="shared" si="48"/>
        <v>0</v>
      </c>
      <c r="FU41" s="4">
        <f t="shared" si="48"/>
        <v>1626.69</v>
      </c>
      <c r="FV41" s="4">
        <f t="shared" si="48"/>
        <v>0</v>
      </c>
      <c r="FW41" s="4">
        <f t="shared" si="48"/>
        <v>0</v>
      </c>
      <c r="FX41" s="4">
        <f t="shared" si="48"/>
        <v>0</v>
      </c>
      <c r="FY41" s="4">
        <f t="shared" si="48"/>
        <v>0</v>
      </c>
      <c r="FZ41" s="4" t="str">
        <f t="shared" si="48"/>
        <v/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5"/>
        <v/>
      </c>
      <c r="GK41" s="4" t="str">
        <f t="shared" si="45"/>
        <v/>
      </c>
      <c r="GL41" s="4" t="str">
        <f t="shared" si="45"/>
        <v/>
      </c>
      <c r="GM41" s="4">
        <f t="shared" si="45"/>
        <v>0</v>
      </c>
      <c r="GN41" s="4" t="str">
        <f t="shared" si="45"/>
        <v/>
      </c>
      <c r="GO41" s="4" t="str">
        <f t="shared" si="45"/>
        <v/>
      </c>
      <c r="GP41" s="4" t="str">
        <f t="shared" si="45"/>
        <v/>
      </c>
      <c r="GQ41" s="4" t="str">
        <f t="shared" si="45"/>
        <v/>
      </c>
      <c r="GR41" s="4" t="str">
        <f t="shared" si="45"/>
        <v/>
      </c>
      <c r="GS41" s="4" t="str">
        <f t="shared" si="45"/>
        <v/>
      </c>
      <c r="GT41" s="4" t="str">
        <f t="shared" si="45"/>
        <v/>
      </c>
      <c r="GU41" s="4" t="str">
        <f t="shared" si="45"/>
        <v/>
      </c>
      <c r="GV41" s="4" t="str">
        <f t="shared" si="45"/>
        <v/>
      </c>
      <c r="GW41" s="4" t="str">
        <f t="shared" si="45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0">
        <v>30100050</v>
      </c>
      <c r="B42" s="98"/>
      <c r="C42" s="76" t="s">
        <v>126</v>
      </c>
      <c r="D42" s="5">
        <v>1505</v>
      </c>
      <c r="E42" s="22">
        <v>5.03</v>
      </c>
      <c r="F42" s="23">
        <f t="shared" si="0"/>
        <v>7570.1500000000005</v>
      </c>
      <c r="G42" s="23">
        <f>+'[2]22'!$L$62</f>
        <v>7967.4000000000005</v>
      </c>
      <c r="H42" s="23">
        <f t="shared" si="1"/>
        <v>131</v>
      </c>
      <c r="I42" s="23">
        <f t="shared" si="2"/>
        <v>12</v>
      </c>
      <c r="J42" s="23">
        <f t="shared" si="3"/>
        <v>7701.1500000000005</v>
      </c>
      <c r="K42" s="23">
        <f t="shared" si="4"/>
        <v>1.7010446491757722</v>
      </c>
      <c r="L42" s="23">
        <f t="shared" si="5"/>
        <v>0.15061375103546951</v>
      </c>
      <c r="M42" s="10">
        <v>0.4</v>
      </c>
      <c r="N42" s="23">
        <f t="shared" si="6"/>
        <v>30.804600000000004</v>
      </c>
      <c r="O42" s="23">
        <f t="shared" si="7"/>
        <v>-1.4516584002112418</v>
      </c>
      <c r="P42" s="23">
        <f t="shared" si="8"/>
        <v>0</v>
      </c>
      <c r="Q42" s="7">
        <v>0.6</v>
      </c>
      <c r="R42" s="6">
        <f t="shared" si="9"/>
        <v>4.6206900000000006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>
        <v>131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>
        <v>12</v>
      </c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6"/>
        <v>0</v>
      </c>
      <c r="BQ42" s="4">
        <f t="shared" si="46"/>
        <v>7701.1500000000015</v>
      </c>
      <c r="BR42" s="4">
        <f t="shared" si="46"/>
        <v>0</v>
      </c>
      <c r="BS42" s="4">
        <f t="shared" si="46"/>
        <v>0</v>
      </c>
      <c r="BT42" s="4">
        <f t="shared" si="46"/>
        <v>0</v>
      </c>
      <c r="BU42" s="4">
        <f t="shared" si="46"/>
        <v>0</v>
      </c>
      <c r="BV42" s="4" t="str">
        <f t="shared" si="46"/>
        <v/>
      </c>
      <c r="BW42" s="4">
        <f t="shared" si="46"/>
        <v>0</v>
      </c>
      <c r="BX42" s="4">
        <f t="shared" si="46"/>
        <v>0</v>
      </c>
      <c r="BY42" s="4" t="str">
        <f t="shared" si="46"/>
        <v/>
      </c>
      <c r="BZ42" s="4" t="str">
        <f t="shared" si="46"/>
        <v/>
      </c>
      <c r="CA42" s="4" t="str">
        <f t="shared" si="46"/>
        <v/>
      </c>
      <c r="CB42" s="4" t="str">
        <f t="shared" si="46"/>
        <v/>
      </c>
      <c r="CC42" s="4" t="str">
        <f t="shared" si="46"/>
        <v/>
      </c>
      <c r="CD42" s="4" t="str">
        <f t="shared" si="46"/>
        <v/>
      </c>
      <c r="CE42" s="4" t="str">
        <f t="shared" si="46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>
        <f t="shared" si="42"/>
        <v>0</v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8"/>
      <c r="DG42" s="76" t="s">
        <v>126</v>
      </c>
      <c r="DH42" s="5">
        <f t="shared" si="30"/>
        <v>1505</v>
      </c>
      <c r="DI42" s="24">
        <v>5.03</v>
      </c>
      <c r="DJ42" s="23">
        <f t="shared" si="13"/>
        <v>7570.1500000000005</v>
      </c>
      <c r="DK42" s="23">
        <f t="shared" si="31"/>
        <v>7967.4000000000005</v>
      </c>
      <c r="DL42" s="23">
        <f t="shared" si="14"/>
        <v>131</v>
      </c>
      <c r="DM42" s="23">
        <f t="shared" si="15"/>
        <v>12</v>
      </c>
      <c r="DN42" s="23">
        <f t="shared" si="16"/>
        <v>7701.1500000000005</v>
      </c>
      <c r="DO42" s="23">
        <f t="shared" si="17"/>
        <v>1.7010446491757722</v>
      </c>
      <c r="DP42" s="23">
        <f t="shared" si="18"/>
        <v>0.15061375103546951</v>
      </c>
      <c r="DQ42" s="10">
        <v>0.4</v>
      </c>
      <c r="DR42" s="23">
        <f t="shared" si="19"/>
        <v>30.804600000000004</v>
      </c>
      <c r="DS42" s="23">
        <f t="shared" si="20"/>
        <v>-1.4516584002112418</v>
      </c>
      <c r="DT42" s="23">
        <f t="shared" si="21"/>
        <v>0</v>
      </c>
      <c r="DU42" s="7">
        <v>0.6</v>
      </c>
      <c r="DV42" s="6">
        <f t="shared" si="22"/>
        <v>4.6206900000000006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131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7"/>
        <v>0</v>
      </c>
      <c r="FB42" s="54">
        <f t="shared" si="47"/>
        <v>0</v>
      </c>
      <c r="FC42" s="54">
        <f t="shared" si="47"/>
        <v>0</v>
      </c>
      <c r="FD42" s="54">
        <f t="shared" si="44"/>
        <v>0</v>
      </c>
      <c r="FE42" s="54">
        <f t="shared" si="44"/>
        <v>0</v>
      </c>
      <c r="FF42" s="54">
        <f t="shared" si="44"/>
        <v>12</v>
      </c>
      <c r="FG42" s="54">
        <f t="shared" si="44"/>
        <v>0</v>
      </c>
      <c r="FH42" s="54">
        <f t="shared" si="44"/>
        <v>0</v>
      </c>
      <c r="FI42" s="54">
        <f t="shared" si="44"/>
        <v>0</v>
      </c>
      <c r="FJ42" s="54">
        <f t="shared" si="44"/>
        <v>0</v>
      </c>
      <c r="FK42" s="54">
        <f t="shared" si="44"/>
        <v>0</v>
      </c>
      <c r="FL42" s="54">
        <f t="shared" si="44"/>
        <v>0</v>
      </c>
      <c r="FM42" s="54">
        <f t="shared" si="44"/>
        <v>0</v>
      </c>
      <c r="FN42" s="54">
        <f t="shared" si="44"/>
        <v>0</v>
      </c>
      <c r="FO42" s="54">
        <f t="shared" si="44"/>
        <v>0</v>
      </c>
      <c r="FP42" s="54">
        <f t="shared" si="44"/>
        <v>0</v>
      </c>
      <c r="FQ42" s="54">
        <f t="shared" si="44"/>
        <v>0</v>
      </c>
      <c r="FR42" s="54">
        <f t="shared" si="39"/>
        <v>0</v>
      </c>
      <c r="FS42" s="54">
        <f t="shared" si="39"/>
        <v>0</v>
      </c>
      <c r="FT42" s="4">
        <f t="shared" si="48"/>
        <v>0</v>
      </c>
      <c r="FU42" s="4">
        <f t="shared" si="48"/>
        <v>7701.1500000000015</v>
      </c>
      <c r="FV42" s="4">
        <f t="shared" si="48"/>
        <v>0</v>
      </c>
      <c r="FW42" s="4">
        <f t="shared" si="48"/>
        <v>0</v>
      </c>
      <c r="FX42" s="4">
        <f t="shared" si="48"/>
        <v>0</v>
      </c>
      <c r="FY42" s="4">
        <f t="shared" si="48"/>
        <v>0</v>
      </c>
      <c r="FZ42" s="4" t="str">
        <f t="shared" si="48"/>
        <v/>
      </c>
      <c r="GA42" s="4">
        <f t="shared" si="48"/>
        <v>0</v>
      </c>
      <c r="GB42" s="4">
        <f t="shared" si="48"/>
        <v>0</v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5"/>
        <v/>
      </c>
      <c r="GK42" s="4" t="str">
        <f t="shared" si="45"/>
        <v/>
      </c>
      <c r="GL42" s="4" t="str">
        <f t="shared" si="45"/>
        <v/>
      </c>
      <c r="GM42" s="4">
        <f t="shared" si="45"/>
        <v>0</v>
      </c>
      <c r="GN42" s="4" t="str">
        <f t="shared" si="45"/>
        <v/>
      </c>
      <c r="GO42" s="4" t="str">
        <f t="shared" si="45"/>
        <v/>
      </c>
      <c r="GP42" s="4" t="str">
        <f t="shared" si="45"/>
        <v/>
      </c>
      <c r="GQ42" s="4" t="str">
        <f t="shared" si="45"/>
        <v/>
      </c>
      <c r="GR42" s="4" t="str">
        <f t="shared" si="45"/>
        <v/>
      </c>
      <c r="GS42" s="4" t="str">
        <f t="shared" si="45"/>
        <v/>
      </c>
      <c r="GT42" s="4" t="str">
        <f t="shared" si="45"/>
        <v/>
      </c>
      <c r="GU42" s="4" t="str">
        <f t="shared" si="45"/>
        <v/>
      </c>
      <c r="GV42" s="4" t="str">
        <f t="shared" si="45"/>
        <v/>
      </c>
      <c r="GW42" s="4" t="str">
        <f t="shared" si="45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6" t="s">
        <v>150</v>
      </c>
      <c r="C43" s="76" t="s">
        <v>126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6"/>
        <v/>
      </c>
      <c r="BQ43" s="4" t="str">
        <f t="shared" si="46"/>
        <v/>
      </c>
      <c r="BR43" s="4" t="str">
        <f t="shared" si="46"/>
        <v/>
      </c>
      <c r="BS43" s="4">
        <f t="shared" si="46"/>
        <v>0</v>
      </c>
      <c r="BT43" s="4" t="str">
        <f t="shared" si="46"/>
        <v/>
      </c>
      <c r="BU43" s="4">
        <f t="shared" si="46"/>
        <v>0</v>
      </c>
      <c r="BV43" s="4" t="str">
        <f t="shared" si="46"/>
        <v/>
      </c>
      <c r="BW43" s="4">
        <f t="shared" si="46"/>
        <v>0</v>
      </c>
      <c r="BX43" s="4" t="str">
        <f t="shared" si="46"/>
        <v/>
      </c>
      <c r="BY43" s="4" t="str">
        <f t="shared" si="46"/>
        <v/>
      </c>
      <c r="BZ43" s="4" t="str">
        <f t="shared" si="46"/>
        <v/>
      </c>
      <c r="CA43" s="4" t="str">
        <f t="shared" si="46"/>
        <v/>
      </c>
      <c r="CB43" s="4" t="str">
        <f t="shared" si="46"/>
        <v/>
      </c>
      <c r="CC43" s="4" t="str">
        <f t="shared" si="46"/>
        <v/>
      </c>
      <c r="CD43" s="4" t="str">
        <f t="shared" si="46"/>
        <v/>
      </c>
      <c r="CE43" s="4" t="str">
        <f t="shared" si="46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6" t="s">
        <v>150</v>
      </c>
      <c r="DG43" s="76" t="s">
        <v>126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7"/>
        <v>0</v>
      </c>
      <c r="FB43" s="54">
        <f t="shared" si="47"/>
        <v>0</v>
      </c>
      <c r="FC43" s="54">
        <f t="shared" si="47"/>
        <v>0</v>
      </c>
      <c r="FD43" s="54">
        <f t="shared" si="44"/>
        <v>0</v>
      </c>
      <c r="FE43" s="54">
        <f t="shared" si="44"/>
        <v>0</v>
      </c>
      <c r="FF43" s="54">
        <f t="shared" si="44"/>
        <v>0</v>
      </c>
      <c r="FG43" s="54">
        <f t="shared" si="44"/>
        <v>0</v>
      </c>
      <c r="FH43" s="54">
        <f t="shared" si="44"/>
        <v>0</v>
      </c>
      <c r="FI43" s="54">
        <f t="shared" si="44"/>
        <v>0</v>
      </c>
      <c r="FJ43" s="54">
        <f t="shared" si="44"/>
        <v>0</v>
      </c>
      <c r="FK43" s="54">
        <f t="shared" si="44"/>
        <v>0</v>
      </c>
      <c r="FL43" s="54">
        <f t="shared" si="44"/>
        <v>0</v>
      </c>
      <c r="FM43" s="54">
        <f t="shared" si="44"/>
        <v>0</v>
      </c>
      <c r="FN43" s="54">
        <f t="shared" si="44"/>
        <v>0</v>
      </c>
      <c r="FO43" s="54">
        <f t="shared" si="44"/>
        <v>0</v>
      </c>
      <c r="FP43" s="54">
        <f t="shared" si="44"/>
        <v>0</v>
      </c>
      <c r="FQ43" s="54">
        <f t="shared" si="44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5"/>
        <v/>
      </c>
      <c r="GK43" s="4" t="str">
        <f t="shared" si="45"/>
        <v/>
      </c>
      <c r="GL43" s="4" t="str">
        <f t="shared" si="45"/>
        <v/>
      </c>
      <c r="GM43" s="4" t="str">
        <f t="shared" si="45"/>
        <v/>
      </c>
      <c r="GN43" s="4" t="str">
        <f t="shared" si="45"/>
        <v/>
      </c>
      <c r="GO43" s="4" t="str">
        <f t="shared" si="45"/>
        <v/>
      </c>
      <c r="GP43" s="4" t="str">
        <f t="shared" si="45"/>
        <v/>
      </c>
      <c r="GQ43" s="4" t="str">
        <f t="shared" si="45"/>
        <v/>
      </c>
      <c r="GR43" s="4" t="str">
        <f t="shared" si="45"/>
        <v/>
      </c>
      <c r="GS43" s="4" t="str">
        <f t="shared" si="45"/>
        <v/>
      </c>
      <c r="GT43" s="4" t="str">
        <f t="shared" si="45"/>
        <v/>
      </c>
      <c r="GU43" s="4" t="str">
        <f t="shared" si="45"/>
        <v/>
      </c>
      <c r="GV43" s="4" t="str">
        <f t="shared" si="45"/>
        <v/>
      </c>
      <c r="GW43" s="4" t="str">
        <f t="shared" si="45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7"/>
      <c r="C44" s="76" t="s">
        <v>124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6"/>
        <v/>
      </c>
      <c r="BQ44" s="4" t="str">
        <f t="shared" si="46"/>
        <v/>
      </c>
      <c r="BR44" s="4" t="str">
        <f t="shared" si="46"/>
        <v/>
      </c>
      <c r="BS44" s="4">
        <f t="shared" si="46"/>
        <v>0</v>
      </c>
      <c r="BT44" s="4" t="str">
        <f t="shared" si="46"/>
        <v/>
      </c>
      <c r="BU44" s="4">
        <f t="shared" si="46"/>
        <v>0</v>
      </c>
      <c r="BV44" s="4" t="str">
        <f t="shared" si="46"/>
        <v/>
      </c>
      <c r="BW44" s="4">
        <f t="shared" si="46"/>
        <v>0</v>
      </c>
      <c r="BX44" s="4" t="str">
        <f t="shared" si="46"/>
        <v/>
      </c>
      <c r="BY44" s="4" t="str">
        <f t="shared" si="46"/>
        <v/>
      </c>
      <c r="BZ44" s="4" t="str">
        <f t="shared" si="46"/>
        <v/>
      </c>
      <c r="CA44" s="4" t="str">
        <f t="shared" si="46"/>
        <v/>
      </c>
      <c r="CB44" s="4" t="str">
        <f t="shared" si="46"/>
        <v/>
      </c>
      <c r="CC44" s="4" t="str">
        <f t="shared" si="46"/>
        <v/>
      </c>
      <c r="CD44" s="4" t="str">
        <f t="shared" si="46"/>
        <v/>
      </c>
      <c r="CE44" s="4" t="str">
        <f t="shared" si="46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7"/>
      <c r="DG44" s="76" t="s">
        <v>124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7"/>
        <v>0</v>
      </c>
      <c r="FB44" s="54">
        <f t="shared" si="47"/>
        <v>0</v>
      </c>
      <c r="FC44" s="54">
        <f t="shared" si="47"/>
        <v>0</v>
      </c>
      <c r="FD44" s="54">
        <f t="shared" si="44"/>
        <v>0</v>
      </c>
      <c r="FE44" s="54">
        <f t="shared" si="44"/>
        <v>0</v>
      </c>
      <c r="FF44" s="54">
        <f t="shared" si="44"/>
        <v>0</v>
      </c>
      <c r="FG44" s="54">
        <f t="shared" si="44"/>
        <v>0</v>
      </c>
      <c r="FH44" s="54">
        <f t="shared" si="44"/>
        <v>0</v>
      </c>
      <c r="FI44" s="54">
        <f t="shared" si="44"/>
        <v>0</v>
      </c>
      <c r="FJ44" s="54">
        <f t="shared" si="44"/>
        <v>0</v>
      </c>
      <c r="FK44" s="54">
        <f t="shared" si="44"/>
        <v>0</v>
      </c>
      <c r="FL44" s="54">
        <f t="shared" si="44"/>
        <v>0</v>
      </c>
      <c r="FM44" s="54">
        <f t="shared" si="44"/>
        <v>0</v>
      </c>
      <c r="FN44" s="54">
        <f t="shared" si="44"/>
        <v>0</v>
      </c>
      <c r="FO44" s="54">
        <f t="shared" si="44"/>
        <v>0</v>
      </c>
      <c r="FP44" s="54">
        <f t="shared" si="44"/>
        <v>0</v>
      </c>
      <c r="FQ44" s="54">
        <f t="shared" si="44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5"/>
        <v/>
      </c>
      <c r="GK44" s="4" t="str">
        <f t="shared" si="45"/>
        <v/>
      </c>
      <c r="GL44" s="4" t="str">
        <f t="shared" si="45"/>
        <v/>
      </c>
      <c r="GM44" s="4" t="str">
        <f t="shared" si="45"/>
        <v/>
      </c>
      <c r="GN44" s="4" t="str">
        <f t="shared" si="45"/>
        <v/>
      </c>
      <c r="GO44" s="4" t="str">
        <f t="shared" si="45"/>
        <v/>
      </c>
      <c r="GP44" s="4" t="str">
        <f t="shared" si="45"/>
        <v/>
      </c>
      <c r="GQ44" s="4" t="str">
        <f t="shared" si="45"/>
        <v/>
      </c>
      <c r="GR44" s="4" t="str">
        <f t="shared" si="45"/>
        <v/>
      </c>
      <c r="GS44" s="4" t="str">
        <f t="shared" si="45"/>
        <v/>
      </c>
      <c r="GT44" s="4" t="str">
        <f t="shared" si="45"/>
        <v/>
      </c>
      <c r="GU44" s="4" t="str">
        <f t="shared" si="45"/>
        <v/>
      </c>
      <c r="GV44" s="4" t="str">
        <f t="shared" si="45"/>
        <v/>
      </c>
      <c r="GW44" s="4" t="str">
        <f t="shared" si="45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8" t="s">
        <v>151</v>
      </c>
      <c r="C45" s="76" t="s">
        <v>140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6"/>
        <v/>
      </c>
      <c r="BQ45" s="4" t="str">
        <f t="shared" si="46"/>
        <v/>
      </c>
      <c r="BR45" s="4" t="str">
        <f t="shared" si="46"/>
        <v/>
      </c>
      <c r="BS45" s="4">
        <f t="shared" si="46"/>
        <v>0</v>
      </c>
      <c r="BT45" s="4" t="str">
        <f t="shared" si="46"/>
        <v/>
      </c>
      <c r="BU45" s="4">
        <f t="shared" si="46"/>
        <v>0</v>
      </c>
      <c r="BV45" s="4" t="str">
        <f t="shared" si="46"/>
        <v/>
      </c>
      <c r="BW45" s="4">
        <f t="shared" si="46"/>
        <v>0</v>
      </c>
      <c r="BX45" s="4" t="str">
        <f t="shared" si="46"/>
        <v/>
      </c>
      <c r="BY45" s="4" t="str">
        <f t="shared" si="46"/>
        <v/>
      </c>
      <c r="BZ45" s="4" t="str">
        <f t="shared" si="46"/>
        <v/>
      </c>
      <c r="CA45" s="4" t="str">
        <f t="shared" si="46"/>
        <v/>
      </c>
      <c r="CB45" s="4" t="str">
        <f t="shared" si="46"/>
        <v/>
      </c>
      <c r="CC45" s="4" t="str">
        <f t="shared" si="46"/>
        <v/>
      </c>
      <c r="CD45" s="4" t="str">
        <f t="shared" si="46"/>
        <v/>
      </c>
      <c r="CE45" s="4" t="str">
        <f t="shared" si="46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8" t="s">
        <v>151</v>
      </c>
      <c r="DG45" s="76" t="s">
        <v>140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7"/>
        <v>0</v>
      </c>
      <c r="FB45" s="54">
        <f t="shared" si="47"/>
        <v>0</v>
      </c>
      <c r="FC45" s="54">
        <f t="shared" si="47"/>
        <v>0</v>
      </c>
      <c r="FD45" s="54">
        <f t="shared" si="44"/>
        <v>0</v>
      </c>
      <c r="FE45" s="54">
        <f t="shared" si="44"/>
        <v>0</v>
      </c>
      <c r="FF45" s="54">
        <f t="shared" si="44"/>
        <v>0</v>
      </c>
      <c r="FG45" s="54">
        <f t="shared" si="44"/>
        <v>0</v>
      </c>
      <c r="FH45" s="54">
        <f t="shared" si="44"/>
        <v>0</v>
      </c>
      <c r="FI45" s="54">
        <f t="shared" si="44"/>
        <v>0</v>
      </c>
      <c r="FJ45" s="54">
        <f t="shared" si="44"/>
        <v>0</v>
      </c>
      <c r="FK45" s="54">
        <f t="shared" si="44"/>
        <v>0</v>
      </c>
      <c r="FL45" s="54">
        <f t="shared" si="44"/>
        <v>0</v>
      </c>
      <c r="FM45" s="54">
        <f t="shared" si="44"/>
        <v>0</v>
      </c>
      <c r="FN45" s="54">
        <f t="shared" si="44"/>
        <v>0</v>
      </c>
      <c r="FO45" s="54">
        <f t="shared" si="44"/>
        <v>0</v>
      </c>
      <c r="FP45" s="54">
        <f t="shared" si="44"/>
        <v>0</v>
      </c>
      <c r="FQ45" s="54">
        <f t="shared" si="44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5"/>
        <v/>
      </c>
      <c r="GK45" s="4" t="str">
        <f t="shared" si="45"/>
        <v/>
      </c>
      <c r="GL45" s="4" t="str">
        <f t="shared" si="45"/>
        <v/>
      </c>
      <c r="GM45" s="4" t="str">
        <f t="shared" si="45"/>
        <v/>
      </c>
      <c r="GN45" s="4" t="str">
        <f t="shared" si="45"/>
        <v/>
      </c>
      <c r="GO45" s="4" t="str">
        <f t="shared" si="45"/>
        <v/>
      </c>
      <c r="GP45" s="4" t="str">
        <f t="shared" si="45"/>
        <v/>
      </c>
      <c r="GQ45" s="4" t="str">
        <f t="shared" si="45"/>
        <v/>
      </c>
      <c r="GR45" s="4" t="str">
        <f t="shared" si="45"/>
        <v/>
      </c>
      <c r="GS45" s="4" t="str">
        <f t="shared" si="45"/>
        <v/>
      </c>
      <c r="GT45" s="4" t="str">
        <f t="shared" si="45"/>
        <v/>
      </c>
      <c r="GU45" s="4" t="str">
        <f t="shared" si="45"/>
        <v/>
      </c>
      <c r="GV45" s="4" t="str">
        <f t="shared" si="45"/>
        <v/>
      </c>
      <c r="GW45" s="4" t="str">
        <f t="shared" si="45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7"/>
      <c r="C46" s="76" t="s">
        <v>152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6"/>
        <v/>
      </c>
      <c r="BQ46" s="4" t="str">
        <f t="shared" si="46"/>
        <v/>
      </c>
      <c r="BR46" s="4" t="str">
        <f t="shared" si="46"/>
        <v/>
      </c>
      <c r="BS46" s="4">
        <f t="shared" si="46"/>
        <v>0</v>
      </c>
      <c r="BT46" s="4" t="str">
        <f t="shared" si="46"/>
        <v/>
      </c>
      <c r="BU46" s="4">
        <f t="shared" si="46"/>
        <v>0</v>
      </c>
      <c r="BV46" s="4" t="str">
        <f t="shared" si="46"/>
        <v/>
      </c>
      <c r="BW46" s="4">
        <f t="shared" si="46"/>
        <v>0</v>
      </c>
      <c r="BX46" s="4" t="str">
        <f t="shared" si="46"/>
        <v/>
      </c>
      <c r="BY46" s="4" t="str">
        <f t="shared" si="46"/>
        <v/>
      </c>
      <c r="BZ46" s="4" t="str">
        <f t="shared" si="46"/>
        <v/>
      </c>
      <c r="CA46" s="4" t="str">
        <f t="shared" si="46"/>
        <v/>
      </c>
      <c r="CB46" s="4" t="str">
        <f t="shared" si="46"/>
        <v/>
      </c>
      <c r="CC46" s="4" t="str">
        <f t="shared" si="46"/>
        <v/>
      </c>
      <c r="CD46" s="4" t="str">
        <f t="shared" si="46"/>
        <v/>
      </c>
      <c r="CE46" s="4" t="str">
        <f t="shared" si="46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7"/>
      <c r="DG46" s="76" t="s">
        <v>152</v>
      </c>
      <c r="DH46" s="5">
        <f t="shared" si="30"/>
        <v>625</v>
      </c>
      <c r="DI46" s="24">
        <v>5.0599999999999996</v>
      </c>
      <c r="DJ46" s="23">
        <f t="shared" si="13"/>
        <v>3162.4999999999995</v>
      </c>
      <c r="DK46" s="23">
        <f t="shared" si="31"/>
        <v>3360</v>
      </c>
      <c r="DL46" s="23">
        <f t="shared" si="14"/>
        <v>8.1999999999999993</v>
      </c>
      <c r="DM46" s="23">
        <f t="shared" si="15"/>
        <v>4</v>
      </c>
      <c r="DN46" s="23">
        <f t="shared" si="16"/>
        <v>3170.6999999999994</v>
      </c>
      <c r="DO46" s="23">
        <f t="shared" si="17"/>
        <v>0.25861797079509258</v>
      </c>
      <c r="DP46" s="23">
        <f t="shared" si="18"/>
        <v>0.11904761904761905</v>
      </c>
      <c r="DQ46" s="10">
        <v>0.7</v>
      </c>
      <c r="DR46" s="23">
        <f t="shared" si="19"/>
        <v>22.194899999999993</v>
      </c>
      <c r="DS46" s="23">
        <f t="shared" si="20"/>
        <v>0.32233441015728831</v>
      </c>
      <c r="DT46" s="23">
        <f t="shared" si="21"/>
        <v>0.3153877692623081</v>
      </c>
      <c r="DU46" s="7">
        <v>0.3</v>
      </c>
      <c r="DV46" s="6">
        <f t="shared" si="22"/>
        <v>0.95120999999999978</v>
      </c>
      <c r="DW46" s="5">
        <f t="shared" si="43"/>
        <v>1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1.4</v>
      </c>
      <c r="EG46" s="54">
        <f t="shared" si="43"/>
        <v>3.5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3.3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7"/>
        <v>0</v>
      </c>
      <c r="FB46" s="54">
        <f t="shared" si="47"/>
        <v>0</v>
      </c>
      <c r="FC46" s="54">
        <f t="shared" si="47"/>
        <v>0</v>
      </c>
      <c r="FD46" s="54">
        <f t="shared" si="47"/>
        <v>0</v>
      </c>
      <c r="FE46" s="54">
        <f t="shared" si="47"/>
        <v>0</v>
      </c>
      <c r="FF46" s="54">
        <f t="shared" si="47"/>
        <v>4</v>
      </c>
      <c r="FG46" s="54">
        <f t="shared" si="47"/>
        <v>0</v>
      </c>
      <c r="FH46" s="54">
        <f t="shared" si="44"/>
        <v>0</v>
      </c>
      <c r="FI46" s="54">
        <f t="shared" si="44"/>
        <v>0</v>
      </c>
      <c r="FJ46" s="54">
        <f t="shared" si="44"/>
        <v>0</v>
      </c>
      <c r="FK46" s="54">
        <f t="shared" si="44"/>
        <v>0</v>
      </c>
      <c r="FL46" s="54">
        <f t="shared" si="44"/>
        <v>0</v>
      </c>
      <c r="FM46" s="54">
        <f t="shared" si="44"/>
        <v>0</v>
      </c>
      <c r="FN46" s="54">
        <f t="shared" si="44"/>
        <v>0</v>
      </c>
      <c r="FO46" s="54">
        <f t="shared" si="44"/>
        <v>0</v>
      </c>
      <c r="FP46" s="54">
        <f t="shared" si="44"/>
        <v>0</v>
      </c>
      <c r="FQ46" s="54">
        <f t="shared" si="44"/>
        <v>0</v>
      </c>
      <c r="FR46" s="54">
        <f t="shared" si="39"/>
        <v>0</v>
      </c>
      <c r="FS46" s="54">
        <f t="shared" si="39"/>
        <v>0</v>
      </c>
      <c r="FT46" s="4">
        <f t="shared" si="48"/>
        <v>4.4154287696723124E-2</v>
      </c>
      <c r="FU46" s="4">
        <f t="shared" si="48"/>
        <v>1353.3475609756097</v>
      </c>
      <c r="FV46" s="4">
        <f t="shared" si="48"/>
        <v>0</v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>
        <f t="shared" si="48"/>
        <v>0</v>
      </c>
      <c r="GA46" s="4">
        <f t="shared" si="48"/>
        <v>0</v>
      </c>
      <c r="GB46" s="4">
        <f t="shared" si="48"/>
        <v>346.92654618853885</v>
      </c>
      <c r="GC46" s="4">
        <f t="shared" si="48"/>
        <v>0</v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5"/>
        <v/>
      </c>
      <c r="GK46" s="4" t="str">
        <f t="shared" si="45"/>
        <v/>
      </c>
      <c r="GL46" s="4">
        <f t="shared" si="45"/>
        <v>0</v>
      </c>
      <c r="GM46" s="4">
        <f t="shared" si="45"/>
        <v>0</v>
      </c>
      <c r="GN46" s="4" t="str">
        <f t="shared" si="45"/>
        <v/>
      </c>
      <c r="GO46" s="4" t="str">
        <f t="shared" si="45"/>
        <v/>
      </c>
      <c r="GP46" s="4" t="str">
        <f t="shared" si="45"/>
        <v/>
      </c>
      <c r="GQ46" s="4" t="str">
        <f t="shared" si="45"/>
        <v/>
      </c>
      <c r="GR46" s="4" t="str">
        <f t="shared" si="45"/>
        <v/>
      </c>
      <c r="GS46" s="4" t="str">
        <f t="shared" si="45"/>
        <v/>
      </c>
      <c r="GT46" s="4">
        <f t="shared" si="45"/>
        <v>121.21212121212122</v>
      </c>
      <c r="GU46" s="4" t="str">
        <f t="shared" si="45"/>
        <v/>
      </c>
      <c r="GV46" s="4" t="str">
        <f t="shared" si="45"/>
        <v/>
      </c>
      <c r="GW46" s="4" t="str">
        <f t="shared" si="45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8" t="s">
        <v>153</v>
      </c>
      <c r="C47" s="76" t="s">
        <v>115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6"/>
        <v/>
      </c>
      <c r="BQ47" s="4" t="str">
        <f t="shared" si="46"/>
        <v/>
      </c>
      <c r="BR47" s="4" t="str">
        <f t="shared" si="46"/>
        <v/>
      </c>
      <c r="BS47" s="4">
        <f t="shared" si="46"/>
        <v>0</v>
      </c>
      <c r="BT47" s="4" t="str">
        <f t="shared" si="46"/>
        <v/>
      </c>
      <c r="BU47" s="4">
        <f t="shared" si="46"/>
        <v>0</v>
      </c>
      <c r="BV47" s="4" t="str">
        <f t="shared" si="46"/>
        <v/>
      </c>
      <c r="BW47" s="4">
        <f t="shared" si="46"/>
        <v>0</v>
      </c>
      <c r="BX47" s="4" t="str">
        <f t="shared" si="46"/>
        <v/>
      </c>
      <c r="BY47" s="4" t="str">
        <f t="shared" si="46"/>
        <v/>
      </c>
      <c r="BZ47" s="4" t="str">
        <f t="shared" si="46"/>
        <v/>
      </c>
      <c r="CA47" s="4" t="str">
        <f t="shared" si="46"/>
        <v/>
      </c>
      <c r="CB47" s="4" t="str">
        <f t="shared" si="46"/>
        <v/>
      </c>
      <c r="CC47" s="4" t="str">
        <f t="shared" si="46"/>
        <v/>
      </c>
      <c r="CD47" s="4" t="str">
        <f t="shared" si="46"/>
        <v/>
      </c>
      <c r="CE47" s="4" t="str">
        <f t="shared" si="46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89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8" t="s">
        <v>153</v>
      </c>
      <c r="DG47" s="76" t="s">
        <v>115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7"/>
        <v>0</v>
      </c>
      <c r="FB47" s="54">
        <f t="shared" si="47"/>
        <v>0</v>
      </c>
      <c r="FC47" s="54">
        <f t="shared" si="47"/>
        <v>0</v>
      </c>
      <c r="FD47" s="54">
        <f t="shared" si="47"/>
        <v>0</v>
      </c>
      <c r="FE47" s="54">
        <f t="shared" si="47"/>
        <v>0</v>
      </c>
      <c r="FF47" s="54">
        <f t="shared" si="47"/>
        <v>0</v>
      </c>
      <c r="FG47" s="54">
        <f t="shared" si="47"/>
        <v>0</v>
      </c>
      <c r="FH47" s="54">
        <f t="shared" si="44"/>
        <v>0</v>
      </c>
      <c r="FI47" s="54">
        <f t="shared" si="44"/>
        <v>0</v>
      </c>
      <c r="FJ47" s="54">
        <f t="shared" si="44"/>
        <v>0</v>
      </c>
      <c r="FK47" s="54">
        <f t="shared" si="44"/>
        <v>0</v>
      </c>
      <c r="FL47" s="54">
        <f t="shared" si="44"/>
        <v>0</v>
      </c>
      <c r="FM47" s="54">
        <f t="shared" si="44"/>
        <v>0</v>
      </c>
      <c r="FN47" s="54">
        <f t="shared" si="44"/>
        <v>0</v>
      </c>
      <c r="FO47" s="54">
        <f t="shared" si="44"/>
        <v>0</v>
      </c>
      <c r="FP47" s="54">
        <f t="shared" si="44"/>
        <v>0</v>
      </c>
      <c r="FQ47" s="54">
        <f t="shared" si="44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5"/>
        <v/>
      </c>
      <c r="GK47" s="4" t="str">
        <f t="shared" si="45"/>
        <v/>
      </c>
      <c r="GL47" s="4" t="str">
        <f t="shared" si="45"/>
        <v/>
      </c>
      <c r="GM47" s="4" t="str">
        <f t="shared" si="45"/>
        <v/>
      </c>
      <c r="GN47" s="4" t="str">
        <f t="shared" si="45"/>
        <v/>
      </c>
      <c r="GO47" s="4" t="str">
        <f t="shared" si="45"/>
        <v/>
      </c>
      <c r="GP47" s="4" t="str">
        <f t="shared" si="45"/>
        <v/>
      </c>
      <c r="GQ47" s="4" t="str">
        <f t="shared" si="45"/>
        <v/>
      </c>
      <c r="GR47" s="4" t="str">
        <f t="shared" si="45"/>
        <v/>
      </c>
      <c r="GS47" s="4" t="str">
        <f t="shared" si="45"/>
        <v/>
      </c>
      <c r="GT47" s="4" t="str">
        <f t="shared" si="45"/>
        <v/>
      </c>
      <c r="GU47" s="4" t="str">
        <f t="shared" si="45"/>
        <v/>
      </c>
      <c r="GV47" s="4" t="str">
        <f t="shared" si="45"/>
        <v/>
      </c>
      <c r="GW47" s="4" t="str">
        <f t="shared" si="45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7"/>
      <c r="C48" s="76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6"/>
        <v/>
      </c>
      <c r="BQ48" s="4" t="str">
        <f t="shared" si="46"/>
        <v/>
      </c>
      <c r="BR48" s="4" t="str">
        <f t="shared" si="46"/>
        <v/>
      </c>
      <c r="BS48" s="4">
        <f t="shared" si="46"/>
        <v>0</v>
      </c>
      <c r="BT48" s="4" t="str">
        <f t="shared" si="46"/>
        <v/>
      </c>
      <c r="BU48" s="4">
        <f t="shared" si="46"/>
        <v>0</v>
      </c>
      <c r="BV48" s="4" t="str">
        <f t="shared" si="46"/>
        <v/>
      </c>
      <c r="BW48" s="4">
        <f t="shared" si="46"/>
        <v>0</v>
      </c>
      <c r="BX48" s="4" t="str">
        <f t="shared" si="46"/>
        <v/>
      </c>
      <c r="BY48" s="4" t="str">
        <f t="shared" si="46"/>
        <v/>
      </c>
      <c r="BZ48" s="4" t="str">
        <f t="shared" si="46"/>
        <v/>
      </c>
      <c r="CA48" s="4" t="str">
        <f t="shared" si="46"/>
        <v/>
      </c>
      <c r="CB48" s="4" t="str">
        <f t="shared" si="46"/>
        <v/>
      </c>
      <c r="CC48" s="4" t="str">
        <f t="shared" si="46"/>
        <v/>
      </c>
      <c r="CD48" s="4" t="str">
        <f t="shared" si="46"/>
        <v/>
      </c>
      <c r="CE48" s="4" t="str">
        <f t="shared" si="46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K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7"/>
      <c r="DG48" s="76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7"/>
        <v>0</v>
      </c>
      <c r="FB48" s="54">
        <f t="shared" si="47"/>
        <v>0</v>
      </c>
      <c r="FC48" s="54">
        <f t="shared" si="47"/>
        <v>0</v>
      </c>
      <c r="FD48" s="54">
        <f t="shared" si="47"/>
        <v>0</v>
      </c>
      <c r="FE48" s="54">
        <f t="shared" si="47"/>
        <v>0</v>
      </c>
      <c r="FF48" s="54">
        <f t="shared" si="47"/>
        <v>0</v>
      </c>
      <c r="FG48" s="54">
        <f t="shared" si="47"/>
        <v>0</v>
      </c>
      <c r="FH48" s="54">
        <f t="shared" si="44"/>
        <v>0</v>
      </c>
      <c r="FI48" s="54">
        <f t="shared" si="44"/>
        <v>0</v>
      </c>
      <c r="FJ48" s="54">
        <f t="shared" si="44"/>
        <v>0</v>
      </c>
      <c r="FK48" s="54">
        <f t="shared" si="44"/>
        <v>0</v>
      </c>
      <c r="FL48" s="54">
        <f t="shared" si="44"/>
        <v>0</v>
      </c>
      <c r="FM48" s="54">
        <f t="shared" si="44"/>
        <v>0</v>
      </c>
      <c r="FN48" s="54">
        <f t="shared" si="44"/>
        <v>0</v>
      </c>
      <c r="FO48" s="54">
        <f t="shared" si="44"/>
        <v>0</v>
      </c>
      <c r="FP48" s="54">
        <f t="shared" si="44"/>
        <v>0</v>
      </c>
      <c r="FQ48" s="54">
        <f t="shared" si="44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5"/>
        <v/>
      </c>
      <c r="GK48" s="4" t="str">
        <f t="shared" si="45"/>
        <v/>
      </c>
      <c r="GL48" s="4" t="str">
        <f t="shared" si="45"/>
        <v/>
      </c>
      <c r="GM48" s="4" t="str">
        <f t="shared" si="45"/>
        <v/>
      </c>
      <c r="GN48" s="4" t="str">
        <f t="shared" si="45"/>
        <v/>
      </c>
      <c r="GO48" s="4" t="str">
        <f t="shared" si="45"/>
        <v/>
      </c>
      <c r="GP48" s="4" t="str">
        <f t="shared" si="45"/>
        <v/>
      </c>
      <c r="GQ48" s="4" t="str">
        <f t="shared" si="45"/>
        <v/>
      </c>
      <c r="GR48" s="4" t="str">
        <f t="shared" si="45"/>
        <v/>
      </c>
      <c r="GS48" s="4" t="str">
        <f t="shared" si="45"/>
        <v/>
      </c>
      <c r="GT48" s="4" t="str">
        <f t="shared" si="45"/>
        <v/>
      </c>
      <c r="GU48" s="4" t="str">
        <f t="shared" si="45"/>
        <v/>
      </c>
      <c r="GV48" s="4" t="str">
        <f t="shared" si="45"/>
        <v/>
      </c>
      <c r="GW48" s="4" t="str">
        <f t="shared" si="45"/>
        <v/>
      </c>
      <c r="GX48" s="4" t="str">
        <f t="shared" si="45"/>
        <v/>
      </c>
      <c r="GY48" s="4" t="str">
        <f t="shared" si="45"/>
        <v/>
      </c>
      <c r="GZ48" s="4" t="str">
        <f t="shared" ref="GO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6" t="s">
        <v>154</v>
      </c>
      <c r="C49" s="76" t="s">
        <v>155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6"/>
        <v/>
      </c>
      <c r="BQ49" s="4" t="str">
        <f t="shared" si="46"/>
        <v/>
      </c>
      <c r="BR49" s="4" t="str">
        <f t="shared" si="46"/>
        <v/>
      </c>
      <c r="BS49" s="4">
        <f t="shared" si="46"/>
        <v>0</v>
      </c>
      <c r="BT49" s="4" t="str">
        <f t="shared" si="46"/>
        <v/>
      </c>
      <c r="BU49" s="4">
        <f t="shared" si="46"/>
        <v>0</v>
      </c>
      <c r="BV49" s="4" t="str">
        <f t="shared" si="46"/>
        <v/>
      </c>
      <c r="BW49" s="4">
        <f t="shared" si="46"/>
        <v>0</v>
      </c>
      <c r="BX49" s="4" t="str">
        <f t="shared" si="46"/>
        <v/>
      </c>
      <c r="BY49" s="4" t="str">
        <f t="shared" si="46"/>
        <v/>
      </c>
      <c r="BZ49" s="4" t="str">
        <f t="shared" si="46"/>
        <v/>
      </c>
      <c r="CA49" s="4" t="str">
        <f t="shared" si="46"/>
        <v/>
      </c>
      <c r="CB49" s="4" t="str">
        <f t="shared" si="46"/>
        <v/>
      </c>
      <c r="CC49" s="4" t="str">
        <f t="shared" si="46"/>
        <v/>
      </c>
      <c r="CD49" s="4" t="str">
        <f t="shared" si="46"/>
        <v/>
      </c>
      <c r="CE49" s="4" t="str">
        <f t="shared" si="46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6" t="s">
        <v>154</v>
      </c>
      <c r="DG49" s="76" t="s">
        <v>155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7"/>
        <v>0</v>
      </c>
      <c r="FB49" s="54">
        <f t="shared" si="47"/>
        <v>0</v>
      </c>
      <c r="FC49" s="54">
        <f t="shared" si="47"/>
        <v>0</v>
      </c>
      <c r="FD49" s="54">
        <f t="shared" si="47"/>
        <v>0</v>
      </c>
      <c r="FE49" s="54">
        <f t="shared" si="47"/>
        <v>0</v>
      </c>
      <c r="FF49" s="54">
        <f t="shared" si="47"/>
        <v>0</v>
      </c>
      <c r="FG49" s="54">
        <f t="shared" si="47"/>
        <v>0</v>
      </c>
      <c r="FH49" s="54">
        <f t="shared" si="44"/>
        <v>0</v>
      </c>
      <c r="FI49" s="54">
        <f t="shared" si="44"/>
        <v>0</v>
      </c>
      <c r="FJ49" s="54">
        <f t="shared" si="44"/>
        <v>0</v>
      </c>
      <c r="FK49" s="54">
        <f t="shared" si="44"/>
        <v>0</v>
      </c>
      <c r="FL49" s="54">
        <f t="shared" si="44"/>
        <v>0</v>
      </c>
      <c r="FM49" s="54">
        <f t="shared" si="44"/>
        <v>0</v>
      </c>
      <c r="FN49" s="54">
        <f t="shared" si="44"/>
        <v>0</v>
      </c>
      <c r="FO49" s="54">
        <f t="shared" si="44"/>
        <v>0</v>
      </c>
      <c r="FP49" s="54">
        <f t="shared" si="44"/>
        <v>0</v>
      </c>
      <c r="FQ49" s="54">
        <f t="shared" si="44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5"/>
        <v/>
      </c>
      <c r="GK49" s="4" t="str">
        <f t="shared" si="45"/>
        <v/>
      </c>
      <c r="GL49" s="4" t="str">
        <f t="shared" si="45"/>
        <v/>
      </c>
      <c r="GM49" s="4" t="str">
        <f t="shared" si="45"/>
        <v/>
      </c>
      <c r="GN49" s="4" t="str">
        <f t="shared" si="45"/>
        <v/>
      </c>
      <c r="GO49" s="4" t="str">
        <f t="shared" si="45"/>
        <v/>
      </c>
      <c r="GP49" s="4" t="str">
        <f t="shared" si="45"/>
        <v/>
      </c>
      <c r="GQ49" s="4" t="str">
        <f t="shared" si="45"/>
        <v/>
      </c>
      <c r="GR49" s="4" t="str">
        <f t="shared" si="45"/>
        <v/>
      </c>
      <c r="GS49" s="4" t="str">
        <f t="shared" si="45"/>
        <v/>
      </c>
      <c r="GT49" s="4" t="str">
        <f t="shared" si="45"/>
        <v/>
      </c>
      <c r="GU49" s="4" t="str">
        <f t="shared" si="45"/>
        <v/>
      </c>
      <c r="GV49" s="4" t="str">
        <f t="shared" si="45"/>
        <v/>
      </c>
      <c r="GW49" s="4" t="str">
        <f t="shared" si="45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7"/>
      <c r="C50" s="76" t="s">
        <v>149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6"/>
        <v/>
      </c>
      <c r="BQ50" s="4" t="str">
        <f t="shared" si="46"/>
        <v/>
      </c>
      <c r="BR50" s="4" t="str">
        <f t="shared" si="46"/>
        <v/>
      </c>
      <c r="BS50" s="4">
        <f t="shared" si="46"/>
        <v>0</v>
      </c>
      <c r="BT50" s="4" t="str">
        <f t="shared" si="46"/>
        <v/>
      </c>
      <c r="BU50" s="4">
        <f t="shared" si="46"/>
        <v>0</v>
      </c>
      <c r="BV50" s="4" t="str">
        <f t="shared" si="46"/>
        <v/>
      </c>
      <c r="BW50" s="4">
        <f t="shared" si="46"/>
        <v>0</v>
      </c>
      <c r="BX50" s="4" t="str">
        <f t="shared" si="46"/>
        <v/>
      </c>
      <c r="BY50" s="4" t="str">
        <f t="shared" si="46"/>
        <v/>
      </c>
      <c r="BZ50" s="4" t="str">
        <f t="shared" si="46"/>
        <v/>
      </c>
      <c r="CA50" s="4" t="str">
        <f t="shared" si="46"/>
        <v/>
      </c>
      <c r="CB50" s="4" t="str">
        <f t="shared" si="46"/>
        <v/>
      </c>
      <c r="CC50" s="4" t="str">
        <f t="shared" si="46"/>
        <v/>
      </c>
      <c r="CD50" s="4" t="str">
        <f t="shared" si="46"/>
        <v/>
      </c>
      <c r="CE50" s="4" t="str">
        <f t="shared" si="46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7"/>
      <c r="DG50" s="76" t="s">
        <v>149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07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7"/>
        <v>0</v>
      </c>
      <c r="FB50" s="54">
        <f t="shared" si="47"/>
        <v>0</v>
      </c>
      <c r="FC50" s="54">
        <f t="shared" si="47"/>
        <v>0</v>
      </c>
      <c r="FD50" s="54">
        <f t="shared" si="47"/>
        <v>0</v>
      </c>
      <c r="FE50" s="54">
        <f t="shared" si="47"/>
        <v>0</v>
      </c>
      <c r="FF50" s="54">
        <f t="shared" si="47"/>
        <v>0</v>
      </c>
      <c r="FG50" s="54">
        <f t="shared" si="47"/>
        <v>0</v>
      </c>
      <c r="FH50" s="54">
        <f t="shared" si="44"/>
        <v>0</v>
      </c>
      <c r="FI50" s="54">
        <f t="shared" si="44"/>
        <v>0</v>
      </c>
      <c r="FJ50" s="54">
        <f t="shared" si="44"/>
        <v>0</v>
      </c>
      <c r="FK50" s="54">
        <f t="shared" si="44"/>
        <v>0</v>
      </c>
      <c r="FL50" s="54">
        <f t="shared" si="44"/>
        <v>0</v>
      </c>
      <c r="FM50" s="54">
        <f t="shared" si="44"/>
        <v>0</v>
      </c>
      <c r="FN50" s="54">
        <f t="shared" si="44"/>
        <v>0</v>
      </c>
      <c r="FO50" s="54">
        <f t="shared" si="44"/>
        <v>0</v>
      </c>
      <c r="FP50" s="54">
        <f t="shared" si="44"/>
        <v>0</v>
      </c>
      <c r="FQ50" s="54">
        <f t="shared" si="44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5"/>
        <v/>
      </c>
      <c r="GK50" s="4" t="str">
        <f t="shared" si="45"/>
        <v/>
      </c>
      <c r="GL50" s="4" t="str">
        <f t="shared" si="45"/>
        <v/>
      </c>
      <c r="GM50" s="4" t="str">
        <f t="shared" si="45"/>
        <v/>
      </c>
      <c r="GN50" s="4" t="str">
        <f t="shared" si="45"/>
        <v/>
      </c>
      <c r="GO50" s="4" t="str">
        <f t="shared" si="45"/>
        <v/>
      </c>
      <c r="GP50" s="4" t="str">
        <f t="shared" si="45"/>
        <v/>
      </c>
      <c r="GQ50" s="4" t="str">
        <f t="shared" si="45"/>
        <v/>
      </c>
      <c r="GR50" s="4" t="str">
        <f t="shared" si="45"/>
        <v/>
      </c>
      <c r="GS50" s="4" t="str">
        <f t="shared" si="45"/>
        <v/>
      </c>
      <c r="GT50" s="4" t="str">
        <f t="shared" si="45"/>
        <v/>
      </c>
      <c r="GU50" s="4" t="str">
        <f t="shared" si="45"/>
        <v/>
      </c>
      <c r="GV50" s="4" t="str">
        <f t="shared" si="45"/>
        <v/>
      </c>
      <c r="GW50" s="4" t="str">
        <f t="shared" si="45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6" t="s">
        <v>156</v>
      </c>
      <c r="C51" s="76" t="s">
        <v>157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6"/>
        <v/>
      </c>
      <c r="BQ51" s="4" t="str">
        <f t="shared" si="46"/>
        <v/>
      </c>
      <c r="BR51" s="4" t="str">
        <f t="shared" si="46"/>
        <v/>
      </c>
      <c r="BS51" s="4">
        <f t="shared" si="46"/>
        <v>0</v>
      </c>
      <c r="BT51" s="4" t="str">
        <f t="shared" si="46"/>
        <v/>
      </c>
      <c r="BU51" s="4">
        <f t="shared" si="46"/>
        <v>0</v>
      </c>
      <c r="BV51" s="4" t="str">
        <f t="shared" si="46"/>
        <v/>
      </c>
      <c r="BW51" s="4">
        <f t="shared" si="46"/>
        <v>0</v>
      </c>
      <c r="BX51" s="4" t="str">
        <f t="shared" si="46"/>
        <v/>
      </c>
      <c r="BY51" s="4" t="str">
        <f t="shared" si="46"/>
        <v/>
      </c>
      <c r="BZ51" s="4" t="str">
        <f t="shared" si="46"/>
        <v/>
      </c>
      <c r="CA51" s="4" t="str">
        <f t="shared" si="46"/>
        <v/>
      </c>
      <c r="CB51" s="4" t="str">
        <f t="shared" si="46"/>
        <v/>
      </c>
      <c r="CC51" s="4" t="str">
        <f t="shared" si="46"/>
        <v/>
      </c>
      <c r="CD51" s="4" t="str">
        <f t="shared" si="46"/>
        <v/>
      </c>
      <c r="CE51" s="4" t="str">
        <f t="shared" si="46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6" t="s">
        <v>156</v>
      </c>
      <c r="DG51" s="76" t="s">
        <v>157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67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7"/>
        <v>0</v>
      </c>
      <c r="FB51" s="54">
        <f t="shared" si="47"/>
        <v>0</v>
      </c>
      <c r="FC51" s="54">
        <f t="shared" si="47"/>
        <v>0</v>
      </c>
      <c r="FD51" s="54">
        <f t="shared" si="47"/>
        <v>0</v>
      </c>
      <c r="FE51" s="54">
        <f t="shared" si="47"/>
        <v>0</v>
      </c>
      <c r="FF51" s="54">
        <f t="shared" si="47"/>
        <v>0</v>
      </c>
      <c r="FG51" s="54">
        <f t="shared" si="47"/>
        <v>0</v>
      </c>
      <c r="FH51" s="54">
        <f t="shared" si="44"/>
        <v>0</v>
      </c>
      <c r="FI51" s="54">
        <f t="shared" si="44"/>
        <v>0</v>
      </c>
      <c r="FJ51" s="54">
        <f t="shared" si="44"/>
        <v>0</v>
      </c>
      <c r="FK51" s="54">
        <f t="shared" si="44"/>
        <v>0</v>
      </c>
      <c r="FL51" s="54">
        <f t="shared" si="44"/>
        <v>0</v>
      </c>
      <c r="FM51" s="54">
        <f t="shared" si="44"/>
        <v>0</v>
      </c>
      <c r="FN51" s="54">
        <f t="shared" si="44"/>
        <v>0</v>
      </c>
      <c r="FO51" s="54">
        <f t="shared" si="44"/>
        <v>0</v>
      </c>
      <c r="FP51" s="54">
        <f t="shared" si="44"/>
        <v>0</v>
      </c>
      <c r="FQ51" s="54">
        <f t="shared" si="44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5"/>
        <v/>
      </c>
      <c r="GK51" s="4" t="str">
        <f t="shared" si="45"/>
        <v/>
      </c>
      <c r="GL51" s="4" t="str">
        <f t="shared" si="45"/>
        <v/>
      </c>
      <c r="GM51" s="4" t="str">
        <f t="shared" si="45"/>
        <v/>
      </c>
      <c r="GN51" s="4" t="str">
        <f t="shared" si="45"/>
        <v/>
      </c>
      <c r="GO51" s="4" t="str">
        <f t="shared" si="45"/>
        <v/>
      </c>
      <c r="GP51" s="4" t="str">
        <f t="shared" si="45"/>
        <v/>
      </c>
      <c r="GQ51" s="4" t="str">
        <f t="shared" si="45"/>
        <v/>
      </c>
      <c r="GR51" s="4" t="str">
        <f t="shared" si="45"/>
        <v/>
      </c>
      <c r="GS51" s="4" t="str">
        <f t="shared" si="45"/>
        <v/>
      </c>
      <c r="GT51" s="4" t="str">
        <f t="shared" si="45"/>
        <v/>
      </c>
      <c r="GU51" s="4" t="str">
        <f t="shared" si="45"/>
        <v/>
      </c>
      <c r="GV51" s="4" t="str">
        <f t="shared" si="45"/>
        <v/>
      </c>
      <c r="GW51" s="4" t="str">
        <f t="shared" si="45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7"/>
      <c r="C52" s="76" t="s">
        <v>158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6"/>
        <v/>
      </c>
      <c r="BQ52" s="4" t="str">
        <f t="shared" si="46"/>
        <v/>
      </c>
      <c r="BR52" s="4" t="str">
        <f t="shared" si="46"/>
        <v/>
      </c>
      <c r="BS52" s="4">
        <f t="shared" si="46"/>
        <v>0</v>
      </c>
      <c r="BT52" s="4" t="str">
        <f t="shared" ref="BS52:CH7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ref="CI52:CS75" si="57">IF(ISERROR(BD52/AL52*100),"",(BD52/AL52*100))</f>
        <v/>
      </c>
      <c r="CS52" s="4" t="str">
        <f t="shared" si="57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7"/>
      <c r="DG52" s="76" t="s">
        <v>158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7"/>
        <v>0</v>
      </c>
      <c r="FB52" s="54">
        <f t="shared" si="47"/>
        <v>0</v>
      </c>
      <c r="FC52" s="54">
        <f t="shared" si="47"/>
        <v>0</v>
      </c>
      <c r="FD52" s="54">
        <f t="shared" si="47"/>
        <v>0</v>
      </c>
      <c r="FE52" s="54">
        <f t="shared" si="47"/>
        <v>0</v>
      </c>
      <c r="FF52" s="54">
        <f t="shared" si="47"/>
        <v>0</v>
      </c>
      <c r="FG52" s="54">
        <f t="shared" si="47"/>
        <v>0</v>
      </c>
      <c r="FH52" s="54">
        <f t="shared" si="44"/>
        <v>0</v>
      </c>
      <c r="FI52" s="54">
        <f t="shared" si="44"/>
        <v>0</v>
      </c>
      <c r="FJ52" s="54">
        <f t="shared" si="44"/>
        <v>0</v>
      </c>
      <c r="FK52" s="54">
        <f t="shared" si="44"/>
        <v>0</v>
      </c>
      <c r="FL52" s="54">
        <f t="shared" si="44"/>
        <v>0</v>
      </c>
      <c r="FM52" s="54">
        <f t="shared" si="44"/>
        <v>0</v>
      </c>
      <c r="FN52" s="54">
        <f t="shared" si="44"/>
        <v>0</v>
      </c>
      <c r="FO52" s="54">
        <f t="shared" si="44"/>
        <v>0</v>
      </c>
      <c r="FP52" s="54">
        <f t="shared" si="44"/>
        <v>0</v>
      </c>
      <c r="FQ52" s="54">
        <f t="shared" si="44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75" si="58">IF(ISERROR(EJ52/DR52*100),"",(EJ52/DR52*100))</f>
        <v/>
      </c>
      <c r="FY52" s="4" t="str">
        <f t="shared" si="58"/>
        <v/>
      </c>
      <c r="FZ52" s="4" t="str">
        <f t="shared" si="58"/>
        <v/>
      </c>
      <c r="GA52" s="4">
        <f t="shared" si="58"/>
        <v>0</v>
      </c>
      <c r="GB52" s="4" t="str">
        <f t="shared" si="58"/>
        <v/>
      </c>
      <c r="GC52" s="4" t="str">
        <f t="shared" si="58"/>
        <v/>
      </c>
      <c r="GD52" s="4" t="str">
        <f t="shared" si="58"/>
        <v/>
      </c>
      <c r="GE52" s="4" t="str">
        <f t="shared" si="58"/>
        <v/>
      </c>
      <c r="GF52" s="4" t="str">
        <f t="shared" si="58"/>
        <v/>
      </c>
      <c r="GG52" s="4" t="str">
        <f t="shared" si="58"/>
        <v/>
      </c>
      <c r="GH52" s="4" t="str">
        <f t="shared" si="58"/>
        <v/>
      </c>
      <c r="GI52" s="4" t="str">
        <f t="shared" si="58"/>
        <v/>
      </c>
      <c r="GJ52" s="4" t="str">
        <f t="shared" si="58"/>
        <v/>
      </c>
      <c r="GK52" s="4" t="str">
        <f t="shared" si="58"/>
        <v/>
      </c>
      <c r="GL52" s="4" t="str">
        <f t="shared" si="58"/>
        <v/>
      </c>
      <c r="GM52" s="4" t="str">
        <f t="shared" si="45"/>
        <v/>
      </c>
      <c r="GN52" s="4" t="str">
        <f t="shared" si="45"/>
        <v/>
      </c>
      <c r="GO52" s="4" t="str">
        <f t="shared" si="45"/>
        <v/>
      </c>
      <c r="GP52" s="4" t="str">
        <f t="shared" si="45"/>
        <v/>
      </c>
      <c r="GQ52" s="4" t="str">
        <f t="shared" si="45"/>
        <v/>
      </c>
      <c r="GR52" s="4" t="str">
        <f t="shared" si="45"/>
        <v/>
      </c>
      <c r="GS52" s="4" t="str">
        <f t="shared" si="45"/>
        <v/>
      </c>
      <c r="GT52" s="4" t="str">
        <f t="shared" si="45"/>
        <v/>
      </c>
      <c r="GU52" s="4" t="str">
        <f t="shared" si="45"/>
        <v/>
      </c>
      <c r="GV52" s="4" t="str">
        <f t="shared" ref="GM52:GW75" si="59">IF(ISERROR(FH52/EP52*100),"",(FH52/EP52*100))</f>
        <v/>
      </c>
      <c r="GW52" s="4" t="str">
        <f t="shared" si="59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9" t="s">
        <v>159</v>
      </c>
      <c r="C53" s="76" t="s">
        <v>155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57"/>
        <v/>
      </c>
      <c r="CJ53" s="4" t="str">
        <f t="shared" si="57"/>
        <v/>
      </c>
      <c r="CK53" s="4" t="str">
        <f t="shared" si="57"/>
        <v/>
      </c>
      <c r="CL53" s="4" t="str">
        <f t="shared" si="57"/>
        <v/>
      </c>
      <c r="CM53" s="4" t="str">
        <f t="shared" si="57"/>
        <v/>
      </c>
      <c r="CN53" s="4" t="str">
        <f t="shared" si="57"/>
        <v/>
      </c>
      <c r="CO53" s="4" t="str">
        <f t="shared" si="57"/>
        <v/>
      </c>
      <c r="CP53" s="4" t="str">
        <f t="shared" si="57"/>
        <v/>
      </c>
      <c r="CQ53" s="4" t="str">
        <f t="shared" si="57"/>
        <v/>
      </c>
      <c r="CR53" s="4" t="str">
        <f t="shared" si="57"/>
        <v/>
      </c>
      <c r="CS53" s="4" t="str">
        <f t="shared" si="57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9" t="s">
        <v>159</v>
      </c>
      <c r="DG53" s="76" t="s">
        <v>155</v>
      </c>
      <c r="DH53" s="5">
        <f t="shared" si="30"/>
        <v>806</v>
      </c>
      <c r="DI53" s="24">
        <v>5.0599999999999996</v>
      </c>
      <c r="DJ53" s="23">
        <f t="shared" si="13"/>
        <v>4078.3599999999997</v>
      </c>
      <c r="DK53" s="23">
        <f t="shared" si="31"/>
        <v>4328</v>
      </c>
      <c r="DL53" s="23">
        <f t="shared" si="14"/>
        <v>21.900000000000002</v>
      </c>
      <c r="DM53" s="23">
        <f t="shared" si="15"/>
        <v>0</v>
      </c>
      <c r="DN53" s="23">
        <f t="shared" si="16"/>
        <v>4100.2599999999993</v>
      </c>
      <c r="DO53" s="23">
        <f t="shared" si="17"/>
        <v>0.53411247091647862</v>
      </c>
      <c r="DP53" s="23">
        <f t="shared" si="18"/>
        <v>0</v>
      </c>
      <c r="DQ53" s="10">
        <v>1</v>
      </c>
      <c r="DR53" s="23">
        <f t="shared" si="19"/>
        <v>41.002599999999994</v>
      </c>
      <c r="DS53" s="23">
        <f t="shared" si="20"/>
        <v>0.46588752908352138</v>
      </c>
      <c r="DT53" s="23">
        <f t="shared" si="21"/>
        <v>0.97554789208489234</v>
      </c>
      <c r="DU53" s="7">
        <v>1</v>
      </c>
      <c r="DV53" s="6">
        <f t="shared" si="22"/>
        <v>4.1002599999999996</v>
      </c>
      <c r="DW53" s="5">
        <f t="shared" si="55"/>
        <v>3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1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5.8</v>
      </c>
      <c r="EG53" s="54">
        <f t="shared" si="55"/>
        <v>7.8</v>
      </c>
      <c r="EH53" s="54">
        <f t="shared" si="55"/>
        <v>0</v>
      </c>
      <c r="EI53" s="54">
        <f t="shared" si="55"/>
        <v>0</v>
      </c>
      <c r="EJ53" s="54">
        <f t="shared" si="55"/>
        <v>4.5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3.8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7"/>
        <v>0</v>
      </c>
      <c r="FB53" s="54">
        <f t="shared" si="47"/>
        <v>0</v>
      </c>
      <c r="FC53" s="54">
        <f t="shared" si="47"/>
        <v>0</v>
      </c>
      <c r="FD53" s="54">
        <f t="shared" si="47"/>
        <v>0</v>
      </c>
      <c r="FE53" s="54">
        <f t="shared" si="47"/>
        <v>0</v>
      </c>
      <c r="FF53" s="54">
        <f t="shared" si="47"/>
        <v>0</v>
      </c>
      <c r="FG53" s="54">
        <f t="shared" si="47"/>
        <v>0</v>
      </c>
      <c r="FH53" s="54">
        <f t="shared" si="44"/>
        <v>0</v>
      </c>
      <c r="FI53" s="54">
        <f t="shared" si="44"/>
        <v>0</v>
      </c>
      <c r="FJ53" s="54">
        <f t="shared" si="44"/>
        <v>0</v>
      </c>
      <c r="FK53" s="54">
        <f t="shared" si="44"/>
        <v>0</v>
      </c>
      <c r="FL53" s="54">
        <f t="shared" si="44"/>
        <v>0</v>
      </c>
      <c r="FM53" s="54">
        <f t="shared" si="44"/>
        <v>0</v>
      </c>
      <c r="FN53" s="54">
        <f t="shared" si="44"/>
        <v>0</v>
      </c>
      <c r="FO53" s="54">
        <f t="shared" si="44"/>
        <v>0</v>
      </c>
      <c r="FP53" s="54">
        <f t="shared" si="44"/>
        <v>0</v>
      </c>
      <c r="FQ53" s="54">
        <f t="shared" si="44"/>
        <v>0</v>
      </c>
      <c r="FR53" s="54">
        <f t="shared" si="39"/>
        <v>0</v>
      </c>
      <c r="FS53" s="54">
        <f t="shared" si="39"/>
        <v>0</v>
      </c>
      <c r="FT53" s="4">
        <f t="shared" ref="FT53:GI103" si="61">IF(ISERROR(EF53/DN53*100),"",(EF53/DN53*100))</f>
        <v>0.14145444435230939</v>
      </c>
      <c r="FU53" s="4">
        <f t="shared" si="61"/>
        <v>1460.3665753424655</v>
      </c>
      <c r="FV53" s="4" t="str">
        <f t="shared" si="61"/>
        <v/>
      </c>
      <c r="FW53" s="4">
        <f t="shared" si="58"/>
        <v>0</v>
      </c>
      <c r="FX53" s="4">
        <f t="shared" si="58"/>
        <v>10.974913785955039</v>
      </c>
      <c r="FY53" s="4">
        <f t="shared" si="58"/>
        <v>0</v>
      </c>
      <c r="FZ53" s="4">
        <f t="shared" si="58"/>
        <v>0</v>
      </c>
      <c r="GA53" s="4">
        <f t="shared" si="58"/>
        <v>0</v>
      </c>
      <c r="GB53" s="4">
        <f t="shared" si="58"/>
        <v>0</v>
      </c>
      <c r="GC53" s="4">
        <f t="shared" si="58"/>
        <v>0</v>
      </c>
      <c r="GD53" s="4" t="str">
        <f t="shared" si="58"/>
        <v/>
      </c>
      <c r="GE53" s="4" t="str">
        <f t="shared" si="58"/>
        <v/>
      </c>
      <c r="GF53" s="4" t="str">
        <f t="shared" si="58"/>
        <v/>
      </c>
      <c r="GG53" s="4" t="str">
        <f t="shared" si="58"/>
        <v/>
      </c>
      <c r="GH53" s="4">
        <f t="shared" si="58"/>
        <v>0</v>
      </c>
      <c r="GI53" s="4" t="str">
        <f t="shared" si="58"/>
        <v/>
      </c>
      <c r="GJ53" s="4" t="str">
        <f t="shared" si="58"/>
        <v/>
      </c>
      <c r="GK53" s="4" t="str">
        <f t="shared" si="58"/>
        <v/>
      </c>
      <c r="GL53" s="4">
        <f t="shared" si="58"/>
        <v>0</v>
      </c>
      <c r="GM53" s="4">
        <f t="shared" si="59"/>
        <v>0</v>
      </c>
      <c r="GN53" s="4" t="str">
        <f t="shared" si="59"/>
        <v/>
      </c>
      <c r="GO53" s="4" t="str">
        <f t="shared" si="59"/>
        <v/>
      </c>
      <c r="GP53" s="4">
        <f t="shared" si="59"/>
        <v>0</v>
      </c>
      <c r="GQ53" s="4" t="str">
        <f t="shared" si="59"/>
        <v/>
      </c>
      <c r="GR53" s="4" t="str">
        <f t="shared" si="59"/>
        <v/>
      </c>
      <c r="GS53" s="4" t="str">
        <f t="shared" si="59"/>
        <v/>
      </c>
      <c r="GT53" s="4" t="str">
        <f t="shared" si="59"/>
        <v/>
      </c>
      <c r="GU53" s="4" t="str">
        <f t="shared" si="59"/>
        <v/>
      </c>
      <c r="GV53" s="4" t="str">
        <f t="shared" si="59"/>
        <v/>
      </c>
      <c r="GW53" s="4">
        <f t="shared" si="59"/>
        <v>0</v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6" t="s">
        <v>160</v>
      </c>
      <c r="C54" s="76" t="s">
        <v>149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7"/>
        <v/>
      </c>
      <c r="CJ54" s="4" t="str">
        <f t="shared" si="57"/>
        <v/>
      </c>
      <c r="CK54" s="4" t="str">
        <f t="shared" si="57"/>
        <v/>
      </c>
      <c r="CL54" s="4" t="str">
        <f t="shared" si="57"/>
        <v/>
      </c>
      <c r="CM54" s="4" t="str">
        <f t="shared" si="57"/>
        <v/>
      </c>
      <c r="CN54" s="4" t="str">
        <f t="shared" si="57"/>
        <v/>
      </c>
      <c r="CO54" s="4" t="str">
        <f t="shared" si="57"/>
        <v/>
      </c>
      <c r="CP54" s="4" t="str">
        <f t="shared" si="57"/>
        <v/>
      </c>
      <c r="CQ54" s="4" t="str">
        <f t="shared" si="57"/>
        <v/>
      </c>
      <c r="CR54" s="4" t="str">
        <f t="shared" si="57"/>
        <v/>
      </c>
      <c r="CS54" s="4" t="str">
        <f t="shared" si="57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6" t="s">
        <v>160</v>
      </c>
      <c r="DG54" s="76" t="s">
        <v>149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7"/>
        <v>0</v>
      </c>
      <c r="FB54" s="54">
        <f t="shared" si="47"/>
        <v>0</v>
      </c>
      <c r="FC54" s="54">
        <f t="shared" si="47"/>
        <v>0</v>
      </c>
      <c r="FD54" s="54">
        <f t="shared" si="47"/>
        <v>0</v>
      </c>
      <c r="FE54" s="54">
        <f t="shared" si="47"/>
        <v>0</v>
      </c>
      <c r="FF54" s="54">
        <f t="shared" si="47"/>
        <v>0</v>
      </c>
      <c r="FG54" s="54">
        <f t="shared" si="47"/>
        <v>0</v>
      </c>
      <c r="FH54" s="54">
        <f t="shared" si="44"/>
        <v>0</v>
      </c>
      <c r="FI54" s="54">
        <f t="shared" si="44"/>
        <v>0</v>
      </c>
      <c r="FJ54" s="54">
        <f t="shared" si="44"/>
        <v>0</v>
      </c>
      <c r="FK54" s="54">
        <f t="shared" si="44"/>
        <v>0</v>
      </c>
      <c r="FL54" s="54">
        <f t="shared" si="44"/>
        <v>0</v>
      </c>
      <c r="FM54" s="54">
        <f t="shared" si="44"/>
        <v>0</v>
      </c>
      <c r="FN54" s="54">
        <f t="shared" si="44"/>
        <v>0</v>
      </c>
      <c r="FO54" s="54">
        <f t="shared" si="44"/>
        <v>0</v>
      </c>
      <c r="FP54" s="54">
        <f t="shared" si="44"/>
        <v>0</v>
      </c>
      <c r="FQ54" s="54">
        <f t="shared" si="44"/>
        <v>0</v>
      </c>
      <c r="FR54" s="54">
        <f t="shared" si="39"/>
        <v>0</v>
      </c>
      <c r="FS54" s="54">
        <f t="shared" si="39"/>
        <v>0</v>
      </c>
      <c r="FT54" s="4" t="str">
        <f t="shared" si="61"/>
        <v/>
      </c>
      <c r="FU54" s="4" t="str">
        <f t="shared" si="61"/>
        <v/>
      </c>
      <c r="FV54" s="4" t="str">
        <f t="shared" si="61"/>
        <v/>
      </c>
      <c r="FW54" s="4">
        <f t="shared" si="58"/>
        <v>0</v>
      </c>
      <c r="FX54" s="4" t="str">
        <f t="shared" si="58"/>
        <v/>
      </c>
      <c r="FY54" s="4" t="str">
        <f t="shared" si="58"/>
        <v/>
      </c>
      <c r="FZ54" s="4" t="str">
        <f t="shared" si="58"/>
        <v/>
      </c>
      <c r="GA54" s="4">
        <f t="shared" si="58"/>
        <v>0</v>
      </c>
      <c r="GB54" s="4" t="str">
        <f t="shared" si="58"/>
        <v/>
      </c>
      <c r="GC54" s="4" t="str">
        <f t="shared" si="58"/>
        <v/>
      </c>
      <c r="GD54" s="4" t="str">
        <f t="shared" si="58"/>
        <v/>
      </c>
      <c r="GE54" s="4" t="str">
        <f t="shared" si="58"/>
        <v/>
      </c>
      <c r="GF54" s="4" t="str">
        <f t="shared" si="58"/>
        <v/>
      </c>
      <c r="GG54" s="4" t="str">
        <f t="shared" si="58"/>
        <v/>
      </c>
      <c r="GH54" s="4" t="str">
        <f t="shared" si="58"/>
        <v/>
      </c>
      <c r="GI54" s="4" t="str">
        <f t="shared" si="58"/>
        <v/>
      </c>
      <c r="GJ54" s="4" t="str">
        <f t="shared" si="58"/>
        <v/>
      </c>
      <c r="GK54" s="4" t="str">
        <f t="shared" si="58"/>
        <v/>
      </c>
      <c r="GL54" s="4" t="str">
        <f t="shared" si="58"/>
        <v/>
      </c>
      <c r="GM54" s="4" t="str">
        <f t="shared" si="59"/>
        <v/>
      </c>
      <c r="GN54" s="4" t="str">
        <f t="shared" si="59"/>
        <v/>
      </c>
      <c r="GO54" s="4" t="str">
        <f t="shared" si="59"/>
        <v/>
      </c>
      <c r="GP54" s="4" t="str">
        <f t="shared" si="59"/>
        <v/>
      </c>
      <c r="GQ54" s="4" t="str">
        <f t="shared" si="59"/>
        <v/>
      </c>
      <c r="GR54" s="4" t="str">
        <f t="shared" si="59"/>
        <v/>
      </c>
      <c r="GS54" s="4" t="str">
        <f t="shared" si="59"/>
        <v/>
      </c>
      <c r="GT54" s="4" t="str">
        <f t="shared" si="59"/>
        <v/>
      </c>
      <c r="GU54" s="4" t="str">
        <f t="shared" si="59"/>
        <v/>
      </c>
      <c r="GV54" s="4" t="str">
        <f t="shared" si="59"/>
        <v/>
      </c>
      <c r="GW54" s="4" t="str">
        <f t="shared" si="59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7"/>
      <c r="C55" s="76" t="s">
        <v>155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7"/>
        <v/>
      </c>
      <c r="CJ55" s="4" t="str">
        <f t="shared" si="57"/>
        <v/>
      </c>
      <c r="CK55" s="4" t="str">
        <f t="shared" si="57"/>
        <v/>
      </c>
      <c r="CL55" s="4" t="str">
        <f t="shared" si="57"/>
        <v/>
      </c>
      <c r="CM55" s="4" t="str">
        <f t="shared" si="57"/>
        <v/>
      </c>
      <c r="CN55" s="4" t="str">
        <f t="shared" si="57"/>
        <v/>
      </c>
      <c r="CO55" s="4" t="str">
        <f t="shared" si="57"/>
        <v/>
      </c>
      <c r="CP55" s="4" t="str">
        <f t="shared" si="57"/>
        <v/>
      </c>
      <c r="CQ55" s="4" t="str">
        <f t="shared" si="57"/>
        <v/>
      </c>
      <c r="CR55" s="4" t="str">
        <f t="shared" si="57"/>
        <v/>
      </c>
      <c r="CS55" s="4" t="str">
        <f t="shared" si="57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7"/>
      <c r="DG55" s="76" t="s">
        <v>155</v>
      </c>
      <c r="DH55" s="5">
        <f t="shared" si="30"/>
        <v>0</v>
      </c>
      <c r="DI55" s="24">
        <v>5.09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1.2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86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7"/>
        <v>0</v>
      </c>
      <c r="FB55" s="54">
        <f t="shared" si="47"/>
        <v>0</v>
      </c>
      <c r="FC55" s="54">
        <f t="shared" si="47"/>
        <v>0</v>
      </c>
      <c r="FD55" s="54">
        <f t="shared" si="47"/>
        <v>0</v>
      </c>
      <c r="FE55" s="54">
        <f t="shared" si="47"/>
        <v>0</v>
      </c>
      <c r="FF55" s="54">
        <f t="shared" si="47"/>
        <v>0</v>
      </c>
      <c r="FG55" s="54">
        <f t="shared" si="47"/>
        <v>0</v>
      </c>
      <c r="FH55" s="54">
        <f t="shared" si="44"/>
        <v>0</v>
      </c>
      <c r="FI55" s="54">
        <f t="shared" si="44"/>
        <v>0</v>
      </c>
      <c r="FJ55" s="54">
        <f t="shared" si="44"/>
        <v>0</v>
      </c>
      <c r="FK55" s="54">
        <f t="shared" si="44"/>
        <v>0</v>
      </c>
      <c r="FL55" s="54">
        <f t="shared" si="44"/>
        <v>0</v>
      </c>
      <c r="FM55" s="54">
        <f t="shared" si="44"/>
        <v>0</v>
      </c>
      <c r="FN55" s="54">
        <f t="shared" si="44"/>
        <v>0</v>
      </c>
      <c r="FO55" s="54">
        <f t="shared" si="44"/>
        <v>0</v>
      </c>
      <c r="FP55" s="54">
        <f t="shared" si="44"/>
        <v>0</v>
      </c>
      <c r="FQ55" s="54">
        <f t="shared" si="44"/>
        <v>0</v>
      </c>
      <c r="FR55" s="54">
        <f t="shared" si="39"/>
        <v>0</v>
      </c>
      <c r="FS55" s="54">
        <f t="shared" si="39"/>
        <v>0</v>
      </c>
      <c r="FT55" s="4" t="str">
        <f t="shared" si="61"/>
        <v/>
      </c>
      <c r="FU55" s="4" t="str">
        <f t="shared" si="61"/>
        <v/>
      </c>
      <c r="FV55" s="4" t="str">
        <f t="shared" si="61"/>
        <v/>
      </c>
      <c r="FW55" s="4">
        <f t="shared" si="58"/>
        <v>0</v>
      </c>
      <c r="FX55" s="4" t="str">
        <f t="shared" si="58"/>
        <v/>
      </c>
      <c r="FY55" s="4" t="str">
        <f t="shared" si="58"/>
        <v/>
      </c>
      <c r="FZ55" s="4" t="str">
        <f t="shared" si="58"/>
        <v/>
      </c>
      <c r="GA55" s="4">
        <f t="shared" si="58"/>
        <v>0</v>
      </c>
      <c r="GB55" s="4" t="str">
        <f t="shared" si="58"/>
        <v/>
      </c>
      <c r="GC55" s="4" t="str">
        <f t="shared" si="58"/>
        <v/>
      </c>
      <c r="GD55" s="4" t="str">
        <f t="shared" si="58"/>
        <v/>
      </c>
      <c r="GE55" s="4" t="str">
        <f t="shared" si="58"/>
        <v/>
      </c>
      <c r="GF55" s="4" t="str">
        <f t="shared" si="58"/>
        <v/>
      </c>
      <c r="GG55" s="4" t="str">
        <f t="shared" si="58"/>
        <v/>
      </c>
      <c r="GH55" s="4" t="str">
        <f t="shared" si="58"/>
        <v/>
      </c>
      <c r="GI55" s="4" t="str">
        <f t="shared" si="58"/>
        <v/>
      </c>
      <c r="GJ55" s="4" t="str">
        <f t="shared" si="58"/>
        <v/>
      </c>
      <c r="GK55" s="4" t="str">
        <f t="shared" si="58"/>
        <v/>
      </c>
      <c r="GL55" s="4" t="str">
        <f t="shared" si="58"/>
        <v/>
      </c>
      <c r="GM55" s="4" t="str">
        <f t="shared" si="59"/>
        <v/>
      </c>
      <c r="GN55" s="4" t="str">
        <f t="shared" si="59"/>
        <v/>
      </c>
      <c r="GO55" s="4" t="str">
        <f t="shared" si="59"/>
        <v/>
      </c>
      <c r="GP55" s="4" t="str">
        <f t="shared" si="59"/>
        <v/>
      </c>
      <c r="GQ55" s="4" t="str">
        <f t="shared" si="59"/>
        <v/>
      </c>
      <c r="GR55" s="4" t="str">
        <f t="shared" si="59"/>
        <v/>
      </c>
      <c r="GS55" s="4" t="str">
        <f t="shared" si="59"/>
        <v/>
      </c>
      <c r="GT55" s="4" t="str">
        <f t="shared" si="59"/>
        <v/>
      </c>
      <c r="GU55" s="4" t="str">
        <f t="shared" si="59"/>
        <v/>
      </c>
      <c r="GV55" s="4" t="str">
        <f t="shared" si="59"/>
        <v/>
      </c>
      <c r="GW55" s="4" t="str">
        <f t="shared" si="59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6" t="s">
        <v>161</v>
      </c>
      <c r="C56" s="76" t="s">
        <v>149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7"/>
        <v/>
      </c>
      <c r="CJ56" s="4" t="str">
        <f t="shared" si="57"/>
        <v/>
      </c>
      <c r="CK56" s="4" t="str">
        <f t="shared" si="57"/>
        <v/>
      </c>
      <c r="CL56" s="4" t="str">
        <f t="shared" si="57"/>
        <v/>
      </c>
      <c r="CM56" s="4" t="str">
        <f t="shared" si="57"/>
        <v/>
      </c>
      <c r="CN56" s="4" t="str">
        <f t="shared" si="57"/>
        <v/>
      </c>
      <c r="CO56" s="4" t="str">
        <f t="shared" si="57"/>
        <v/>
      </c>
      <c r="CP56" s="4" t="str">
        <f t="shared" si="57"/>
        <v/>
      </c>
      <c r="CQ56" s="4" t="str">
        <f t="shared" si="57"/>
        <v/>
      </c>
      <c r="CR56" s="4" t="str">
        <f t="shared" si="57"/>
        <v/>
      </c>
      <c r="CS56" s="4" t="str">
        <f t="shared" si="57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6" t="s">
        <v>161</v>
      </c>
      <c r="DG56" s="76" t="s">
        <v>149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7"/>
        <v>0</v>
      </c>
      <c r="FB56" s="54">
        <f t="shared" si="47"/>
        <v>0</v>
      </c>
      <c r="FC56" s="54">
        <f t="shared" si="47"/>
        <v>0</v>
      </c>
      <c r="FD56" s="54">
        <f t="shared" si="47"/>
        <v>0</v>
      </c>
      <c r="FE56" s="54">
        <f t="shared" si="47"/>
        <v>0</v>
      </c>
      <c r="FF56" s="54">
        <f t="shared" si="47"/>
        <v>0</v>
      </c>
      <c r="FG56" s="54">
        <f t="shared" si="47"/>
        <v>0</v>
      </c>
      <c r="FH56" s="54">
        <f t="shared" ref="FH56:FS92" si="63">BD56+BD205</f>
        <v>0</v>
      </c>
      <c r="FI56" s="54">
        <f t="shared" si="63"/>
        <v>0</v>
      </c>
      <c r="FJ56" s="54">
        <f t="shared" si="63"/>
        <v>0</v>
      </c>
      <c r="FK56" s="54">
        <f t="shared" si="63"/>
        <v>0</v>
      </c>
      <c r="FL56" s="54">
        <f t="shared" si="63"/>
        <v>0</v>
      </c>
      <c r="FM56" s="54">
        <f t="shared" si="63"/>
        <v>0</v>
      </c>
      <c r="FN56" s="54">
        <f t="shared" si="63"/>
        <v>0</v>
      </c>
      <c r="FO56" s="54">
        <f t="shared" si="63"/>
        <v>0</v>
      </c>
      <c r="FP56" s="54">
        <f t="shared" si="63"/>
        <v>0</v>
      </c>
      <c r="FQ56" s="54">
        <f t="shared" si="63"/>
        <v>0</v>
      </c>
      <c r="FR56" s="54">
        <f t="shared" si="39"/>
        <v>0</v>
      </c>
      <c r="FS56" s="54">
        <f t="shared" si="39"/>
        <v>0</v>
      </c>
      <c r="FT56" s="4" t="str">
        <f t="shared" si="61"/>
        <v/>
      </c>
      <c r="FU56" s="4" t="str">
        <f t="shared" si="61"/>
        <v/>
      </c>
      <c r="FV56" s="4" t="str">
        <f t="shared" si="61"/>
        <v/>
      </c>
      <c r="FW56" s="4">
        <f t="shared" si="58"/>
        <v>0</v>
      </c>
      <c r="FX56" s="4" t="str">
        <f t="shared" si="58"/>
        <v/>
      </c>
      <c r="FY56" s="4" t="str">
        <f t="shared" si="58"/>
        <v/>
      </c>
      <c r="FZ56" s="4" t="str">
        <f t="shared" si="58"/>
        <v/>
      </c>
      <c r="GA56" s="4">
        <f t="shared" si="58"/>
        <v>0</v>
      </c>
      <c r="GB56" s="4" t="str">
        <f t="shared" si="58"/>
        <v/>
      </c>
      <c r="GC56" s="4" t="str">
        <f t="shared" si="58"/>
        <v/>
      </c>
      <c r="GD56" s="4" t="str">
        <f t="shared" si="58"/>
        <v/>
      </c>
      <c r="GE56" s="4" t="str">
        <f t="shared" si="58"/>
        <v/>
      </c>
      <c r="GF56" s="4" t="str">
        <f t="shared" si="58"/>
        <v/>
      </c>
      <c r="GG56" s="4" t="str">
        <f t="shared" si="58"/>
        <v/>
      </c>
      <c r="GH56" s="4" t="str">
        <f t="shared" si="58"/>
        <v/>
      </c>
      <c r="GI56" s="4" t="str">
        <f t="shared" si="58"/>
        <v/>
      </c>
      <c r="GJ56" s="4" t="str">
        <f t="shared" si="58"/>
        <v/>
      </c>
      <c r="GK56" s="4" t="str">
        <f t="shared" si="58"/>
        <v/>
      </c>
      <c r="GL56" s="4" t="str">
        <f t="shared" si="58"/>
        <v/>
      </c>
      <c r="GM56" s="4" t="str">
        <f t="shared" si="59"/>
        <v/>
      </c>
      <c r="GN56" s="4" t="str">
        <f t="shared" si="59"/>
        <v/>
      </c>
      <c r="GO56" s="4" t="str">
        <f t="shared" si="59"/>
        <v/>
      </c>
      <c r="GP56" s="4" t="str">
        <f t="shared" si="59"/>
        <v/>
      </c>
      <c r="GQ56" s="4" t="str">
        <f t="shared" si="59"/>
        <v/>
      </c>
      <c r="GR56" s="4" t="str">
        <f t="shared" si="59"/>
        <v/>
      </c>
      <c r="GS56" s="4" t="str">
        <f t="shared" si="59"/>
        <v/>
      </c>
      <c r="GT56" s="4" t="str">
        <f t="shared" si="59"/>
        <v/>
      </c>
      <c r="GU56" s="4" t="str">
        <f t="shared" si="59"/>
        <v/>
      </c>
      <c r="GV56" s="4" t="str">
        <f t="shared" si="59"/>
        <v/>
      </c>
      <c r="GW56" s="4" t="str">
        <f t="shared" si="59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7"/>
      <c r="C57" s="76" t="s">
        <v>155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7"/>
        <v/>
      </c>
      <c r="CJ57" s="4" t="str">
        <f t="shared" si="57"/>
        <v/>
      </c>
      <c r="CK57" s="4" t="str">
        <f t="shared" si="57"/>
        <v/>
      </c>
      <c r="CL57" s="4" t="str">
        <f t="shared" si="57"/>
        <v/>
      </c>
      <c r="CM57" s="4" t="str">
        <f t="shared" si="57"/>
        <v/>
      </c>
      <c r="CN57" s="4" t="str">
        <f t="shared" si="57"/>
        <v/>
      </c>
      <c r="CO57" s="4" t="str">
        <f t="shared" si="57"/>
        <v/>
      </c>
      <c r="CP57" s="4" t="str">
        <f t="shared" si="57"/>
        <v/>
      </c>
      <c r="CQ57" s="4" t="str">
        <f t="shared" si="57"/>
        <v/>
      </c>
      <c r="CR57" s="4" t="str">
        <f t="shared" si="57"/>
        <v/>
      </c>
      <c r="CS57" s="4" t="str">
        <f t="shared" si="57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7"/>
      <c r="DG57" s="76" t="s">
        <v>155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7"/>
        <v>0</v>
      </c>
      <c r="FB57" s="54">
        <f t="shared" si="47"/>
        <v>0</v>
      </c>
      <c r="FC57" s="54">
        <f t="shared" si="47"/>
        <v>0</v>
      </c>
      <c r="FD57" s="54">
        <f t="shared" si="47"/>
        <v>0</v>
      </c>
      <c r="FE57" s="54">
        <f t="shared" si="47"/>
        <v>0</v>
      </c>
      <c r="FF57" s="54">
        <f t="shared" si="47"/>
        <v>0</v>
      </c>
      <c r="FG57" s="54">
        <f t="shared" si="47"/>
        <v>0</v>
      </c>
      <c r="FH57" s="54">
        <f t="shared" si="63"/>
        <v>0</v>
      </c>
      <c r="FI57" s="54">
        <f t="shared" si="63"/>
        <v>0</v>
      </c>
      <c r="FJ57" s="54">
        <f t="shared" si="63"/>
        <v>0</v>
      </c>
      <c r="FK57" s="54">
        <f t="shared" si="63"/>
        <v>0</v>
      </c>
      <c r="FL57" s="54">
        <f t="shared" si="63"/>
        <v>0</v>
      </c>
      <c r="FM57" s="54">
        <f t="shared" si="63"/>
        <v>0</v>
      </c>
      <c r="FN57" s="54">
        <f t="shared" si="63"/>
        <v>0</v>
      </c>
      <c r="FO57" s="54">
        <f t="shared" si="63"/>
        <v>0</v>
      </c>
      <c r="FP57" s="54">
        <f t="shared" si="63"/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1"/>
        <v/>
      </c>
      <c r="FU57" s="4" t="str">
        <f t="shared" si="61"/>
        <v/>
      </c>
      <c r="FV57" s="4" t="str">
        <f t="shared" si="61"/>
        <v/>
      </c>
      <c r="FW57" s="4">
        <f t="shared" si="58"/>
        <v>0</v>
      </c>
      <c r="FX57" s="4" t="str">
        <f t="shared" si="58"/>
        <v/>
      </c>
      <c r="FY57" s="4" t="str">
        <f t="shared" si="58"/>
        <v/>
      </c>
      <c r="FZ57" s="4" t="str">
        <f t="shared" si="58"/>
        <v/>
      </c>
      <c r="GA57" s="4">
        <f t="shared" si="58"/>
        <v>0</v>
      </c>
      <c r="GB57" s="4" t="str">
        <f t="shared" si="58"/>
        <v/>
      </c>
      <c r="GC57" s="4" t="str">
        <f t="shared" si="58"/>
        <v/>
      </c>
      <c r="GD57" s="4" t="str">
        <f t="shared" si="58"/>
        <v/>
      </c>
      <c r="GE57" s="4" t="str">
        <f t="shared" si="58"/>
        <v/>
      </c>
      <c r="GF57" s="4" t="str">
        <f t="shared" si="58"/>
        <v/>
      </c>
      <c r="GG57" s="4" t="str">
        <f t="shared" si="58"/>
        <v/>
      </c>
      <c r="GH57" s="4" t="str">
        <f t="shared" si="58"/>
        <v/>
      </c>
      <c r="GI57" s="4" t="str">
        <f t="shared" si="58"/>
        <v/>
      </c>
      <c r="GJ57" s="4" t="str">
        <f t="shared" si="58"/>
        <v/>
      </c>
      <c r="GK57" s="4" t="str">
        <f t="shared" si="58"/>
        <v/>
      </c>
      <c r="GL57" s="4" t="str">
        <f t="shared" si="58"/>
        <v/>
      </c>
      <c r="GM57" s="4" t="str">
        <f t="shared" si="59"/>
        <v/>
      </c>
      <c r="GN57" s="4" t="str">
        <f t="shared" si="59"/>
        <v/>
      </c>
      <c r="GO57" s="4" t="str">
        <f t="shared" si="59"/>
        <v/>
      </c>
      <c r="GP57" s="4" t="str">
        <f t="shared" si="59"/>
        <v/>
      </c>
      <c r="GQ57" s="4" t="str">
        <f t="shared" si="59"/>
        <v/>
      </c>
      <c r="GR57" s="4" t="str">
        <f t="shared" si="59"/>
        <v/>
      </c>
      <c r="GS57" s="4" t="str">
        <f t="shared" si="59"/>
        <v/>
      </c>
      <c r="GT57" s="4" t="str">
        <f t="shared" si="59"/>
        <v/>
      </c>
      <c r="GU57" s="4" t="str">
        <f t="shared" si="59"/>
        <v/>
      </c>
      <c r="GV57" s="4" t="str">
        <f t="shared" si="59"/>
        <v/>
      </c>
      <c r="GW57" s="4" t="str">
        <f t="shared" si="59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6" t="s">
        <v>162</v>
      </c>
      <c r="C58" s="76" t="s">
        <v>124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7"/>
        <v/>
      </c>
      <c r="CJ58" s="4" t="str">
        <f t="shared" si="57"/>
        <v/>
      </c>
      <c r="CK58" s="4" t="str">
        <f t="shared" si="57"/>
        <v/>
      </c>
      <c r="CL58" s="4" t="str">
        <f t="shared" si="57"/>
        <v/>
      </c>
      <c r="CM58" s="4" t="str">
        <f t="shared" si="57"/>
        <v/>
      </c>
      <c r="CN58" s="4" t="str">
        <f t="shared" si="57"/>
        <v/>
      </c>
      <c r="CO58" s="4" t="str">
        <f t="shared" si="57"/>
        <v/>
      </c>
      <c r="CP58" s="4" t="str">
        <f t="shared" si="57"/>
        <v/>
      </c>
      <c r="CQ58" s="4" t="str">
        <f t="shared" si="57"/>
        <v/>
      </c>
      <c r="CR58" s="4" t="str">
        <f t="shared" si="57"/>
        <v/>
      </c>
      <c r="CS58" s="4" t="str">
        <f t="shared" si="57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6" t="s">
        <v>162</v>
      </c>
      <c r="DG58" s="76" t="s">
        <v>124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7"/>
        <v>0</v>
      </c>
      <c r="FB58" s="54">
        <f t="shared" si="47"/>
        <v>0</v>
      </c>
      <c r="FC58" s="54">
        <f t="shared" si="47"/>
        <v>0</v>
      </c>
      <c r="FD58" s="54">
        <f t="shared" si="47"/>
        <v>0</v>
      </c>
      <c r="FE58" s="54">
        <f t="shared" si="47"/>
        <v>0</v>
      </c>
      <c r="FF58" s="54">
        <f t="shared" si="47"/>
        <v>0</v>
      </c>
      <c r="FG58" s="54">
        <f t="shared" si="47"/>
        <v>0</v>
      </c>
      <c r="FH58" s="54">
        <f t="shared" si="63"/>
        <v>0</v>
      </c>
      <c r="FI58" s="54">
        <f t="shared" si="63"/>
        <v>0</v>
      </c>
      <c r="FJ58" s="54">
        <f t="shared" si="63"/>
        <v>0</v>
      </c>
      <c r="FK58" s="54">
        <f t="shared" si="63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1"/>
        <v/>
      </c>
      <c r="FU58" s="4" t="str">
        <f t="shared" si="61"/>
        <v/>
      </c>
      <c r="FV58" s="4" t="str">
        <f t="shared" si="61"/>
        <v/>
      </c>
      <c r="FW58" s="4">
        <f t="shared" si="58"/>
        <v>0</v>
      </c>
      <c r="FX58" s="4" t="str">
        <f t="shared" si="58"/>
        <v/>
      </c>
      <c r="FY58" s="4" t="str">
        <f t="shared" si="58"/>
        <v/>
      </c>
      <c r="FZ58" s="4" t="str">
        <f t="shared" si="58"/>
        <v/>
      </c>
      <c r="GA58" s="4">
        <f t="shared" si="58"/>
        <v>0</v>
      </c>
      <c r="GB58" s="4" t="str">
        <f t="shared" si="58"/>
        <v/>
      </c>
      <c r="GC58" s="4" t="str">
        <f t="shared" si="58"/>
        <v/>
      </c>
      <c r="GD58" s="4" t="str">
        <f t="shared" si="58"/>
        <v/>
      </c>
      <c r="GE58" s="4" t="str">
        <f t="shared" si="58"/>
        <v/>
      </c>
      <c r="GF58" s="4" t="str">
        <f t="shared" si="58"/>
        <v/>
      </c>
      <c r="GG58" s="4" t="str">
        <f t="shared" si="58"/>
        <v/>
      </c>
      <c r="GH58" s="4" t="str">
        <f t="shared" si="58"/>
        <v/>
      </c>
      <c r="GI58" s="4" t="str">
        <f t="shared" si="58"/>
        <v/>
      </c>
      <c r="GJ58" s="4" t="str">
        <f t="shared" si="58"/>
        <v/>
      </c>
      <c r="GK58" s="4" t="str">
        <f t="shared" si="58"/>
        <v/>
      </c>
      <c r="GL58" s="4" t="str">
        <f t="shared" si="58"/>
        <v/>
      </c>
      <c r="GM58" s="4" t="str">
        <f t="shared" si="59"/>
        <v/>
      </c>
      <c r="GN58" s="4" t="str">
        <f t="shared" si="59"/>
        <v/>
      </c>
      <c r="GO58" s="4" t="str">
        <f t="shared" si="59"/>
        <v/>
      </c>
      <c r="GP58" s="4" t="str">
        <f t="shared" si="59"/>
        <v/>
      </c>
      <c r="GQ58" s="4" t="str">
        <f t="shared" si="59"/>
        <v/>
      </c>
      <c r="GR58" s="4" t="str">
        <f t="shared" si="59"/>
        <v/>
      </c>
      <c r="GS58" s="4" t="str">
        <f t="shared" si="59"/>
        <v/>
      </c>
      <c r="GT58" s="4" t="str">
        <f t="shared" si="59"/>
        <v/>
      </c>
      <c r="GU58" s="4" t="str">
        <f t="shared" si="59"/>
        <v/>
      </c>
      <c r="GV58" s="4" t="str">
        <f t="shared" si="59"/>
        <v/>
      </c>
      <c r="GW58" s="4" t="str">
        <f t="shared" si="59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8"/>
      <c r="C59" s="76" t="s">
        <v>140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7"/>
        <v/>
      </c>
      <c r="CJ59" s="4" t="str">
        <f t="shared" si="57"/>
        <v/>
      </c>
      <c r="CK59" s="4" t="str">
        <f t="shared" si="57"/>
        <v/>
      </c>
      <c r="CL59" s="4" t="str">
        <f t="shared" si="57"/>
        <v/>
      </c>
      <c r="CM59" s="4" t="str">
        <f t="shared" si="57"/>
        <v/>
      </c>
      <c r="CN59" s="4" t="str">
        <f t="shared" si="57"/>
        <v/>
      </c>
      <c r="CO59" s="4" t="str">
        <f t="shared" si="57"/>
        <v/>
      </c>
      <c r="CP59" s="4" t="str">
        <f t="shared" si="57"/>
        <v/>
      </c>
      <c r="CQ59" s="4" t="str">
        <f t="shared" si="57"/>
        <v/>
      </c>
      <c r="CR59" s="4" t="str">
        <f t="shared" si="57"/>
        <v/>
      </c>
      <c r="CS59" s="4" t="str">
        <f t="shared" si="57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8"/>
      <c r="DG59" s="76" t="s">
        <v>140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47"/>
        <v>0</v>
      </c>
      <c r="FB59" s="54">
        <f t="shared" si="47"/>
        <v>0</v>
      </c>
      <c r="FC59" s="54">
        <f t="shared" si="47"/>
        <v>0</v>
      </c>
      <c r="FD59" s="54">
        <f t="shared" si="47"/>
        <v>0</v>
      </c>
      <c r="FE59" s="54">
        <f t="shared" si="47"/>
        <v>0</v>
      </c>
      <c r="FF59" s="54">
        <f t="shared" si="47"/>
        <v>0</v>
      </c>
      <c r="FG59" s="54">
        <f t="shared" si="47"/>
        <v>0</v>
      </c>
      <c r="FH59" s="54">
        <f t="shared" si="63"/>
        <v>0</v>
      </c>
      <c r="FI59" s="54">
        <f t="shared" si="63"/>
        <v>0</v>
      </c>
      <c r="FJ59" s="54">
        <f t="shared" si="63"/>
        <v>0</v>
      </c>
      <c r="FK59" s="54">
        <f t="shared" si="63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1"/>
        <v/>
      </c>
      <c r="FU59" s="4" t="str">
        <f t="shared" si="61"/>
        <v/>
      </c>
      <c r="FV59" s="4" t="str">
        <f t="shared" si="61"/>
        <v/>
      </c>
      <c r="FW59" s="4">
        <f t="shared" si="58"/>
        <v>0</v>
      </c>
      <c r="FX59" s="4" t="str">
        <f t="shared" si="58"/>
        <v/>
      </c>
      <c r="FY59" s="4" t="str">
        <f t="shared" si="58"/>
        <v/>
      </c>
      <c r="FZ59" s="4" t="str">
        <f t="shared" si="58"/>
        <v/>
      </c>
      <c r="GA59" s="4">
        <f t="shared" si="58"/>
        <v>0</v>
      </c>
      <c r="GB59" s="4" t="str">
        <f t="shared" si="58"/>
        <v/>
      </c>
      <c r="GC59" s="4" t="str">
        <f t="shared" si="58"/>
        <v/>
      </c>
      <c r="GD59" s="4" t="str">
        <f t="shared" si="58"/>
        <v/>
      </c>
      <c r="GE59" s="4" t="str">
        <f t="shared" si="58"/>
        <v/>
      </c>
      <c r="GF59" s="4" t="str">
        <f t="shared" si="58"/>
        <v/>
      </c>
      <c r="GG59" s="4" t="str">
        <f t="shared" si="58"/>
        <v/>
      </c>
      <c r="GH59" s="4" t="str">
        <f t="shared" si="58"/>
        <v/>
      </c>
      <c r="GI59" s="4" t="str">
        <f t="shared" si="58"/>
        <v/>
      </c>
      <c r="GJ59" s="4" t="str">
        <f t="shared" si="58"/>
        <v/>
      </c>
      <c r="GK59" s="4" t="str">
        <f t="shared" si="58"/>
        <v/>
      </c>
      <c r="GL59" s="4" t="str">
        <f t="shared" si="58"/>
        <v/>
      </c>
      <c r="GM59" s="4" t="str">
        <f t="shared" si="59"/>
        <v/>
      </c>
      <c r="GN59" s="4" t="str">
        <f t="shared" si="59"/>
        <v/>
      </c>
      <c r="GO59" s="4" t="str">
        <f t="shared" si="59"/>
        <v/>
      </c>
      <c r="GP59" s="4" t="str">
        <f t="shared" si="59"/>
        <v/>
      </c>
      <c r="GQ59" s="4" t="str">
        <f t="shared" si="59"/>
        <v/>
      </c>
      <c r="GR59" s="4" t="str">
        <f t="shared" si="59"/>
        <v/>
      </c>
      <c r="GS59" s="4" t="str">
        <f t="shared" si="59"/>
        <v/>
      </c>
      <c r="GT59" s="4" t="str">
        <f t="shared" si="59"/>
        <v/>
      </c>
      <c r="GU59" s="4" t="str">
        <f t="shared" si="59"/>
        <v/>
      </c>
      <c r="GV59" s="4" t="str">
        <f t="shared" si="59"/>
        <v/>
      </c>
      <c r="GW59" s="4" t="str">
        <f t="shared" si="59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8"/>
      <c r="C60" s="79" t="s">
        <v>116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7"/>
        <v/>
      </c>
      <c r="CJ60" s="4" t="str">
        <f t="shared" si="57"/>
        <v/>
      </c>
      <c r="CK60" s="4" t="str">
        <f t="shared" si="57"/>
        <v/>
      </c>
      <c r="CL60" s="4" t="str">
        <f t="shared" si="57"/>
        <v/>
      </c>
      <c r="CM60" s="4" t="str">
        <f t="shared" si="57"/>
        <v/>
      </c>
      <c r="CN60" s="4" t="str">
        <f t="shared" si="57"/>
        <v/>
      </c>
      <c r="CO60" s="4" t="str">
        <f t="shared" si="57"/>
        <v/>
      </c>
      <c r="CP60" s="4" t="str">
        <f t="shared" si="57"/>
        <v/>
      </c>
      <c r="CQ60" s="4" t="str">
        <f t="shared" si="57"/>
        <v/>
      </c>
      <c r="CR60" s="4" t="str">
        <f t="shared" si="57"/>
        <v/>
      </c>
      <c r="CS60" s="4" t="str">
        <f t="shared" si="57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8"/>
      <c r="DG60" s="79" t="s">
        <v>116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47"/>
        <v>0</v>
      </c>
      <c r="FB60" s="54">
        <f t="shared" si="47"/>
        <v>0</v>
      </c>
      <c r="FC60" s="54">
        <f t="shared" si="47"/>
        <v>0</v>
      </c>
      <c r="FD60" s="54">
        <f t="shared" si="47"/>
        <v>0</v>
      </c>
      <c r="FE60" s="54">
        <f t="shared" si="47"/>
        <v>0</v>
      </c>
      <c r="FF60" s="54">
        <f t="shared" si="47"/>
        <v>0</v>
      </c>
      <c r="FG60" s="54">
        <f t="shared" si="47"/>
        <v>0</v>
      </c>
      <c r="FH60" s="54">
        <f t="shared" si="63"/>
        <v>0</v>
      </c>
      <c r="FI60" s="54">
        <f t="shared" si="63"/>
        <v>0</v>
      </c>
      <c r="FJ60" s="54">
        <f t="shared" si="63"/>
        <v>0</v>
      </c>
      <c r="FK60" s="54">
        <f t="shared" si="63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1"/>
        <v/>
      </c>
      <c r="FU60" s="4" t="str">
        <f t="shared" si="61"/>
        <v/>
      </c>
      <c r="FV60" s="4" t="str">
        <f t="shared" si="61"/>
        <v/>
      </c>
      <c r="FW60" s="4">
        <f t="shared" si="58"/>
        <v>0</v>
      </c>
      <c r="FX60" s="4" t="str">
        <f t="shared" si="58"/>
        <v/>
      </c>
      <c r="FY60" s="4" t="str">
        <f t="shared" si="58"/>
        <v/>
      </c>
      <c r="FZ60" s="4" t="str">
        <f t="shared" si="58"/>
        <v/>
      </c>
      <c r="GA60" s="4">
        <f t="shared" si="58"/>
        <v>0</v>
      </c>
      <c r="GB60" s="4" t="str">
        <f t="shared" si="58"/>
        <v/>
      </c>
      <c r="GC60" s="4" t="str">
        <f t="shared" si="58"/>
        <v/>
      </c>
      <c r="GD60" s="4" t="str">
        <f t="shared" si="58"/>
        <v/>
      </c>
      <c r="GE60" s="4" t="str">
        <f t="shared" si="58"/>
        <v/>
      </c>
      <c r="GF60" s="4" t="str">
        <f t="shared" si="58"/>
        <v/>
      </c>
      <c r="GG60" s="4" t="str">
        <f t="shared" si="58"/>
        <v/>
      </c>
      <c r="GH60" s="4" t="str">
        <f t="shared" si="58"/>
        <v/>
      </c>
      <c r="GI60" s="4" t="str">
        <f t="shared" si="58"/>
        <v/>
      </c>
      <c r="GJ60" s="4" t="str">
        <f t="shared" si="58"/>
        <v/>
      </c>
      <c r="GK60" s="4" t="str">
        <f t="shared" si="58"/>
        <v/>
      </c>
      <c r="GL60" s="4" t="str">
        <f t="shared" si="58"/>
        <v/>
      </c>
      <c r="GM60" s="4" t="str">
        <f t="shared" si="59"/>
        <v/>
      </c>
      <c r="GN60" s="4" t="str">
        <f t="shared" si="59"/>
        <v/>
      </c>
      <c r="GO60" s="4" t="str">
        <f t="shared" si="59"/>
        <v/>
      </c>
      <c r="GP60" s="4" t="str">
        <f t="shared" si="59"/>
        <v/>
      </c>
      <c r="GQ60" s="4" t="str">
        <f t="shared" si="59"/>
        <v/>
      </c>
      <c r="GR60" s="4" t="str">
        <f t="shared" si="59"/>
        <v/>
      </c>
      <c r="GS60" s="4" t="str">
        <f t="shared" si="59"/>
        <v/>
      </c>
      <c r="GT60" s="4" t="str">
        <f t="shared" si="59"/>
        <v/>
      </c>
      <c r="GU60" s="4" t="str">
        <f t="shared" si="59"/>
        <v/>
      </c>
      <c r="GV60" s="4" t="str">
        <f t="shared" si="59"/>
        <v/>
      </c>
      <c r="GW60" s="4" t="str">
        <f t="shared" si="59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7"/>
      <c r="C61" s="79" t="s">
        <v>147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7"/>
        <v/>
      </c>
      <c r="CJ61" s="4" t="str">
        <f t="shared" si="57"/>
        <v/>
      </c>
      <c r="CK61" s="4" t="str">
        <f t="shared" si="57"/>
        <v/>
      </c>
      <c r="CL61" s="4" t="str">
        <f t="shared" si="57"/>
        <v/>
      </c>
      <c r="CM61" s="4" t="str">
        <f t="shared" si="57"/>
        <v/>
      </c>
      <c r="CN61" s="4" t="str">
        <f t="shared" si="57"/>
        <v/>
      </c>
      <c r="CO61" s="4" t="str">
        <f t="shared" si="57"/>
        <v/>
      </c>
      <c r="CP61" s="4" t="str">
        <f t="shared" si="57"/>
        <v/>
      </c>
      <c r="CQ61" s="4" t="str">
        <f t="shared" si="57"/>
        <v/>
      </c>
      <c r="CR61" s="4" t="str">
        <f t="shared" si="57"/>
        <v/>
      </c>
      <c r="CS61" s="4" t="str">
        <f t="shared" si="57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7"/>
      <c r="DG61" s="79" t="s">
        <v>147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47"/>
        <v>0</v>
      </c>
      <c r="FB61" s="54">
        <f t="shared" si="47"/>
        <v>0</v>
      </c>
      <c r="FC61" s="54">
        <f t="shared" si="47"/>
        <v>0</v>
      </c>
      <c r="FD61" s="54">
        <f t="shared" si="47"/>
        <v>0</v>
      </c>
      <c r="FE61" s="54">
        <f t="shared" si="47"/>
        <v>0</v>
      </c>
      <c r="FF61" s="54">
        <f t="shared" si="47"/>
        <v>0</v>
      </c>
      <c r="FG61" s="54">
        <f t="shared" si="47"/>
        <v>0</v>
      </c>
      <c r="FH61" s="54">
        <f t="shared" si="63"/>
        <v>0</v>
      </c>
      <c r="FI61" s="54">
        <f t="shared" si="63"/>
        <v>0</v>
      </c>
      <c r="FJ61" s="54">
        <f t="shared" si="63"/>
        <v>0</v>
      </c>
      <c r="FK61" s="54">
        <f t="shared" si="63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1"/>
        <v/>
      </c>
      <c r="FU61" s="4" t="str">
        <f t="shared" si="61"/>
        <v/>
      </c>
      <c r="FV61" s="4" t="str">
        <f t="shared" si="61"/>
        <v/>
      </c>
      <c r="FW61" s="4">
        <f t="shared" si="58"/>
        <v>0</v>
      </c>
      <c r="FX61" s="4" t="str">
        <f t="shared" si="58"/>
        <v/>
      </c>
      <c r="FY61" s="4" t="str">
        <f t="shared" si="58"/>
        <v/>
      </c>
      <c r="FZ61" s="4" t="str">
        <f t="shared" si="58"/>
        <v/>
      </c>
      <c r="GA61" s="4">
        <f t="shared" si="58"/>
        <v>0</v>
      </c>
      <c r="GB61" s="4" t="str">
        <f t="shared" si="58"/>
        <v/>
      </c>
      <c r="GC61" s="4" t="str">
        <f t="shared" si="58"/>
        <v/>
      </c>
      <c r="GD61" s="4" t="str">
        <f t="shared" si="58"/>
        <v/>
      </c>
      <c r="GE61" s="4" t="str">
        <f t="shared" si="58"/>
        <v/>
      </c>
      <c r="GF61" s="4" t="str">
        <f t="shared" si="58"/>
        <v/>
      </c>
      <c r="GG61" s="4" t="str">
        <f t="shared" si="58"/>
        <v/>
      </c>
      <c r="GH61" s="4" t="str">
        <f t="shared" si="58"/>
        <v/>
      </c>
      <c r="GI61" s="4" t="str">
        <f t="shared" si="58"/>
        <v/>
      </c>
      <c r="GJ61" s="4" t="str">
        <f t="shared" si="58"/>
        <v/>
      </c>
      <c r="GK61" s="4" t="str">
        <f t="shared" si="58"/>
        <v/>
      </c>
      <c r="GL61" s="4" t="str">
        <f t="shared" si="58"/>
        <v/>
      </c>
      <c r="GM61" s="4" t="str">
        <f t="shared" si="59"/>
        <v/>
      </c>
      <c r="GN61" s="4" t="str">
        <f t="shared" si="59"/>
        <v/>
      </c>
      <c r="GO61" s="4" t="str">
        <f t="shared" si="59"/>
        <v/>
      </c>
      <c r="GP61" s="4" t="str">
        <f t="shared" si="59"/>
        <v/>
      </c>
      <c r="GQ61" s="4" t="str">
        <f t="shared" si="59"/>
        <v/>
      </c>
      <c r="GR61" s="4" t="str">
        <f t="shared" si="59"/>
        <v/>
      </c>
      <c r="GS61" s="4" t="str">
        <f t="shared" si="59"/>
        <v/>
      </c>
      <c r="GT61" s="4" t="str">
        <f t="shared" si="59"/>
        <v/>
      </c>
      <c r="GU61" s="4" t="str">
        <f t="shared" si="59"/>
        <v/>
      </c>
      <c r="GV61" s="4" t="str">
        <f t="shared" si="59"/>
        <v/>
      </c>
      <c r="GW61" s="4" t="str">
        <f t="shared" si="59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6" t="s">
        <v>163</v>
      </c>
      <c r="C62" s="76" t="s">
        <v>115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7"/>
        <v/>
      </c>
      <c r="CJ62" s="4" t="str">
        <f t="shared" si="57"/>
        <v/>
      </c>
      <c r="CK62" s="4" t="str">
        <f t="shared" si="57"/>
        <v/>
      </c>
      <c r="CL62" s="4" t="str">
        <f t="shared" si="57"/>
        <v/>
      </c>
      <c r="CM62" s="4" t="str">
        <f t="shared" si="57"/>
        <v/>
      </c>
      <c r="CN62" s="4" t="str">
        <f t="shared" si="57"/>
        <v/>
      </c>
      <c r="CO62" s="4" t="str">
        <f t="shared" si="57"/>
        <v/>
      </c>
      <c r="CP62" s="4" t="str">
        <f t="shared" si="57"/>
        <v/>
      </c>
      <c r="CQ62" s="4" t="str">
        <f t="shared" si="57"/>
        <v/>
      </c>
      <c r="CR62" s="4" t="str">
        <f t="shared" si="57"/>
        <v/>
      </c>
      <c r="CS62" s="4" t="str">
        <f t="shared" si="57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6" t="s">
        <v>163</v>
      </c>
      <c r="DG62" s="76" t="s">
        <v>115</v>
      </c>
      <c r="DH62" s="5">
        <f t="shared" si="30"/>
        <v>21</v>
      </c>
      <c r="DI62" s="24">
        <v>5.03</v>
      </c>
      <c r="DJ62" s="23">
        <f t="shared" si="13"/>
        <v>105.63000000000001</v>
      </c>
      <c r="DK62" s="23">
        <f t="shared" si="31"/>
        <v>3225.6</v>
      </c>
      <c r="DL62" s="23">
        <f t="shared" si="14"/>
        <v>0</v>
      </c>
      <c r="DM62" s="23">
        <f t="shared" si="15"/>
        <v>15</v>
      </c>
      <c r="DN62" s="23">
        <f t="shared" si="16"/>
        <v>105.63000000000001</v>
      </c>
      <c r="DO62" s="23">
        <f t="shared" si="17"/>
        <v>0</v>
      </c>
      <c r="DP62" s="23">
        <f t="shared" si="18"/>
        <v>0.46502976190476192</v>
      </c>
      <c r="DQ62" s="10">
        <v>0.5</v>
      </c>
      <c r="DR62" s="23">
        <f t="shared" si="19"/>
        <v>0.52815000000000001</v>
      </c>
      <c r="DS62" s="23">
        <f t="shared" si="20"/>
        <v>3.4970238095238082E-2</v>
      </c>
      <c r="DT62" s="23">
        <f t="shared" si="21"/>
        <v>0</v>
      </c>
      <c r="DU62" s="7">
        <v>0.1</v>
      </c>
      <c r="DV62" s="6">
        <f t="shared" si="22"/>
        <v>1.0563000000000003E-2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47"/>
        <v>0</v>
      </c>
      <c r="FB62" s="54">
        <f t="shared" si="47"/>
        <v>0</v>
      </c>
      <c r="FC62" s="54">
        <f t="shared" si="47"/>
        <v>0</v>
      </c>
      <c r="FD62" s="54">
        <f t="shared" si="47"/>
        <v>0</v>
      </c>
      <c r="FE62" s="54">
        <f t="shared" si="47"/>
        <v>0</v>
      </c>
      <c r="FF62" s="54">
        <f t="shared" si="47"/>
        <v>15</v>
      </c>
      <c r="FG62" s="54">
        <f t="shared" si="47"/>
        <v>0</v>
      </c>
      <c r="FH62" s="54">
        <f t="shared" si="63"/>
        <v>0</v>
      </c>
      <c r="FI62" s="54">
        <f t="shared" si="63"/>
        <v>0</v>
      </c>
      <c r="FJ62" s="54">
        <f t="shared" si="63"/>
        <v>0</v>
      </c>
      <c r="FK62" s="54">
        <f t="shared" si="63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>
        <f t="shared" si="61"/>
        <v>0</v>
      </c>
      <c r="FU62" s="4" t="str">
        <f t="shared" si="61"/>
        <v/>
      </c>
      <c r="FV62" s="4">
        <f t="shared" si="61"/>
        <v>0</v>
      </c>
      <c r="FW62" s="4">
        <f t="shared" si="58"/>
        <v>0</v>
      </c>
      <c r="FX62" s="4">
        <f t="shared" si="58"/>
        <v>0</v>
      </c>
      <c r="FY62" s="4">
        <f t="shared" si="58"/>
        <v>0</v>
      </c>
      <c r="FZ62" s="4" t="str">
        <f t="shared" si="58"/>
        <v/>
      </c>
      <c r="GA62" s="4">
        <f t="shared" si="58"/>
        <v>0</v>
      </c>
      <c r="GB62" s="4">
        <f t="shared" si="58"/>
        <v>0</v>
      </c>
      <c r="GC62" s="4" t="str">
        <f t="shared" si="58"/>
        <v/>
      </c>
      <c r="GD62" s="4" t="str">
        <f t="shared" si="58"/>
        <v/>
      </c>
      <c r="GE62" s="4" t="str">
        <f t="shared" si="58"/>
        <v/>
      </c>
      <c r="GF62" s="4" t="str">
        <f t="shared" si="58"/>
        <v/>
      </c>
      <c r="GG62" s="4" t="str">
        <f t="shared" si="58"/>
        <v/>
      </c>
      <c r="GH62" s="4" t="str">
        <f t="shared" si="58"/>
        <v/>
      </c>
      <c r="GI62" s="4" t="str">
        <f t="shared" si="58"/>
        <v/>
      </c>
      <c r="GJ62" s="4" t="str">
        <f t="shared" si="58"/>
        <v/>
      </c>
      <c r="GK62" s="4" t="str">
        <f t="shared" si="58"/>
        <v/>
      </c>
      <c r="GL62" s="4" t="str">
        <f t="shared" si="58"/>
        <v/>
      </c>
      <c r="GM62" s="4" t="str">
        <f t="shared" si="59"/>
        <v/>
      </c>
      <c r="GN62" s="4" t="str">
        <f t="shared" si="59"/>
        <v/>
      </c>
      <c r="GO62" s="4" t="str">
        <f t="shared" si="59"/>
        <v/>
      </c>
      <c r="GP62" s="4" t="str">
        <f t="shared" si="59"/>
        <v/>
      </c>
      <c r="GQ62" s="4" t="str">
        <f t="shared" si="59"/>
        <v/>
      </c>
      <c r="GR62" s="4" t="str">
        <f t="shared" si="59"/>
        <v/>
      </c>
      <c r="GS62" s="4" t="str">
        <f t="shared" si="59"/>
        <v/>
      </c>
      <c r="GT62" s="4" t="str">
        <f t="shared" si="59"/>
        <v/>
      </c>
      <c r="GU62" s="4" t="str">
        <f t="shared" si="59"/>
        <v/>
      </c>
      <c r="GV62" s="4" t="str">
        <f t="shared" si="59"/>
        <v/>
      </c>
      <c r="GW62" s="4" t="str">
        <f t="shared" si="59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7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7"/>
        <v/>
      </c>
      <c r="CJ63" s="4" t="str">
        <f t="shared" si="57"/>
        <v/>
      </c>
      <c r="CK63" s="4" t="str">
        <f t="shared" si="57"/>
        <v/>
      </c>
      <c r="CL63" s="4" t="str">
        <f t="shared" si="57"/>
        <v/>
      </c>
      <c r="CM63" s="4" t="str">
        <f t="shared" si="57"/>
        <v/>
      </c>
      <c r="CN63" s="4" t="str">
        <f t="shared" si="57"/>
        <v/>
      </c>
      <c r="CO63" s="4" t="str">
        <f t="shared" si="57"/>
        <v/>
      </c>
      <c r="CP63" s="4" t="str">
        <f t="shared" si="57"/>
        <v/>
      </c>
      <c r="CQ63" s="4" t="str">
        <f t="shared" si="57"/>
        <v/>
      </c>
      <c r="CR63" s="4" t="str">
        <f t="shared" si="57"/>
        <v/>
      </c>
      <c r="CS63" s="4" t="str">
        <f t="shared" si="57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7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2"/>
        <v>0</v>
      </c>
      <c r="FB63" s="54">
        <f t="shared" si="62"/>
        <v>0</v>
      </c>
      <c r="FC63" s="54">
        <f t="shared" ref="FA63:FP99" si="64">AY63+AY212</f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1"/>
        <v/>
      </c>
      <c r="FU63" s="4" t="str">
        <f t="shared" si="61"/>
        <v/>
      </c>
      <c r="FV63" s="4" t="str">
        <f t="shared" si="61"/>
        <v/>
      </c>
      <c r="FW63" s="4">
        <f t="shared" si="58"/>
        <v>0</v>
      </c>
      <c r="FX63" s="4" t="str">
        <f t="shared" si="58"/>
        <v/>
      </c>
      <c r="FY63" s="4" t="str">
        <f t="shared" si="58"/>
        <v/>
      </c>
      <c r="FZ63" s="4" t="str">
        <f t="shared" si="58"/>
        <v/>
      </c>
      <c r="GA63" s="4">
        <f t="shared" si="58"/>
        <v>0</v>
      </c>
      <c r="GB63" s="4" t="str">
        <f t="shared" si="58"/>
        <v/>
      </c>
      <c r="GC63" s="4" t="str">
        <f t="shared" si="58"/>
        <v/>
      </c>
      <c r="GD63" s="4" t="str">
        <f t="shared" si="58"/>
        <v/>
      </c>
      <c r="GE63" s="4" t="str">
        <f t="shared" si="58"/>
        <v/>
      </c>
      <c r="GF63" s="4" t="str">
        <f t="shared" si="58"/>
        <v/>
      </c>
      <c r="GG63" s="4" t="str">
        <f t="shared" si="58"/>
        <v/>
      </c>
      <c r="GH63" s="4" t="str">
        <f t="shared" si="58"/>
        <v/>
      </c>
      <c r="GI63" s="4" t="str">
        <f t="shared" si="58"/>
        <v/>
      </c>
      <c r="GJ63" s="4" t="str">
        <f t="shared" si="58"/>
        <v/>
      </c>
      <c r="GK63" s="4" t="str">
        <f t="shared" si="58"/>
        <v/>
      </c>
      <c r="GL63" s="4" t="str">
        <f t="shared" si="58"/>
        <v/>
      </c>
      <c r="GM63" s="4" t="str">
        <f t="shared" si="59"/>
        <v/>
      </c>
      <c r="GN63" s="4" t="str">
        <f t="shared" si="59"/>
        <v/>
      </c>
      <c r="GO63" s="4" t="str">
        <f t="shared" si="59"/>
        <v/>
      </c>
      <c r="GP63" s="4" t="str">
        <f t="shared" si="59"/>
        <v/>
      </c>
      <c r="GQ63" s="4" t="str">
        <f t="shared" si="59"/>
        <v/>
      </c>
      <c r="GR63" s="4" t="str">
        <f t="shared" si="59"/>
        <v/>
      </c>
      <c r="GS63" s="4" t="str">
        <f t="shared" si="59"/>
        <v/>
      </c>
      <c r="GT63" s="4" t="str">
        <f t="shared" si="59"/>
        <v/>
      </c>
      <c r="GU63" s="4" t="str">
        <f t="shared" si="59"/>
        <v/>
      </c>
      <c r="GV63" s="4" t="str">
        <f t="shared" si="59"/>
        <v/>
      </c>
      <c r="GW63" s="4" t="str">
        <f t="shared" si="59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99" t="s">
        <v>164</v>
      </c>
      <c r="C64" s="76" t="s">
        <v>124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7"/>
        <v/>
      </c>
      <c r="CJ64" s="4" t="str">
        <f t="shared" si="57"/>
        <v/>
      </c>
      <c r="CK64" s="4" t="str">
        <f t="shared" si="57"/>
        <v/>
      </c>
      <c r="CL64" s="4" t="str">
        <f t="shared" si="57"/>
        <v/>
      </c>
      <c r="CM64" s="4" t="str">
        <f t="shared" si="57"/>
        <v/>
      </c>
      <c r="CN64" s="4" t="str">
        <f t="shared" si="57"/>
        <v/>
      </c>
      <c r="CO64" s="4" t="str">
        <f t="shared" si="57"/>
        <v/>
      </c>
      <c r="CP64" s="4" t="str">
        <f t="shared" si="57"/>
        <v/>
      </c>
      <c r="CQ64" s="4" t="str">
        <f t="shared" si="57"/>
        <v/>
      </c>
      <c r="CR64" s="4" t="str">
        <f t="shared" si="57"/>
        <v/>
      </c>
      <c r="CS64" s="4" t="str">
        <f t="shared" si="57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99" t="s">
        <v>164</v>
      </c>
      <c r="DG64" s="76" t="s">
        <v>124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1"/>
        <v/>
      </c>
      <c r="FU64" s="4" t="str">
        <f t="shared" si="61"/>
        <v/>
      </c>
      <c r="FV64" s="4" t="str">
        <f t="shared" si="61"/>
        <v/>
      </c>
      <c r="FW64" s="4">
        <f t="shared" si="58"/>
        <v>0</v>
      </c>
      <c r="FX64" s="4" t="str">
        <f t="shared" si="58"/>
        <v/>
      </c>
      <c r="FY64" s="4" t="str">
        <f t="shared" si="58"/>
        <v/>
      </c>
      <c r="FZ64" s="4" t="str">
        <f t="shared" si="58"/>
        <v/>
      </c>
      <c r="GA64" s="4">
        <f t="shared" si="58"/>
        <v>0</v>
      </c>
      <c r="GB64" s="4" t="str">
        <f t="shared" si="58"/>
        <v/>
      </c>
      <c r="GC64" s="4" t="str">
        <f t="shared" si="58"/>
        <v/>
      </c>
      <c r="GD64" s="4" t="str">
        <f t="shared" si="58"/>
        <v/>
      </c>
      <c r="GE64" s="4" t="str">
        <f t="shared" si="58"/>
        <v/>
      </c>
      <c r="GF64" s="4" t="str">
        <f t="shared" si="58"/>
        <v/>
      </c>
      <c r="GG64" s="4" t="str">
        <f t="shared" si="58"/>
        <v/>
      </c>
      <c r="GH64" s="4" t="str">
        <f t="shared" si="58"/>
        <v/>
      </c>
      <c r="GI64" s="4" t="str">
        <f t="shared" si="58"/>
        <v/>
      </c>
      <c r="GJ64" s="4" t="str">
        <f t="shared" si="58"/>
        <v/>
      </c>
      <c r="GK64" s="4" t="str">
        <f t="shared" si="58"/>
        <v/>
      </c>
      <c r="GL64" s="4" t="str">
        <f t="shared" si="58"/>
        <v/>
      </c>
      <c r="GM64" s="4" t="str">
        <f t="shared" si="59"/>
        <v/>
      </c>
      <c r="GN64" s="4" t="str">
        <f t="shared" si="59"/>
        <v/>
      </c>
      <c r="GO64" s="4" t="str">
        <f t="shared" si="59"/>
        <v/>
      </c>
      <c r="GP64" s="4" t="str">
        <f t="shared" si="59"/>
        <v/>
      </c>
      <c r="GQ64" s="4" t="str">
        <f t="shared" si="59"/>
        <v/>
      </c>
      <c r="GR64" s="4" t="str">
        <f t="shared" si="59"/>
        <v/>
      </c>
      <c r="GS64" s="4" t="str">
        <f t="shared" si="59"/>
        <v/>
      </c>
      <c r="GT64" s="4" t="str">
        <f t="shared" si="59"/>
        <v/>
      </c>
      <c r="GU64" s="4" t="str">
        <f t="shared" si="59"/>
        <v/>
      </c>
      <c r="GV64" s="4" t="str">
        <f t="shared" si="59"/>
        <v/>
      </c>
      <c r="GW64" s="4" t="str">
        <f t="shared" si="59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100"/>
      <c r="C65" s="76" t="s">
        <v>146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7"/>
        <v/>
      </c>
      <c r="CJ65" s="4" t="str">
        <f t="shared" si="57"/>
        <v/>
      </c>
      <c r="CK65" s="4" t="str">
        <f t="shared" si="57"/>
        <v/>
      </c>
      <c r="CL65" s="4" t="str">
        <f t="shared" si="57"/>
        <v/>
      </c>
      <c r="CM65" s="4" t="str">
        <f t="shared" si="57"/>
        <v/>
      </c>
      <c r="CN65" s="4" t="str">
        <f t="shared" si="57"/>
        <v/>
      </c>
      <c r="CO65" s="4" t="str">
        <f t="shared" si="57"/>
        <v/>
      </c>
      <c r="CP65" s="4" t="str">
        <f t="shared" si="57"/>
        <v/>
      </c>
      <c r="CQ65" s="4" t="str">
        <f t="shared" si="57"/>
        <v/>
      </c>
      <c r="CR65" s="4" t="str">
        <f t="shared" si="57"/>
        <v/>
      </c>
      <c r="CS65" s="4" t="str">
        <f t="shared" si="57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100"/>
      <c r="DG65" s="76" t="s">
        <v>146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1"/>
        <v/>
      </c>
      <c r="FU65" s="4" t="str">
        <f t="shared" si="61"/>
        <v/>
      </c>
      <c r="FV65" s="4" t="str">
        <f t="shared" si="61"/>
        <v/>
      </c>
      <c r="FW65" s="4">
        <f t="shared" si="58"/>
        <v>0</v>
      </c>
      <c r="FX65" s="4" t="str">
        <f t="shared" si="58"/>
        <v/>
      </c>
      <c r="FY65" s="4" t="str">
        <f t="shared" si="58"/>
        <v/>
      </c>
      <c r="FZ65" s="4" t="str">
        <f t="shared" si="58"/>
        <v/>
      </c>
      <c r="GA65" s="4">
        <f t="shared" si="58"/>
        <v>0</v>
      </c>
      <c r="GB65" s="4" t="str">
        <f t="shared" si="58"/>
        <v/>
      </c>
      <c r="GC65" s="4" t="str">
        <f t="shared" si="58"/>
        <v/>
      </c>
      <c r="GD65" s="4" t="str">
        <f t="shared" si="58"/>
        <v/>
      </c>
      <c r="GE65" s="4" t="str">
        <f t="shared" si="58"/>
        <v/>
      </c>
      <c r="GF65" s="4" t="str">
        <f t="shared" si="58"/>
        <v/>
      </c>
      <c r="GG65" s="4" t="str">
        <f t="shared" si="58"/>
        <v/>
      </c>
      <c r="GH65" s="4" t="str">
        <f t="shared" si="58"/>
        <v/>
      </c>
      <c r="GI65" s="4" t="str">
        <f t="shared" si="58"/>
        <v/>
      </c>
      <c r="GJ65" s="4" t="str">
        <f t="shared" si="58"/>
        <v/>
      </c>
      <c r="GK65" s="4" t="str">
        <f t="shared" si="58"/>
        <v/>
      </c>
      <c r="GL65" s="4" t="str">
        <f t="shared" si="58"/>
        <v/>
      </c>
      <c r="GM65" s="4" t="str">
        <f t="shared" si="59"/>
        <v/>
      </c>
      <c r="GN65" s="4" t="str">
        <f t="shared" si="59"/>
        <v/>
      </c>
      <c r="GO65" s="4" t="str">
        <f t="shared" si="59"/>
        <v/>
      </c>
      <c r="GP65" s="4" t="str">
        <f t="shared" si="59"/>
        <v/>
      </c>
      <c r="GQ65" s="4" t="str">
        <f t="shared" si="59"/>
        <v/>
      </c>
      <c r="GR65" s="4" t="str">
        <f t="shared" si="59"/>
        <v/>
      </c>
      <c r="GS65" s="4" t="str">
        <f t="shared" si="59"/>
        <v/>
      </c>
      <c r="GT65" s="4" t="str">
        <f t="shared" si="59"/>
        <v/>
      </c>
      <c r="GU65" s="4" t="str">
        <f t="shared" si="59"/>
        <v/>
      </c>
      <c r="GV65" s="4" t="str">
        <f t="shared" si="59"/>
        <v/>
      </c>
      <c r="GW65" s="4" t="str">
        <f t="shared" si="59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101"/>
      <c r="C66" s="76" t="s">
        <v>157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7"/>
        <v/>
      </c>
      <c r="CJ66" s="4" t="str">
        <f t="shared" si="57"/>
        <v/>
      </c>
      <c r="CK66" s="4" t="str">
        <f t="shared" si="57"/>
        <v/>
      </c>
      <c r="CL66" s="4" t="str">
        <f t="shared" si="57"/>
        <v/>
      </c>
      <c r="CM66" s="4" t="str">
        <f t="shared" si="57"/>
        <v/>
      </c>
      <c r="CN66" s="4" t="str">
        <f t="shared" si="57"/>
        <v/>
      </c>
      <c r="CO66" s="4" t="str">
        <f t="shared" si="57"/>
        <v/>
      </c>
      <c r="CP66" s="4" t="str">
        <f t="shared" si="57"/>
        <v/>
      </c>
      <c r="CQ66" s="4" t="str">
        <f t="shared" si="57"/>
        <v/>
      </c>
      <c r="CR66" s="4" t="str">
        <f t="shared" si="57"/>
        <v/>
      </c>
      <c r="CS66" s="4" t="str">
        <f t="shared" si="57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101"/>
      <c r="DG66" s="76" t="s">
        <v>157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1"/>
        <v/>
      </c>
      <c r="FU66" s="4" t="str">
        <f t="shared" si="61"/>
        <v/>
      </c>
      <c r="FV66" s="4" t="str">
        <f t="shared" si="61"/>
        <v/>
      </c>
      <c r="FW66" s="4">
        <f t="shared" si="58"/>
        <v>0</v>
      </c>
      <c r="FX66" s="4" t="str">
        <f t="shared" si="58"/>
        <v/>
      </c>
      <c r="FY66" s="4" t="str">
        <f t="shared" si="58"/>
        <v/>
      </c>
      <c r="FZ66" s="4" t="str">
        <f t="shared" si="58"/>
        <v/>
      </c>
      <c r="GA66" s="4">
        <f t="shared" si="58"/>
        <v>0</v>
      </c>
      <c r="GB66" s="4" t="str">
        <f t="shared" si="58"/>
        <v/>
      </c>
      <c r="GC66" s="4" t="str">
        <f t="shared" si="58"/>
        <v/>
      </c>
      <c r="GD66" s="4" t="str">
        <f t="shared" si="58"/>
        <v/>
      </c>
      <c r="GE66" s="4" t="str">
        <f t="shared" si="58"/>
        <v/>
      </c>
      <c r="GF66" s="4" t="str">
        <f t="shared" si="58"/>
        <v/>
      </c>
      <c r="GG66" s="4" t="str">
        <f t="shared" si="58"/>
        <v/>
      </c>
      <c r="GH66" s="4" t="str">
        <f t="shared" si="58"/>
        <v/>
      </c>
      <c r="GI66" s="4" t="str">
        <f t="shared" si="58"/>
        <v/>
      </c>
      <c r="GJ66" s="4" t="str">
        <f t="shared" si="58"/>
        <v/>
      </c>
      <c r="GK66" s="4" t="str">
        <f t="shared" si="58"/>
        <v/>
      </c>
      <c r="GL66" s="4" t="str">
        <f t="shared" si="58"/>
        <v/>
      </c>
      <c r="GM66" s="4" t="str">
        <f t="shared" si="59"/>
        <v/>
      </c>
      <c r="GN66" s="4" t="str">
        <f t="shared" si="59"/>
        <v/>
      </c>
      <c r="GO66" s="4" t="str">
        <f t="shared" si="59"/>
        <v/>
      </c>
      <c r="GP66" s="4" t="str">
        <f t="shared" si="59"/>
        <v/>
      </c>
      <c r="GQ66" s="4" t="str">
        <f t="shared" si="59"/>
        <v/>
      </c>
      <c r="GR66" s="4" t="str">
        <f t="shared" si="59"/>
        <v/>
      </c>
      <c r="GS66" s="4" t="str">
        <f t="shared" si="59"/>
        <v/>
      </c>
      <c r="GT66" s="4" t="str">
        <f t="shared" si="59"/>
        <v/>
      </c>
      <c r="GU66" s="4" t="str">
        <f t="shared" si="59"/>
        <v/>
      </c>
      <c r="GV66" s="4" t="str">
        <f t="shared" si="59"/>
        <v/>
      </c>
      <c r="GW66" s="4" t="str">
        <f t="shared" si="59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6" t="s">
        <v>165</v>
      </c>
      <c r="C67" s="38" t="s">
        <v>116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7"/>
        <v/>
      </c>
      <c r="CJ67" s="4" t="str">
        <f t="shared" si="57"/>
        <v/>
      </c>
      <c r="CK67" s="4" t="str">
        <f t="shared" si="57"/>
        <v/>
      </c>
      <c r="CL67" s="4" t="str">
        <f t="shared" si="57"/>
        <v/>
      </c>
      <c r="CM67" s="4" t="str">
        <f t="shared" si="57"/>
        <v/>
      </c>
      <c r="CN67" s="4" t="str">
        <f t="shared" si="57"/>
        <v/>
      </c>
      <c r="CO67" s="4" t="str">
        <f t="shared" si="57"/>
        <v/>
      </c>
      <c r="CP67" s="4" t="str">
        <f t="shared" si="57"/>
        <v/>
      </c>
      <c r="CQ67" s="4" t="str">
        <f t="shared" si="57"/>
        <v/>
      </c>
      <c r="CR67" s="4" t="str">
        <f t="shared" si="57"/>
        <v/>
      </c>
      <c r="CS67" s="4" t="str">
        <f t="shared" si="57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6" t="s">
        <v>165</v>
      </c>
      <c r="DG67" s="38" t="s">
        <v>116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1"/>
        <v/>
      </c>
      <c r="FU67" s="4" t="str">
        <f t="shared" si="61"/>
        <v/>
      </c>
      <c r="FV67" s="4" t="str">
        <f t="shared" si="61"/>
        <v/>
      </c>
      <c r="FW67" s="4">
        <f t="shared" si="58"/>
        <v>0</v>
      </c>
      <c r="FX67" s="4" t="str">
        <f t="shared" si="58"/>
        <v/>
      </c>
      <c r="FY67" s="4" t="str">
        <f t="shared" si="58"/>
        <v/>
      </c>
      <c r="FZ67" s="4" t="str">
        <f t="shared" si="58"/>
        <v/>
      </c>
      <c r="GA67" s="4">
        <f t="shared" si="58"/>
        <v>0</v>
      </c>
      <c r="GB67" s="4" t="str">
        <f t="shared" si="58"/>
        <v/>
      </c>
      <c r="GC67" s="4" t="str">
        <f t="shared" si="58"/>
        <v/>
      </c>
      <c r="GD67" s="4" t="str">
        <f t="shared" si="58"/>
        <v/>
      </c>
      <c r="GE67" s="4" t="str">
        <f t="shared" si="58"/>
        <v/>
      </c>
      <c r="GF67" s="4" t="str">
        <f t="shared" si="58"/>
        <v/>
      </c>
      <c r="GG67" s="4" t="str">
        <f t="shared" si="58"/>
        <v/>
      </c>
      <c r="GH67" s="4" t="str">
        <f t="shared" si="58"/>
        <v/>
      </c>
      <c r="GI67" s="4" t="str">
        <f t="shared" si="58"/>
        <v/>
      </c>
      <c r="GJ67" s="4" t="str">
        <f t="shared" si="58"/>
        <v/>
      </c>
      <c r="GK67" s="4" t="str">
        <f t="shared" si="58"/>
        <v/>
      </c>
      <c r="GL67" s="4" t="str">
        <f t="shared" si="58"/>
        <v/>
      </c>
      <c r="GM67" s="4" t="str">
        <f t="shared" si="59"/>
        <v/>
      </c>
      <c r="GN67" s="4" t="str">
        <f t="shared" si="59"/>
        <v/>
      </c>
      <c r="GO67" s="4" t="str">
        <f t="shared" si="59"/>
        <v/>
      </c>
      <c r="GP67" s="4" t="str">
        <f t="shared" si="59"/>
        <v/>
      </c>
      <c r="GQ67" s="4" t="str">
        <f t="shared" si="59"/>
        <v/>
      </c>
      <c r="GR67" s="4" t="str">
        <f t="shared" si="59"/>
        <v/>
      </c>
      <c r="GS67" s="4" t="str">
        <f t="shared" si="59"/>
        <v/>
      </c>
      <c r="GT67" s="4" t="str">
        <f t="shared" si="59"/>
        <v/>
      </c>
      <c r="GU67" s="4" t="str">
        <f t="shared" si="59"/>
        <v/>
      </c>
      <c r="GV67" s="4" t="str">
        <f t="shared" si="59"/>
        <v/>
      </c>
      <c r="GW67" s="4" t="str">
        <f t="shared" si="59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8"/>
      <c r="C68" s="38" t="s">
        <v>124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" si="66">SUM(AB68:BA68)</f>
        <v>0</v>
      </c>
      <c r="I68" s="23">
        <f t="shared" ref="I68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23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7"/>
        <v/>
      </c>
      <c r="CL68" s="4" t="str">
        <f t="shared" si="57"/>
        <v/>
      </c>
      <c r="CM68" s="4" t="str">
        <f t="shared" si="57"/>
        <v/>
      </c>
      <c r="CN68" s="4" t="str">
        <f t="shared" si="57"/>
        <v/>
      </c>
      <c r="CO68" s="4" t="str">
        <f t="shared" si="57"/>
        <v/>
      </c>
      <c r="CP68" s="4" t="str">
        <f t="shared" si="57"/>
        <v/>
      </c>
      <c r="CQ68" s="4" t="str">
        <f t="shared" si="57"/>
        <v/>
      </c>
      <c r="CR68" s="4" t="str">
        <f t="shared" si="57"/>
        <v/>
      </c>
      <c r="CS68" s="4" t="str">
        <f t="shared" si="57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8"/>
      <c r="DG68" s="38" t="s">
        <v>124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84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1"/>
        <v/>
      </c>
      <c r="FU68" s="4" t="str">
        <f t="shared" si="61"/>
        <v/>
      </c>
      <c r="FV68" s="4" t="str">
        <f t="shared" si="61"/>
        <v/>
      </c>
      <c r="FW68" s="4">
        <f t="shared" si="61"/>
        <v>0</v>
      </c>
      <c r="FX68" s="4" t="str">
        <f t="shared" si="61"/>
        <v/>
      </c>
      <c r="FY68" s="4" t="str">
        <f t="shared" si="61"/>
        <v/>
      </c>
      <c r="FZ68" s="4" t="str">
        <f t="shared" si="61"/>
        <v/>
      </c>
      <c r="GA68" s="4">
        <f t="shared" si="61"/>
        <v>0</v>
      </c>
      <c r="GB68" s="4" t="str">
        <f t="shared" si="61"/>
        <v/>
      </c>
      <c r="GC68" s="4" t="str">
        <f t="shared" si="61"/>
        <v/>
      </c>
      <c r="GD68" s="4" t="str">
        <f t="shared" si="61"/>
        <v/>
      </c>
      <c r="GE68" s="4" t="str">
        <f t="shared" si="61"/>
        <v/>
      </c>
      <c r="GF68" s="4" t="str">
        <f t="shared" si="61"/>
        <v/>
      </c>
      <c r="GG68" s="4" t="str">
        <f t="shared" si="61"/>
        <v/>
      </c>
      <c r="GH68" s="4" t="str">
        <f t="shared" si="61"/>
        <v/>
      </c>
      <c r="GI68" s="4" t="str">
        <f t="shared" si="61"/>
        <v/>
      </c>
      <c r="GJ68" s="4" t="str">
        <f t="shared" ref="GH68:GW123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59"/>
        <v/>
      </c>
      <c r="GP68" s="4" t="str">
        <f t="shared" si="59"/>
        <v/>
      </c>
      <c r="GQ68" s="4" t="str">
        <f t="shared" si="59"/>
        <v/>
      </c>
      <c r="GR68" s="4" t="str">
        <f t="shared" si="59"/>
        <v/>
      </c>
      <c r="GS68" s="4" t="str">
        <f t="shared" si="59"/>
        <v/>
      </c>
      <c r="GT68" s="4" t="str">
        <f t="shared" si="59"/>
        <v/>
      </c>
      <c r="GU68" s="4" t="str">
        <f t="shared" si="59"/>
        <v/>
      </c>
      <c r="GV68" s="4" t="str">
        <f t="shared" si="59"/>
        <v/>
      </c>
      <c r="GW68" s="4" t="str">
        <f t="shared" si="59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8"/>
      <c r="C69" s="38" t="s">
        <v>166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7"/>
        <v/>
      </c>
      <c r="CL69" s="4" t="str">
        <f t="shared" si="57"/>
        <v/>
      </c>
      <c r="CM69" s="4" t="str">
        <f t="shared" si="57"/>
        <v/>
      </c>
      <c r="CN69" s="4" t="str">
        <f t="shared" si="57"/>
        <v/>
      </c>
      <c r="CO69" s="4" t="str">
        <f t="shared" si="57"/>
        <v/>
      </c>
      <c r="CP69" s="4" t="str">
        <f t="shared" si="57"/>
        <v/>
      </c>
      <c r="CQ69" s="4" t="str">
        <f t="shared" si="57"/>
        <v/>
      </c>
      <c r="CR69" s="4" t="str">
        <f t="shared" si="57"/>
        <v/>
      </c>
      <c r="CS69" s="4" t="str">
        <f t="shared" si="57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8"/>
      <c r="DG69" s="38" t="s">
        <v>166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1"/>
        <v/>
      </c>
      <c r="FU69" s="4" t="str">
        <f t="shared" si="61"/>
        <v/>
      </c>
      <c r="FV69" s="4" t="str">
        <f t="shared" si="61"/>
        <v/>
      </c>
      <c r="FW69" s="4">
        <f t="shared" si="61"/>
        <v>0</v>
      </c>
      <c r="FX69" s="4" t="str">
        <f t="shared" si="61"/>
        <v/>
      </c>
      <c r="FY69" s="4" t="str">
        <f t="shared" si="61"/>
        <v/>
      </c>
      <c r="FZ69" s="4" t="str">
        <f t="shared" si="61"/>
        <v/>
      </c>
      <c r="GA69" s="4">
        <f t="shared" si="61"/>
        <v>0</v>
      </c>
      <c r="GB69" s="4" t="str">
        <f t="shared" si="61"/>
        <v/>
      </c>
      <c r="GC69" s="4" t="str">
        <f t="shared" si="61"/>
        <v/>
      </c>
      <c r="GD69" s="4" t="str">
        <f t="shared" si="61"/>
        <v/>
      </c>
      <c r="GE69" s="4" t="str">
        <f t="shared" si="61"/>
        <v/>
      </c>
      <c r="GF69" s="4" t="str">
        <f t="shared" si="61"/>
        <v/>
      </c>
      <c r="GG69" s="4" t="str">
        <f t="shared" si="61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59"/>
        <v/>
      </c>
      <c r="GP69" s="4" t="str">
        <f t="shared" si="59"/>
        <v/>
      </c>
      <c r="GQ69" s="4" t="str">
        <f t="shared" si="59"/>
        <v/>
      </c>
      <c r="GR69" s="4" t="str">
        <f t="shared" si="59"/>
        <v/>
      </c>
      <c r="GS69" s="4" t="str">
        <f t="shared" si="59"/>
        <v/>
      </c>
      <c r="GT69" s="4" t="str">
        <f t="shared" si="59"/>
        <v/>
      </c>
      <c r="GU69" s="4" t="str">
        <f t="shared" si="59"/>
        <v/>
      </c>
      <c r="GV69" s="4" t="str">
        <f t="shared" si="59"/>
        <v/>
      </c>
      <c r="GW69" s="4" t="str">
        <f t="shared" si="59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7"/>
      <c r="C70" s="38" t="s">
        <v>167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7"/>
        <v/>
      </c>
      <c r="CL70" s="4" t="str">
        <f t="shared" si="57"/>
        <v/>
      </c>
      <c r="CM70" s="4" t="str">
        <f t="shared" si="57"/>
        <v/>
      </c>
      <c r="CN70" s="4" t="str">
        <f t="shared" si="57"/>
        <v/>
      </c>
      <c r="CO70" s="4" t="str">
        <f t="shared" si="57"/>
        <v/>
      </c>
      <c r="CP70" s="4" t="str">
        <f t="shared" si="57"/>
        <v/>
      </c>
      <c r="CQ70" s="4" t="str">
        <f t="shared" si="57"/>
        <v/>
      </c>
      <c r="CR70" s="4" t="str">
        <f t="shared" si="57"/>
        <v/>
      </c>
      <c r="CS70" s="4" t="str">
        <f t="shared" si="57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7"/>
      <c r="DG70" s="38" t="s">
        <v>167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1"/>
        <v/>
      </c>
      <c r="FU70" s="4" t="str">
        <f t="shared" si="61"/>
        <v/>
      </c>
      <c r="FV70" s="4" t="str">
        <f t="shared" si="61"/>
        <v/>
      </c>
      <c r="FW70" s="4">
        <f t="shared" si="61"/>
        <v>0</v>
      </c>
      <c r="FX70" s="4" t="str">
        <f t="shared" si="61"/>
        <v/>
      </c>
      <c r="FY70" s="4" t="str">
        <f t="shared" si="61"/>
        <v/>
      </c>
      <c r="FZ70" s="4" t="str">
        <f t="shared" si="61"/>
        <v/>
      </c>
      <c r="GA70" s="4">
        <f t="shared" si="61"/>
        <v>0</v>
      </c>
      <c r="GB70" s="4" t="str">
        <f t="shared" si="61"/>
        <v/>
      </c>
      <c r="GC70" s="4" t="str">
        <f t="shared" si="61"/>
        <v/>
      </c>
      <c r="GD70" s="4" t="str">
        <f t="shared" si="61"/>
        <v/>
      </c>
      <c r="GE70" s="4" t="str">
        <f t="shared" si="61"/>
        <v/>
      </c>
      <c r="GF70" s="4" t="str">
        <f t="shared" si="61"/>
        <v/>
      </c>
      <c r="GG70" s="4" t="str">
        <f t="shared" si="61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59"/>
        <v/>
      </c>
      <c r="GP70" s="4" t="str">
        <f t="shared" si="59"/>
        <v/>
      </c>
      <c r="GQ70" s="4" t="str">
        <f t="shared" si="59"/>
        <v/>
      </c>
      <c r="GR70" s="4" t="str">
        <f t="shared" si="59"/>
        <v/>
      </c>
      <c r="GS70" s="4" t="str">
        <f t="shared" si="59"/>
        <v/>
      </c>
      <c r="GT70" s="4" t="str">
        <f t="shared" si="59"/>
        <v/>
      </c>
      <c r="GU70" s="4" t="str">
        <f t="shared" si="59"/>
        <v/>
      </c>
      <c r="GV70" s="4" t="str">
        <f t="shared" si="59"/>
        <v/>
      </c>
      <c r="GW70" s="4" t="str">
        <f t="shared" si="59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6" t="s">
        <v>168</v>
      </c>
      <c r="C71" s="38" t="s">
        <v>116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7"/>
        <v/>
      </c>
      <c r="CL71" s="4" t="str">
        <f t="shared" si="57"/>
        <v/>
      </c>
      <c r="CM71" s="4" t="str">
        <f t="shared" si="57"/>
        <v/>
      </c>
      <c r="CN71" s="4" t="str">
        <f t="shared" si="57"/>
        <v/>
      </c>
      <c r="CO71" s="4" t="str">
        <f t="shared" si="57"/>
        <v/>
      </c>
      <c r="CP71" s="4" t="str">
        <f t="shared" si="57"/>
        <v/>
      </c>
      <c r="CQ71" s="4" t="str">
        <f t="shared" si="57"/>
        <v/>
      </c>
      <c r="CR71" s="4" t="str">
        <f t="shared" si="57"/>
        <v/>
      </c>
      <c r="CS71" s="4" t="str">
        <f t="shared" si="57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6" t="s">
        <v>168</v>
      </c>
      <c r="DG71" s="38" t="s">
        <v>116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4888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1"/>
        <v/>
      </c>
      <c r="FU71" s="4" t="str">
        <f t="shared" si="61"/>
        <v/>
      </c>
      <c r="FV71" s="4" t="str">
        <f t="shared" si="61"/>
        <v/>
      </c>
      <c r="FW71" s="4">
        <f t="shared" si="61"/>
        <v>0</v>
      </c>
      <c r="FX71" s="4" t="str">
        <f t="shared" si="61"/>
        <v/>
      </c>
      <c r="FY71" s="4" t="str">
        <f t="shared" si="61"/>
        <v/>
      </c>
      <c r="FZ71" s="4" t="str">
        <f t="shared" si="61"/>
        <v/>
      </c>
      <c r="GA71" s="4">
        <f t="shared" si="61"/>
        <v>0</v>
      </c>
      <c r="GB71" s="4" t="str">
        <f t="shared" si="61"/>
        <v/>
      </c>
      <c r="GC71" s="4" t="str">
        <f t="shared" si="61"/>
        <v/>
      </c>
      <c r="GD71" s="4" t="str">
        <f t="shared" si="61"/>
        <v/>
      </c>
      <c r="GE71" s="4" t="str">
        <f t="shared" si="61"/>
        <v/>
      </c>
      <c r="GF71" s="4" t="str">
        <f t="shared" si="61"/>
        <v/>
      </c>
      <c r="GG71" s="4" t="str">
        <f t="shared" si="61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59"/>
        <v/>
      </c>
      <c r="GP71" s="4" t="str">
        <f t="shared" si="59"/>
        <v/>
      </c>
      <c r="GQ71" s="4" t="str">
        <f t="shared" si="59"/>
        <v/>
      </c>
      <c r="GR71" s="4" t="str">
        <f t="shared" si="59"/>
        <v/>
      </c>
      <c r="GS71" s="4" t="str">
        <f t="shared" si="59"/>
        <v/>
      </c>
      <c r="GT71" s="4" t="str">
        <f t="shared" si="59"/>
        <v/>
      </c>
      <c r="GU71" s="4" t="str">
        <f t="shared" si="59"/>
        <v/>
      </c>
      <c r="GV71" s="4" t="str">
        <f t="shared" si="59"/>
        <v/>
      </c>
      <c r="GW71" s="4" t="str">
        <f t="shared" si="59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8"/>
      <c r="C72" s="38" t="s">
        <v>124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7"/>
        <v/>
      </c>
      <c r="CL72" s="4" t="str">
        <f t="shared" si="57"/>
        <v/>
      </c>
      <c r="CM72" s="4" t="str">
        <f t="shared" si="57"/>
        <v/>
      </c>
      <c r="CN72" s="4" t="str">
        <f t="shared" si="57"/>
        <v/>
      </c>
      <c r="CO72" s="4" t="str">
        <f t="shared" si="57"/>
        <v/>
      </c>
      <c r="CP72" s="4" t="str">
        <f t="shared" si="57"/>
        <v/>
      </c>
      <c r="CQ72" s="4" t="str">
        <f t="shared" si="57"/>
        <v/>
      </c>
      <c r="CR72" s="4" t="str">
        <f t="shared" si="57"/>
        <v/>
      </c>
      <c r="CS72" s="4" t="str">
        <f t="shared" si="57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8"/>
      <c r="DG72" s="38" t="s">
        <v>124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0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 t="str">
        <f t="shared" si="81"/>
        <v/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ref="EQ72:FF103" si="92">AM72+AM221</f>
        <v>0</v>
      </c>
      <c r="ER72" s="54">
        <f t="shared" si="92"/>
        <v>0</v>
      </c>
      <c r="ES72" s="54">
        <f t="shared" si="92"/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1"/>
        <v/>
      </c>
      <c r="FU72" s="4" t="str">
        <f t="shared" si="61"/>
        <v/>
      </c>
      <c r="FV72" s="4" t="str">
        <f t="shared" si="61"/>
        <v/>
      </c>
      <c r="FW72" s="4">
        <f t="shared" si="61"/>
        <v>0</v>
      </c>
      <c r="FX72" s="4" t="str">
        <f t="shared" si="61"/>
        <v/>
      </c>
      <c r="FY72" s="4" t="str">
        <f t="shared" si="61"/>
        <v/>
      </c>
      <c r="FZ72" s="4" t="str">
        <f t="shared" si="61"/>
        <v/>
      </c>
      <c r="GA72" s="4">
        <f t="shared" si="61"/>
        <v>0</v>
      </c>
      <c r="GB72" s="4" t="str">
        <f t="shared" si="61"/>
        <v/>
      </c>
      <c r="GC72" s="4" t="str">
        <f t="shared" si="61"/>
        <v/>
      </c>
      <c r="GD72" s="4" t="str">
        <f t="shared" si="61"/>
        <v/>
      </c>
      <c r="GE72" s="4" t="str">
        <f t="shared" si="61"/>
        <v/>
      </c>
      <c r="GF72" s="4" t="str">
        <f t="shared" si="61"/>
        <v/>
      </c>
      <c r="GG72" s="4" t="str">
        <f t="shared" si="61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59"/>
        <v/>
      </c>
      <c r="GP72" s="4" t="str">
        <f t="shared" si="59"/>
        <v/>
      </c>
      <c r="GQ72" s="4" t="str">
        <f t="shared" si="59"/>
        <v/>
      </c>
      <c r="GR72" s="4" t="str">
        <f t="shared" si="59"/>
        <v/>
      </c>
      <c r="GS72" s="4" t="str">
        <f t="shared" si="59"/>
        <v/>
      </c>
      <c r="GT72" s="4" t="str">
        <f t="shared" si="59"/>
        <v/>
      </c>
      <c r="GU72" s="4" t="str">
        <f t="shared" si="59"/>
        <v/>
      </c>
      <c r="GV72" s="4" t="str">
        <f t="shared" si="59"/>
        <v/>
      </c>
      <c r="GW72" s="4" t="str">
        <f t="shared" si="59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8"/>
      <c r="C73" s="38" t="s">
        <v>166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7"/>
        <v/>
      </c>
      <c r="CL73" s="4" t="str">
        <f t="shared" si="57"/>
        <v/>
      </c>
      <c r="CM73" s="4" t="str">
        <f t="shared" si="57"/>
        <v/>
      </c>
      <c r="CN73" s="4" t="str">
        <f t="shared" si="57"/>
        <v/>
      </c>
      <c r="CO73" s="4" t="str">
        <f t="shared" si="57"/>
        <v/>
      </c>
      <c r="CP73" s="4" t="str">
        <f t="shared" si="57"/>
        <v/>
      </c>
      <c r="CQ73" s="4" t="str">
        <f t="shared" si="57"/>
        <v/>
      </c>
      <c r="CR73" s="4" t="str">
        <f t="shared" si="57"/>
        <v/>
      </c>
      <c r="CS73" s="4" t="str">
        <f t="shared" si="57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8"/>
      <c r="DG73" s="38" t="s">
        <v>166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0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 t="str">
        <f t="shared" si="81"/>
        <v/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1"/>
        <v/>
      </c>
      <c r="FU73" s="4" t="str">
        <f t="shared" si="61"/>
        <v/>
      </c>
      <c r="FV73" s="4" t="str">
        <f t="shared" si="61"/>
        <v/>
      </c>
      <c r="FW73" s="4">
        <f t="shared" si="61"/>
        <v>0</v>
      </c>
      <c r="FX73" s="4" t="str">
        <f t="shared" si="61"/>
        <v/>
      </c>
      <c r="FY73" s="4" t="str">
        <f t="shared" si="61"/>
        <v/>
      </c>
      <c r="FZ73" s="4" t="str">
        <f t="shared" si="61"/>
        <v/>
      </c>
      <c r="GA73" s="4">
        <f t="shared" si="61"/>
        <v>0</v>
      </c>
      <c r="GB73" s="4" t="str">
        <f t="shared" si="61"/>
        <v/>
      </c>
      <c r="GC73" s="4" t="str">
        <f t="shared" si="61"/>
        <v/>
      </c>
      <c r="GD73" s="4" t="str">
        <f t="shared" si="61"/>
        <v/>
      </c>
      <c r="GE73" s="4" t="str">
        <f t="shared" si="61"/>
        <v/>
      </c>
      <c r="GF73" s="4" t="str">
        <f t="shared" si="61"/>
        <v/>
      </c>
      <c r="GG73" s="4" t="str">
        <f t="shared" si="61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59"/>
        <v/>
      </c>
      <c r="GP73" s="4" t="str">
        <f t="shared" si="59"/>
        <v/>
      </c>
      <c r="GQ73" s="4" t="str">
        <f t="shared" si="59"/>
        <v/>
      </c>
      <c r="GR73" s="4" t="str">
        <f t="shared" si="59"/>
        <v/>
      </c>
      <c r="GS73" s="4" t="str">
        <f t="shared" si="59"/>
        <v/>
      </c>
      <c r="GT73" s="4" t="str">
        <f t="shared" si="59"/>
        <v/>
      </c>
      <c r="GU73" s="4" t="str">
        <f t="shared" si="59"/>
        <v/>
      </c>
      <c r="GV73" s="4" t="str">
        <f t="shared" si="59"/>
        <v/>
      </c>
      <c r="GW73" s="4" t="str">
        <f t="shared" si="59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7"/>
      <c r="C74" s="38" t="s">
        <v>167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7"/>
        <v/>
      </c>
      <c r="CL74" s="4" t="str">
        <f t="shared" si="57"/>
        <v/>
      </c>
      <c r="CM74" s="4" t="str">
        <f t="shared" si="57"/>
        <v/>
      </c>
      <c r="CN74" s="4" t="str">
        <f t="shared" si="57"/>
        <v/>
      </c>
      <c r="CO74" s="4" t="str">
        <f t="shared" si="57"/>
        <v/>
      </c>
      <c r="CP74" s="4" t="str">
        <f t="shared" si="57"/>
        <v/>
      </c>
      <c r="CQ74" s="4" t="str">
        <f t="shared" si="57"/>
        <v/>
      </c>
      <c r="CR74" s="4" t="str">
        <f t="shared" si="57"/>
        <v/>
      </c>
      <c r="CS74" s="4" t="str">
        <f t="shared" si="57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7"/>
      <c r="DG74" s="38" t="s">
        <v>167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4888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>
        <f t="shared" si="81"/>
        <v>0</v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1"/>
        <v/>
      </c>
      <c r="FU74" s="4" t="str">
        <f t="shared" si="61"/>
        <v/>
      </c>
      <c r="FV74" s="4" t="str">
        <f t="shared" si="61"/>
        <v/>
      </c>
      <c r="FW74" s="4">
        <f t="shared" si="61"/>
        <v>0</v>
      </c>
      <c r="FX74" s="4" t="str">
        <f t="shared" si="61"/>
        <v/>
      </c>
      <c r="FY74" s="4" t="str">
        <f t="shared" si="61"/>
        <v/>
      </c>
      <c r="FZ74" s="4" t="str">
        <f t="shared" si="61"/>
        <v/>
      </c>
      <c r="GA74" s="4">
        <f t="shared" si="61"/>
        <v>0</v>
      </c>
      <c r="GB74" s="4" t="str">
        <f t="shared" si="61"/>
        <v/>
      </c>
      <c r="GC74" s="4" t="str">
        <f t="shared" si="61"/>
        <v/>
      </c>
      <c r="GD74" s="4" t="str">
        <f t="shared" si="61"/>
        <v/>
      </c>
      <c r="GE74" s="4" t="str">
        <f t="shared" si="61"/>
        <v/>
      </c>
      <c r="GF74" s="4" t="str">
        <f t="shared" si="61"/>
        <v/>
      </c>
      <c r="GG74" s="4" t="str">
        <f t="shared" si="61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59"/>
        <v/>
      </c>
      <c r="GP74" s="4" t="str">
        <f t="shared" si="59"/>
        <v/>
      </c>
      <c r="GQ74" s="4" t="str">
        <f t="shared" si="59"/>
        <v/>
      </c>
      <c r="GR74" s="4" t="str">
        <f t="shared" si="59"/>
        <v/>
      </c>
      <c r="GS74" s="4" t="str">
        <f t="shared" si="59"/>
        <v/>
      </c>
      <c r="GT74" s="4" t="str">
        <f t="shared" si="59"/>
        <v/>
      </c>
      <c r="GU74" s="4" t="str">
        <f t="shared" si="59"/>
        <v/>
      </c>
      <c r="GV74" s="4" t="str">
        <f t="shared" si="59"/>
        <v/>
      </c>
      <c r="GW74" s="4" t="str">
        <f t="shared" si="59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9" t="s">
        <v>169</v>
      </c>
      <c r="C75" s="38" t="s">
        <v>170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7"/>
        <v/>
      </c>
      <c r="CL75" s="4" t="str">
        <f t="shared" si="57"/>
        <v/>
      </c>
      <c r="CM75" s="4" t="str">
        <f t="shared" si="57"/>
        <v/>
      </c>
      <c r="CN75" s="4" t="str">
        <f t="shared" si="57"/>
        <v/>
      </c>
      <c r="CO75" s="4" t="str">
        <f t="shared" si="57"/>
        <v/>
      </c>
      <c r="CP75" s="4" t="str">
        <f t="shared" si="57"/>
        <v/>
      </c>
      <c r="CQ75" s="4" t="str">
        <f t="shared" si="57"/>
        <v/>
      </c>
      <c r="CR75" s="4" t="str">
        <f t="shared" si="57"/>
        <v/>
      </c>
      <c r="CS75" s="4" t="str">
        <f t="shared" si="57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7" t="s">
        <v>169</v>
      </c>
      <c r="DG75" s="38" t="s">
        <v>170</v>
      </c>
      <c r="DH75" s="5">
        <f t="shared" si="90"/>
        <v>1004</v>
      </c>
      <c r="DI75" s="39">
        <v>10</v>
      </c>
      <c r="DJ75" s="23">
        <f t="shared" si="76"/>
        <v>10040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10040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20.079999999999998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1.004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1"/>
        <v>0</v>
      </c>
      <c r="FU75" s="4" t="str">
        <f t="shared" si="61"/>
        <v/>
      </c>
      <c r="FV75" s="4" t="str">
        <f t="shared" si="61"/>
        <v/>
      </c>
      <c r="FW75" s="4">
        <f t="shared" si="61"/>
        <v>0</v>
      </c>
      <c r="FX75" s="4">
        <f t="shared" si="61"/>
        <v>0</v>
      </c>
      <c r="FY75" s="4" t="str">
        <f t="shared" si="61"/>
        <v/>
      </c>
      <c r="FZ75" s="4" t="str">
        <f t="shared" si="61"/>
        <v/>
      </c>
      <c r="GA75" s="4">
        <f t="shared" si="61"/>
        <v>0</v>
      </c>
      <c r="GB75" s="4">
        <f t="shared" si="61"/>
        <v>0</v>
      </c>
      <c r="GC75" s="4" t="str">
        <f t="shared" si="61"/>
        <v/>
      </c>
      <c r="GD75" s="4" t="str">
        <f t="shared" si="61"/>
        <v/>
      </c>
      <c r="GE75" s="4" t="str">
        <f t="shared" si="61"/>
        <v/>
      </c>
      <c r="GF75" s="4" t="str">
        <f t="shared" si="61"/>
        <v/>
      </c>
      <c r="GG75" s="4" t="str">
        <f t="shared" si="61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59"/>
        <v/>
      </c>
      <c r="GP75" s="4" t="str">
        <f t="shared" si="59"/>
        <v/>
      </c>
      <c r="GQ75" s="4" t="str">
        <f t="shared" si="59"/>
        <v/>
      </c>
      <c r="GR75" s="4" t="str">
        <f t="shared" si="59"/>
        <v/>
      </c>
      <c r="GS75" s="4" t="str">
        <f t="shared" si="59"/>
        <v/>
      </c>
      <c r="GT75" s="4" t="str">
        <f t="shared" si="59"/>
        <v/>
      </c>
      <c r="GU75" s="4" t="str">
        <f t="shared" si="59"/>
        <v/>
      </c>
      <c r="GV75" s="4" t="str">
        <f t="shared" si="59"/>
        <v/>
      </c>
      <c r="GW75" s="4" t="str">
        <f t="shared" si="59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7" t="s">
        <v>171</v>
      </c>
      <c r="C76" s="38" t="s">
        <v>170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75"/>
        <v/>
      </c>
      <c r="CL76" s="4" t="str">
        <f t="shared" si="75"/>
        <v/>
      </c>
      <c r="CM76" s="4" t="str">
        <f t="shared" si="75"/>
        <v/>
      </c>
      <c r="CN76" s="4" t="str">
        <f t="shared" si="75"/>
        <v/>
      </c>
      <c r="CO76" s="4" t="str">
        <f t="shared" si="75"/>
        <v/>
      </c>
      <c r="CP76" s="4" t="str">
        <f t="shared" si="75"/>
        <v/>
      </c>
      <c r="CQ76" s="4" t="str">
        <f t="shared" si="75"/>
        <v/>
      </c>
      <c r="CR76" s="4" t="str">
        <f t="shared" si="75"/>
        <v/>
      </c>
      <c r="CS76" s="4" t="str">
        <f t="shared" si="75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7" t="s">
        <v>171</v>
      </c>
      <c r="DG76" s="38" t="s">
        <v>170</v>
      </c>
      <c r="DH76" s="5">
        <f t="shared" si="90"/>
        <v>80</v>
      </c>
      <c r="DI76" s="39">
        <v>4.92</v>
      </c>
      <c r="DJ76" s="23">
        <f t="shared" si="76"/>
        <v>393.6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393.6</v>
      </c>
      <c r="DO76" s="23">
        <f t="shared" si="80"/>
        <v>0</v>
      </c>
      <c r="DP76" s="23" t="str">
        <f t="shared" si="81"/>
        <v/>
      </c>
      <c r="DQ76" s="10">
        <v>0.2</v>
      </c>
      <c r="DR76" s="23">
        <f t="shared" si="82"/>
        <v>0.78720000000000012</v>
      </c>
      <c r="DS76" s="23" t="str">
        <f t="shared" si="83"/>
        <v/>
      </c>
      <c r="DT76" s="23">
        <f t="shared" si="84"/>
        <v>0</v>
      </c>
      <c r="DU76" s="7">
        <v>0.1</v>
      </c>
      <c r="DV76" s="6">
        <f t="shared" si="85"/>
        <v>3.9360000000000006E-2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>
        <f t="shared" si="61"/>
        <v>0</v>
      </c>
      <c r="FU76" s="4" t="str">
        <f t="shared" si="61"/>
        <v/>
      </c>
      <c r="FV76" s="4" t="str">
        <f t="shared" si="61"/>
        <v/>
      </c>
      <c r="FW76" s="4">
        <f t="shared" si="61"/>
        <v>0</v>
      </c>
      <c r="FX76" s="4">
        <f t="shared" si="61"/>
        <v>0</v>
      </c>
      <c r="FY76" s="4" t="str">
        <f t="shared" si="61"/>
        <v/>
      </c>
      <c r="FZ76" s="4" t="str">
        <f t="shared" si="61"/>
        <v/>
      </c>
      <c r="GA76" s="4">
        <f t="shared" si="61"/>
        <v>0</v>
      </c>
      <c r="GB76" s="4">
        <f t="shared" si="61"/>
        <v>0</v>
      </c>
      <c r="GC76" s="4" t="str">
        <f t="shared" si="61"/>
        <v/>
      </c>
      <c r="GD76" s="4" t="str">
        <f t="shared" si="61"/>
        <v/>
      </c>
      <c r="GE76" s="4" t="str">
        <f t="shared" si="61"/>
        <v/>
      </c>
      <c r="GF76" s="4" t="str">
        <f t="shared" si="61"/>
        <v/>
      </c>
      <c r="GG76" s="4" t="str">
        <f t="shared" si="61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87"/>
        <v/>
      </c>
      <c r="GP76" s="4" t="str">
        <f t="shared" si="87"/>
        <v/>
      </c>
      <c r="GQ76" s="4" t="str">
        <f t="shared" si="87"/>
        <v/>
      </c>
      <c r="GR76" s="4" t="str">
        <f t="shared" si="87"/>
        <v/>
      </c>
      <c r="GS76" s="4" t="str">
        <f t="shared" si="87"/>
        <v/>
      </c>
      <c r="GT76" s="4" t="str">
        <f t="shared" si="87"/>
        <v/>
      </c>
      <c r="GU76" s="4" t="str">
        <f t="shared" si="87"/>
        <v/>
      </c>
      <c r="GV76" s="4" t="str">
        <f t="shared" si="87"/>
        <v/>
      </c>
      <c r="GW76" s="4" t="str">
        <f t="shared" si="87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6" t="s">
        <v>172</v>
      </c>
      <c r="C77" s="79" t="s">
        <v>128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75"/>
        <v/>
      </c>
      <c r="CL77" s="4" t="str">
        <f t="shared" si="75"/>
        <v/>
      </c>
      <c r="CM77" s="4" t="str">
        <f t="shared" si="75"/>
        <v/>
      </c>
      <c r="CN77" s="4" t="str">
        <f t="shared" si="75"/>
        <v/>
      </c>
      <c r="CO77" s="4" t="str">
        <f t="shared" si="75"/>
        <v/>
      </c>
      <c r="CP77" s="4" t="str">
        <f t="shared" si="75"/>
        <v/>
      </c>
      <c r="CQ77" s="4" t="str">
        <f t="shared" si="75"/>
        <v/>
      </c>
      <c r="CR77" s="4" t="str">
        <f t="shared" si="75"/>
        <v/>
      </c>
      <c r="CS77" s="4" t="str">
        <f t="shared" si="75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6" t="s">
        <v>172</v>
      </c>
      <c r="DG77" s="79" t="s">
        <v>128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1"/>
        <v/>
      </c>
      <c r="FU77" s="4" t="str">
        <f t="shared" si="61"/>
        <v/>
      </c>
      <c r="FV77" s="4" t="str">
        <f t="shared" si="61"/>
        <v/>
      </c>
      <c r="FW77" s="4">
        <f t="shared" si="61"/>
        <v>0</v>
      </c>
      <c r="FX77" s="4" t="str">
        <f t="shared" si="61"/>
        <v/>
      </c>
      <c r="FY77" s="4" t="str">
        <f t="shared" si="61"/>
        <v/>
      </c>
      <c r="FZ77" s="4" t="str">
        <f t="shared" si="61"/>
        <v/>
      </c>
      <c r="GA77" s="4">
        <f t="shared" si="61"/>
        <v>0</v>
      </c>
      <c r="GB77" s="4" t="str">
        <f t="shared" si="61"/>
        <v/>
      </c>
      <c r="GC77" s="4" t="str">
        <f t="shared" si="61"/>
        <v/>
      </c>
      <c r="GD77" s="4" t="str">
        <f t="shared" si="61"/>
        <v/>
      </c>
      <c r="GE77" s="4" t="str">
        <f t="shared" si="61"/>
        <v/>
      </c>
      <c r="GF77" s="4" t="str">
        <f t="shared" si="61"/>
        <v/>
      </c>
      <c r="GG77" s="4" t="str">
        <f t="shared" si="61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87"/>
        <v/>
      </c>
      <c r="GP77" s="4" t="str">
        <f t="shared" si="87"/>
        <v/>
      </c>
      <c r="GQ77" s="4" t="str">
        <f t="shared" si="87"/>
        <v/>
      </c>
      <c r="GR77" s="4" t="str">
        <f t="shared" si="87"/>
        <v/>
      </c>
      <c r="GS77" s="4" t="str">
        <f t="shared" si="87"/>
        <v/>
      </c>
      <c r="GT77" s="4" t="str">
        <f t="shared" si="87"/>
        <v/>
      </c>
      <c r="GU77" s="4" t="str">
        <f t="shared" si="87"/>
        <v/>
      </c>
      <c r="GV77" s="4" t="str">
        <f t="shared" si="87"/>
        <v/>
      </c>
      <c r="GW77" s="4" t="str">
        <f t="shared" si="87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7"/>
      <c r="C78" s="76" t="s">
        <v>115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75"/>
        <v/>
      </c>
      <c r="CL78" s="4" t="str">
        <f t="shared" si="75"/>
        <v/>
      </c>
      <c r="CM78" s="4" t="str">
        <f t="shared" si="75"/>
        <v/>
      </c>
      <c r="CN78" s="4" t="str">
        <f t="shared" si="75"/>
        <v/>
      </c>
      <c r="CO78" s="4" t="str">
        <f t="shared" si="75"/>
        <v/>
      </c>
      <c r="CP78" s="4" t="str">
        <f t="shared" si="75"/>
        <v/>
      </c>
      <c r="CQ78" s="4" t="str">
        <f t="shared" si="75"/>
        <v/>
      </c>
      <c r="CR78" s="4" t="str">
        <f t="shared" si="75"/>
        <v/>
      </c>
      <c r="CS78" s="4" t="str">
        <f t="shared" si="75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7"/>
      <c r="DG78" s="76" t="s">
        <v>115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1189.2</v>
      </c>
      <c r="DL78" s="23">
        <f t="shared" si="77"/>
        <v>0</v>
      </c>
      <c r="DM78" s="23">
        <f t="shared" si="78"/>
        <v>20</v>
      </c>
      <c r="DN78" s="23">
        <f t="shared" si="79"/>
        <v>0</v>
      </c>
      <c r="DO78" s="23" t="str">
        <f t="shared" si="80"/>
        <v/>
      </c>
      <c r="DP78" s="23">
        <f t="shared" si="81"/>
        <v>1.6818028927009752</v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20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1"/>
        <v/>
      </c>
      <c r="FU78" s="4" t="str">
        <f t="shared" si="61"/>
        <v/>
      </c>
      <c r="FV78" s="4">
        <f t="shared" si="61"/>
        <v>0</v>
      </c>
      <c r="FW78" s="4">
        <f t="shared" si="61"/>
        <v>0</v>
      </c>
      <c r="FX78" s="4" t="str">
        <f t="shared" si="61"/>
        <v/>
      </c>
      <c r="FY78" s="4" t="str">
        <f t="shared" si="61"/>
        <v/>
      </c>
      <c r="FZ78" s="4" t="str">
        <f t="shared" si="61"/>
        <v/>
      </c>
      <c r="GA78" s="4">
        <f t="shared" si="61"/>
        <v>0</v>
      </c>
      <c r="GB78" s="4" t="str">
        <f t="shared" si="61"/>
        <v/>
      </c>
      <c r="GC78" s="4" t="str">
        <f t="shared" si="61"/>
        <v/>
      </c>
      <c r="GD78" s="4" t="str">
        <f t="shared" si="61"/>
        <v/>
      </c>
      <c r="GE78" s="4" t="str">
        <f t="shared" si="61"/>
        <v/>
      </c>
      <c r="GF78" s="4" t="str">
        <f t="shared" si="61"/>
        <v/>
      </c>
      <c r="GG78" s="4" t="str">
        <f t="shared" si="61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87"/>
        <v/>
      </c>
      <c r="GP78" s="4" t="str">
        <f t="shared" si="87"/>
        <v/>
      </c>
      <c r="GQ78" s="4" t="str">
        <f t="shared" si="87"/>
        <v/>
      </c>
      <c r="GR78" s="4" t="str">
        <f t="shared" si="87"/>
        <v/>
      </c>
      <c r="GS78" s="4" t="str">
        <f t="shared" si="87"/>
        <v/>
      </c>
      <c r="GT78" s="4" t="str">
        <f t="shared" si="87"/>
        <v/>
      </c>
      <c r="GU78" s="4" t="str">
        <f t="shared" si="87"/>
        <v/>
      </c>
      <c r="GV78" s="4" t="str">
        <f t="shared" si="87"/>
        <v/>
      </c>
      <c r="GW78" s="4" t="str">
        <f t="shared" si="87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6" t="s">
        <v>173</v>
      </c>
      <c r="C79" s="76" t="s">
        <v>124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75"/>
        <v/>
      </c>
      <c r="CL79" s="4" t="str">
        <f t="shared" si="75"/>
        <v/>
      </c>
      <c r="CM79" s="4" t="str">
        <f t="shared" si="75"/>
        <v/>
      </c>
      <c r="CN79" s="4" t="str">
        <f t="shared" si="75"/>
        <v/>
      </c>
      <c r="CO79" s="4" t="str">
        <f t="shared" si="75"/>
        <v/>
      </c>
      <c r="CP79" s="4" t="str">
        <f t="shared" si="75"/>
        <v/>
      </c>
      <c r="CQ79" s="4" t="str">
        <f t="shared" si="75"/>
        <v/>
      </c>
      <c r="CR79" s="4" t="str">
        <f t="shared" si="75"/>
        <v/>
      </c>
      <c r="CS79" s="4" t="str">
        <f t="shared" si="75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6" t="s">
        <v>173</v>
      </c>
      <c r="DG79" s="76" t="s">
        <v>124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1"/>
        <v/>
      </c>
      <c r="FU79" s="4" t="str">
        <f t="shared" si="61"/>
        <v/>
      </c>
      <c r="FV79" s="4" t="str">
        <f t="shared" si="61"/>
        <v/>
      </c>
      <c r="FW79" s="4">
        <f t="shared" si="61"/>
        <v>0</v>
      </c>
      <c r="FX79" s="4" t="str">
        <f t="shared" si="61"/>
        <v/>
      </c>
      <c r="FY79" s="4" t="str">
        <f t="shared" si="61"/>
        <v/>
      </c>
      <c r="FZ79" s="4" t="str">
        <f t="shared" si="61"/>
        <v/>
      </c>
      <c r="GA79" s="4">
        <f t="shared" si="61"/>
        <v>0</v>
      </c>
      <c r="GB79" s="4" t="str">
        <f t="shared" si="61"/>
        <v/>
      </c>
      <c r="GC79" s="4" t="str">
        <f t="shared" si="61"/>
        <v/>
      </c>
      <c r="GD79" s="4" t="str">
        <f t="shared" si="61"/>
        <v/>
      </c>
      <c r="GE79" s="4" t="str">
        <f t="shared" si="61"/>
        <v/>
      </c>
      <c r="GF79" s="4" t="str">
        <f t="shared" si="61"/>
        <v/>
      </c>
      <c r="GG79" s="4" t="str">
        <f t="shared" si="61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87"/>
        <v/>
      </c>
      <c r="GP79" s="4" t="str">
        <f t="shared" si="87"/>
        <v/>
      </c>
      <c r="GQ79" s="4" t="str">
        <f t="shared" si="87"/>
        <v/>
      </c>
      <c r="GR79" s="4" t="str">
        <f t="shared" si="87"/>
        <v/>
      </c>
      <c r="GS79" s="4" t="str">
        <f t="shared" si="87"/>
        <v/>
      </c>
      <c r="GT79" s="4" t="str">
        <f t="shared" si="87"/>
        <v/>
      </c>
      <c r="GU79" s="4" t="str">
        <f t="shared" si="87"/>
        <v/>
      </c>
      <c r="GV79" s="4" t="str">
        <f t="shared" si="87"/>
        <v/>
      </c>
      <c r="GW79" s="4" t="str">
        <f t="shared" si="87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8"/>
      <c r="C80" s="76" t="s">
        <v>116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75"/>
        <v/>
      </c>
      <c r="CL80" s="4" t="str">
        <f t="shared" si="75"/>
        <v/>
      </c>
      <c r="CM80" s="4" t="str">
        <f t="shared" si="75"/>
        <v/>
      </c>
      <c r="CN80" s="4" t="str">
        <f t="shared" si="75"/>
        <v/>
      </c>
      <c r="CO80" s="4" t="str">
        <f t="shared" si="75"/>
        <v/>
      </c>
      <c r="CP80" s="4" t="str">
        <f t="shared" si="75"/>
        <v/>
      </c>
      <c r="CQ80" s="4" t="str">
        <f t="shared" si="75"/>
        <v/>
      </c>
      <c r="CR80" s="4" t="str">
        <f t="shared" si="75"/>
        <v/>
      </c>
      <c r="CS80" s="4" t="str">
        <f t="shared" si="75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8"/>
      <c r="DG80" s="76" t="s">
        <v>116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4181.0999999999995</v>
      </c>
      <c r="DL80" s="23">
        <f t="shared" si="77"/>
        <v>0</v>
      </c>
      <c r="DM80" s="23">
        <f t="shared" si="78"/>
        <v>20</v>
      </c>
      <c r="DN80" s="23">
        <f t="shared" si="79"/>
        <v>0</v>
      </c>
      <c r="DO80" s="23" t="str">
        <f t="shared" si="80"/>
        <v/>
      </c>
      <c r="DP80" s="23">
        <f t="shared" si="81"/>
        <v>0.47834301977948396</v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20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1"/>
        <v/>
      </c>
      <c r="FU80" s="4" t="str">
        <f t="shared" si="61"/>
        <v/>
      </c>
      <c r="FV80" s="4">
        <f t="shared" si="61"/>
        <v>0</v>
      </c>
      <c r="FW80" s="4">
        <f t="shared" si="61"/>
        <v>0</v>
      </c>
      <c r="FX80" s="4" t="str">
        <f t="shared" si="61"/>
        <v/>
      </c>
      <c r="FY80" s="4" t="str">
        <f t="shared" si="61"/>
        <v/>
      </c>
      <c r="FZ80" s="4" t="str">
        <f t="shared" si="61"/>
        <v/>
      </c>
      <c r="GA80" s="4">
        <f t="shared" si="61"/>
        <v>0</v>
      </c>
      <c r="GB80" s="4" t="str">
        <f t="shared" si="61"/>
        <v/>
      </c>
      <c r="GC80" s="4" t="str">
        <f t="shared" si="61"/>
        <v/>
      </c>
      <c r="GD80" s="4" t="str">
        <f t="shared" si="61"/>
        <v/>
      </c>
      <c r="GE80" s="4" t="str">
        <f t="shared" si="61"/>
        <v/>
      </c>
      <c r="GF80" s="4" t="str">
        <f t="shared" si="61"/>
        <v/>
      </c>
      <c r="GG80" s="4" t="str">
        <f t="shared" si="61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87"/>
        <v/>
      </c>
      <c r="GP80" s="4" t="str">
        <f t="shared" si="87"/>
        <v/>
      </c>
      <c r="GQ80" s="4" t="str">
        <f t="shared" si="87"/>
        <v/>
      </c>
      <c r="GR80" s="4" t="str">
        <f t="shared" si="87"/>
        <v/>
      </c>
      <c r="GS80" s="4" t="str">
        <f t="shared" si="87"/>
        <v/>
      </c>
      <c r="GT80" s="4" t="str">
        <f t="shared" si="87"/>
        <v/>
      </c>
      <c r="GU80" s="4" t="str">
        <f t="shared" si="87"/>
        <v/>
      </c>
      <c r="GV80" s="4" t="str">
        <f t="shared" si="87"/>
        <v/>
      </c>
      <c r="GW80" s="4" t="str">
        <f t="shared" si="87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7"/>
      <c r="C81" s="76" t="s">
        <v>140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75"/>
        <v/>
      </c>
      <c r="CL81" s="4" t="str">
        <f t="shared" si="75"/>
        <v/>
      </c>
      <c r="CM81" s="4" t="str">
        <f t="shared" si="75"/>
        <v/>
      </c>
      <c r="CN81" s="4" t="str">
        <f t="shared" si="75"/>
        <v/>
      </c>
      <c r="CO81" s="4" t="str">
        <f t="shared" si="75"/>
        <v/>
      </c>
      <c r="CP81" s="4" t="str">
        <f t="shared" si="75"/>
        <v/>
      </c>
      <c r="CQ81" s="4" t="str">
        <f t="shared" si="75"/>
        <v/>
      </c>
      <c r="CR81" s="4" t="str">
        <f t="shared" si="75"/>
        <v/>
      </c>
      <c r="CS81" s="4" t="str">
        <f t="shared" si="75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7"/>
      <c r="DG81" s="76" t="s">
        <v>140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1"/>
        <v/>
      </c>
      <c r="FU81" s="4" t="str">
        <f t="shared" si="61"/>
        <v/>
      </c>
      <c r="FV81" s="4" t="str">
        <f t="shared" si="61"/>
        <v/>
      </c>
      <c r="FW81" s="4">
        <f t="shared" si="61"/>
        <v>0</v>
      </c>
      <c r="FX81" s="4" t="str">
        <f t="shared" si="61"/>
        <v/>
      </c>
      <c r="FY81" s="4" t="str">
        <f t="shared" si="61"/>
        <v/>
      </c>
      <c r="FZ81" s="4" t="str">
        <f t="shared" si="61"/>
        <v/>
      </c>
      <c r="GA81" s="4">
        <f t="shared" si="61"/>
        <v>0</v>
      </c>
      <c r="GB81" s="4" t="str">
        <f t="shared" si="61"/>
        <v/>
      </c>
      <c r="GC81" s="4" t="str">
        <f t="shared" si="61"/>
        <v/>
      </c>
      <c r="GD81" s="4" t="str">
        <f t="shared" si="61"/>
        <v/>
      </c>
      <c r="GE81" s="4" t="str">
        <f t="shared" si="61"/>
        <v/>
      </c>
      <c r="GF81" s="4" t="str">
        <f t="shared" si="61"/>
        <v/>
      </c>
      <c r="GG81" s="4" t="str">
        <f t="shared" si="61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87"/>
        <v/>
      </c>
      <c r="GP81" s="4" t="str">
        <f t="shared" si="87"/>
        <v/>
      </c>
      <c r="GQ81" s="4" t="str">
        <f t="shared" si="87"/>
        <v/>
      </c>
      <c r="GR81" s="4" t="str">
        <f t="shared" si="87"/>
        <v/>
      </c>
      <c r="GS81" s="4" t="str">
        <f t="shared" si="87"/>
        <v/>
      </c>
      <c r="GT81" s="4" t="str">
        <f t="shared" si="87"/>
        <v/>
      </c>
      <c r="GU81" s="4" t="str">
        <f t="shared" si="87"/>
        <v/>
      </c>
      <c r="GV81" s="4" t="str">
        <f t="shared" si="87"/>
        <v/>
      </c>
      <c r="GW81" s="4" t="str">
        <f t="shared" si="87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6" t="s">
        <v>174</v>
      </c>
      <c r="C82" s="76" t="s">
        <v>167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I104" si="93">IF(ISERROR(AN82/V82*100),"",(AN82/V82*100))</f>
        <v/>
      </c>
      <c r="CC82" s="4" t="str">
        <f t="shared" si="93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75"/>
        <v/>
      </c>
      <c r="CL82" s="4" t="str">
        <f t="shared" si="75"/>
        <v/>
      </c>
      <c r="CM82" s="4" t="str">
        <f t="shared" si="75"/>
        <v/>
      </c>
      <c r="CN82" s="4" t="str">
        <f t="shared" si="75"/>
        <v/>
      </c>
      <c r="CO82" s="4" t="str">
        <f t="shared" si="75"/>
        <v/>
      </c>
      <c r="CP82" s="4" t="str">
        <f t="shared" si="75"/>
        <v/>
      </c>
      <c r="CQ82" s="4" t="str">
        <f t="shared" si="75"/>
        <v/>
      </c>
      <c r="CR82" s="4" t="str">
        <f t="shared" si="75"/>
        <v/>
      </c>
      <c r="CS82" s="4" t="str">
        <f t="shared" si="75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6" t="s">
        <v>174</v>
      </c>
      <c r="DG82" s="76" t="s">
        <v>167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1"/>
        <v/>
      </c>
      <c r="FU82" s="4" t="str">
        <f t="shared" si="61"/>
        <v/>
      </c>
      <c r="FV82" s="4" t="str">
        <f t="shared" si="61"/>
        <v/>
      </c>
      <c r="FW82" s="4">
        <f t="shared" si="61"/>
        <v>0</v>
      </c>
      <c r="FX82" s="4" t="str">
        <f t="shared" si="61"/>
        <v/>
      </c>
      <c r="FY82" s="4" t="str">
        <f t="shared" si="61"/>
        <v/>
      </c>
      <c r="FZ82" s="4" t="str">
        <f t="shared" si="61"/>
        <v/>
      </c>
      <c r="GA82" s="4">
        <f t="shared" si="61"/>
        <v>0</v>
      </c>
      <c r="GB82" s="4" t="str">
        <f t="shared" si="61"/>
        <v/>
      </c>
      <c r="GC82" s="4" t="str">
        <f t="shared" si="61"/>
        <v/>
      </c>
      <c r="GD82" s="4" t="str">
        <f t="shared" si="61"/>
        <v/>
      </c>
      <c r="GE82" s="4" t="str">
        <f t="shared" si="61"/>
        <v/>
      </c>
      <c r="GF82" s="4" t="str">
        <f t="shared" ref="FY82:GM104" si="94">IF(ISERROR(ER82/DZ82*100),"",(ER82/DZ82*100))</f>
        <v/>
      </c>
      <c r="GG82" s="4" t="str">
        <f t="shared" si="94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87"/>
        <v/>
      </c>
      <c r="GP82" s="4" t="str">
        <f t="shared" si="87"/>
        <v/>
      </c>
      <c r="GQ82" s="4" t="str">
        <f t="shared" si="87"/>
        <v/>
      </c>
      <c r="GR82" s="4" t="str">
        <f t="shared" si="87"/>
        <v/>
      </c>
      <c r="GS82" s="4" t="str">
        <f t="shared" si="87"/>
        <v/>
      </c>
      <c r="GT82" s="4" t="str">
        <f t="shared" si="87"/>
        <v/>
      </c>
      <c r="GU82" s="4" t="str">
        <f t="shared" si="87"/>
        <v/>
      </c>
      <c r="GV82" s="4" t="str">
        <f t="shared" si="87"/>
        <v/>
      </c>
      <c r="GW82" s="4" t="str">
        <f t="shared" si="87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8"/>
      <c r="C83" s="76" t="s">
        <v>124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5">IF(ISERROR(AB83/J83*100),"",(AB83/J83*100))</f>
        <v/>
      </c>
      <c r="BQ83" s="4" t="str">
        <f t="shared" si="95"/>
        <v/>
      </c>
      <c r="BR83" s="4" t="str">
        <f t="shared" si="95"/>
        <v/>
      </c>
      <c r="BS83" s="4">
        <f t="shared" si="95"/>
        <v>0</v>
      </c>
      <c r="BT83" s="4" t="str">
        <f t="shared" si="95"/>
        <v/>
      </c>
      <c r="BU83" s="4">
        <f t="shared" si="93"/>
        <v>0</v>
      </c>
      <c r="BV83" s="4" t="str">
        <f t="shared" si="93"/>
        <v/>
      </c>
      <c r="BW83" s="4">
        <f t="shared" si="93"/>
        <v>0</v>
      </c>
      <c r="BX83" s="4" t="str">
        <f t="shared" si="93"/>
        <v/>
      </c>
      <c r="BY83" s="4" t="str">
        <f t="shared" si="93"/>
        <v/>
      </c>
      <c r="BZ83" s="4" t="str">
        <f t="shared" si="93"/>
        <v/>
      </c>
      <c r="CA83" s="4" t="str">
        <f t="shared" si="93"/>
        <v/>
      </c>
      <c r="CB83" s="4" t="str">
        <f t="shared" si="93"/>
        <v/>
      </c>
      <c r="CC83" s="4" t="str">
        <f t="shared" si="93"/>
        <v/>
      </c>
      <c r="CD83" s="4" t="str">
        <f t="shared" si="93"/>
        <v/>
      </c>
      <c r="CE83" s="4" t="str">
        <f t="shared" si="93"/>
        <v/>
      </c>
      <c r="CF83" s="4" t="str">
        <f t="shared" si="93"/>
        <v/>
      </c>
      <c r="CG83" s="4" t="str">
        <f t="shared" si="93"/>
        <v/>
      </c>
      <c r="CH83" s="4" t="str">
        <f t="shared" si="93"/>
        <v/>
      </c>
      <c r="CI83" s="4" t="str">
        <f t="shared" si="93"/>
        <v/>
      </c>
      <c r="CJ83" s="4" t="str">
        <f t="shared" si="75"/>
        <v/>
      </c>
      <c r="CK83" s="4" t="str">
        <f t="shared" si="75"/>
        <v/>
      </c>
      <c r="CL83" s="4" t="str">
        <f t="shared" si="75"/>
        <v/>
      </c>
      <c r="CM83" s="4" t="str">
        <f t="shared" si="75"/>
        <v/>
      </c>
      <c r="CN83" s="4" t="str">
        <f t="shared" si="75"/>
        <v/>
      </c>
      <c r="CO83" s="4" t="str">
        <f t="shared" si="75"/>
        <v/>
      </c>
      <c r="CP83" s="4" t="str">
        <f t="shared" si="75"/>
        <v/>
      </c>
      <c r="CQ83" s="4" t="str">
        <f t="shared" si="75"/>
        <v/>
      </c>
      <c r="CR83" s="4" t="str">
        <f t="shared" si="75"/>
        <v/>
      </c>
      <c r="CS83" s="4" t="str">
        <f t="shared" si="75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8"/>
      <c r="DG83" s="76" t="s">
        <v>124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I133" si="96">IF(ISERROR(EF83/DN83*100),"",(EF83/DN83*100))</f>
        <v/>
      </c>
      <c r="FU83" s="4" t="str">
        <f t="shared" si="96"/>
        <v/>
      </c>
      <c r="FV83" s="4" t="str">
        <f t="shared" si="96"/>
        <v/>
      </c>
      <c r="FW83" s="4">
        <f t="shared" si="96"/>
        <v>0</v>
      </c>
      <c r="FX83" s="4" t="str">
        <f t="shared" si="96"/>
        <v/>
      </c>
      <c r="FY83" s="4" t="str">
        <f t="shared" si="94"/>
        <v/>
      </c>
      <c r="FZ83" s="4" t="str">
        <f t="shared" si="94"/>
        <v/>
      </c>
      <c r="GA83" s="4">
        <f t="shared" si="94"/>
        <v>0</v>
      </c>
      <c r="GB83" s="4" t="str">
        <f t="shared" si="94"/>
        <v/>
      </c>
      <c r="GC83" s="4" t="str">
        <f t="shared" si="94"/>
        <v/>
      </c>
      <c r="GD83" s="4" t="str">
        <f t="shared" si="94"/>
        <v/>
      </c>
      <c r="GE83" s="4" t="str">
        <f t="shared" si="94"/>
        <v/>
      </c>
      <c r="GF83" s="4" t="str">
        <f t="shared" si="94"/>
        <v/>
      </c>
      <c r="GG83" s="4" t="str">
        <f t="shared" si="94"/>
        <v/>
      </c>
      <c r="GH83" s="4" t="str">
        <f t="shared" si="94"/>
        <v/>
      </c>
      <c r="GI83" s="4" t="str">
        <f t="shared" si="94"/>
        <v/>
      </c>
      <c r="GJ83" s="4" t="str">
        <f t="shared" si="94"/>
        <v/>
      </c>
      <c r="GK83" s="4" t="str">
        <f t="shared" si="94"/>
        <v/>
      </c>
      <c r="GL83" s="4" t="str">
        <f t="shared" si="94"/>
        <v/>
      </c>
      <c r="GM83" s="4" t="str">
        <f t="shared" si="94"/>
        <v/>
      </c>
      <c r="GN83" s="4" t="str">
        <f t="shared" si="87"/>
        <v/>
      </c>
      <c r="GO83" s="4" t="str">
        <f t="shared" si="87"/>
        <v/>
      </c>
      <c r="GP83" s="4" t="str">
        <f t="shared" si="87"/>
        <v/>
      </c>
      <c r="GQ83" s="4" t="str">
        <f t="shared" si="87"/>
        <v/>
      </c>
      <c r="GR83" s="4" t="str">
        <f t="shared" si="87"/>
        <v/>
      </c>
      <c r="GS83" s="4" t="str">
        <f t="shared" si="87"/>
        <v/>
      </c>
      <c r="GT83" s="4" t="str">
        <f t="shared" si="87"/>
        <v/>
      </c>
      <c r="GU83" s="4" t="str">
        <f t="shared" si="87"/>
        <v/>
      </c>
      <c r="GV83" s="4" t="str">
        <f t="shared" si="87"/>
        <v/>
      </c>
      <c r="GW83" s="4" t="str">
        <f t="shared" si="87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8"/>
      <c r="C84" s="76" t="s">
        <v>140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5"/>
        <v/>
      </c>
      <c r="BQ84" s="4" t="str">
        <f t="shared" si="95"/>
        <v/>
      </c>
      <c r="BR84" s="4" t="str">
        <f t="shared" si="95"/>
        <v/>
      </c>
      <c r="BS84" s="4">
        <f t="shared" si="95"/>
        <v>0</v>
      </c>
      <c r="BT84" s="4" t="str">
        <f t="shared" si="95"/>
        <v/>
      </c>
      <c r="BU84" s="4">
        <f t="shared" si="93"/>
        <v>0</v>
      </c>
      <c r="BV84" s="4" t="str">
        <f t="shared" si="93"/>
        <v/>
      </c>
      <c r="BW84" s="4">
        <f t="shared" si="93"/>
        <v>0</v>
      </c>
      <c r="BX84" s="4" t="str">
        <f t="shared" si="93"/>
        <v/>
      </c>
      <c r="BY84" s="4" t="str">
        <f t="shared" si="93"/>
        <v/>
      </c>
      <c r="BZ84" s="4" t="str">
        <f t="shared" si="93"/>
        <v/>
      </c>
      <c r="CA84" s="4" t="str">
        <f t="shared" si="93"/>
        <v/>
      </c>
      <c r="CB84" s="4" t="str">
        <f t="shared" si="93"/>
        <v/>
      </c>
      <c r="CC84" s="4" t="str">
        <f t="shared" si="93"/>
        <v/>
      </c>
      <c r="CD84" s="4" t="str">
        <f t="shared" si="93"/>
        <v/>
      </c>
      <c r="CE84" s="4" t="str">
        <f t="shared" si="93"/>
        <v/>
      </c>
      <c r="CF84" s="4" t="str">
        <f t="shared" si="93"/>
        <v/>
      </c>
      <c r="CG84" s="4" t="str">
        <f t="shared" si="93"/>
        <v/>
      </c>
      <c r="CH84" s="4" t="str">
        <f t="shared" si="93"/>
        <v/>
      </c>
      <c r="CI84" s="4" t="str">
        <f t="shared" si="93"/>
        <v/>
      </c>
      <c r="CJ84" s="4" t="str">
        <f t="shared" si="75"/>
        <v/>
      </c>
      <c r="CK84" s="4" t="str">
        <f t="shared" si="75"/>
        <v/>
      </c>
      <c r="CL84" s="4" t="str">
        <f t="shared" si="75"/>
        <v/>
      </c>
      <c r="CM84" s="4" t="str">
        <f t="shared" si="75"/>
        <v/>
      </c>
      <c r="CN84" s="4" t="str">
        <f t="shared" si="75"/>
        <v/>
      </c>
      <c r="CO84" s="4" t="str">
        <f t="shared" si="75"/>
        <v/>
      </c>
      <c r="CP84" s="4" t="str">
        <f t="shared" si="75"/>
        <v/>
      </c>
      <c r="CQ84" s="4" t="str">
        <f t="shared" si="75"/>
        <v/>
      </c>
      <c r="CR84" s="4" t="str">
        <f t="shared" si="75"/>
        <v/>
      </c>
      <c r="CS84" s="4" t="str">
        <f t="shared" si="75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8"/>
      <c r="DG84" s="76" t="s">
        <v>140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6"/>
        <v/>
      </c>
      <c r="FU84" s="4" t="str">
        <f t="shared" si="96"/>
        <v/>
      </c>
      <c r="FV84" s="4" t="str">
        <f t="shared" si="96"/>
        <v/>
      </c>
      <c r="FW84" s="4">
        <f t="shared" si="96"/>
        <v>0</v>
      </c>
      <c r="FX84" s="4" t="str">
        <f t="shared" si="96"/>
        <v/>
      </c>
      <c r="FY84" s="4" t="str">
        <f t="shared" si="94"/>
        <v/>
      </c>
      <c r="FZ84" s="4" t="str">
        <f t="shared" si="94"/>
        <v/>
      </c>
      <c r="GA84" s="4">
        <f t="shared" si="94"/>
        <v>0</v>
      </c>
      <c r="GB84" s="4" t="str">
        <f t="shared" si="94"/>
        <v/>
      </c>
      <c r="GC84" s="4" t="str">
        <f t="shared" si="94"/>
        <v/>
      </c>
      <c r="GD84" s="4" t="str">
        <f t="shared" si="94"/>
        <v/>
      </c>
      <c r="GE84" s="4" t="str">
        <f t="shared" si="94"/>
        <v/>
      </c>
      <c r="GF84" s="4" t="str">
        <f t="shared" si="94"/>
        <v/>
      </c>
      <c r="GG84" s="4" t="str">
        <f t="shared" si="94"/>
        <v/>
      </c>
      <c r="GH84" s="4" t="str">
        <f t="shared" si="94"/>
        <v/>
      </c>
      <c r="GI84" s="4" t="str">
        <f t="shared" si="94"/>
        <v/>
      </c>
      <c r="GJ84" s="4" t="str">
        <f t="shared" si="94"/>
        <v/>
      </c>
      <c r="GK84" s="4" t="str">
        <f t="shared" si="94"/>
        <v/>
      </c>
      <c r="GL84" s="4" t="str">
        <f t="shared" si="94"/>
        <v/>
      </c>
      <c r="GM84" s="4" t="str">
        <f t="shared" si="94"/>
        <v/>
      </c>
      <c r="GN84" s="4" t="str">
        <f t="shared" si="87"/>
        <v/>
      </c>
      <c r="GO84" s="4" t="str">
        <f t="shared" si="87"/>
        <v/>
      </c>
      <c r="GP84" s="4" t="str">
        <f t="shared" si="87"/>
        <v/>
      </c>
      <c r="GQ84" s="4" t="str">
        <f t="shared" si="87"/>
        <v/>
      </c>
      <c r="GR84" s="4" t="str">
        <f t="shared" si="87"/>
        <v/>
      </c>
      <c r="GS84" s="4" t="str">
        <f t="shared" si="87"/>
        <v/>
      </c>
      <c r="GT84" s="4" t="str">
        <f t="shared" si="87"/>
        <v/>
      </c>
      <c r="GU84" s="4" t="str">
        <f t="shared" si="87"/>
        <v/>
      </c>
      <c r="GV84" s="4" t="str">
        <f t="shared" si="87"/>
        <v/>
      </c>
      <c r="GW84" s="4" t="str">
        <f t="shared" si="87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7"/>
      <c r="C85" s="76" t="s">
        <v>116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5"/>
        <v/>
      </c>
      <c r="BQ85" s="4" t="str">
        <f t="shared" si="95"/>
        <v/>
      </c>
      <c r="BR85" s="4" t="str">
        <f t="shared" si="95"/>
        <v/>
      </c>
      <c r="BS85" s="4">
        <f t="shared" si="95"/>
        <v>0</v>
      </c>
      <c r="BT85" s="4" t="str">
        <f t="shared" si="95"/>
        <v/>
      </c>
      <c r="BU85" s="4">
        <f t="shared" si="93"/>
        <v>0</v>
      </c>
      <c r="BV85" s="4" t="str">
        <f t="shared" si="93"/>
        <v/>
      </c>
      <c r="BW85" s="4">
        <f t="shared" si="93"/>
        <v>0</v>
      </c>
      <c r="BX85" s="4" t="str">
        <f t="shared" si="93"/>
        <v/>
      </c>
      <c r="BY85" s="4" t="str">
        <f t="shared" si="93"/>
        <v/>
      </c>
      <c r="BZ85" s="4" t="str">
        <f t="shared" si="93"/>
        <v/>
      </c>
      <c r="CA85" s="4" t="str">
        <f t="shared" si="93"/>
        <v/>
      </c>
      <c r="CB85" s="4" t="str">
        <f t="shared" si="93"/>
        <v/>
      </c>
      <c r="CC85" s="4" t="str">
        <f t="shared" si="93"/>
        <v/>
      </c>
      <c r="CD85" s="4" t="str">
        <f t="shared" si="93"/>
        <v/>
      </c>
      <c r="CE85" s="4" t="str">
        <f t="shared" si="93"/>
        <v/>
      </c>
      <c r="CF85" s="4" t="str">
        <f t="shared" si="93"/>
        <v/>
      </c>
      <c r="CG85" s="4" t="str">
        <f t="shared" si="93"/>
        <v/>
      </c>
      <c r="CH85" s="4" t="str">
        <f t="shared" si="93"/>
        <v/>
      </c>
      <c r="CI85" s="4" t="str">
        <f t="shared" si="93"/>
        <v/>
      </c>
      <c r="CJ85" s="4" t="str">
        <f t="shared" si="75"/>
        <v/>
      </c>
      <c r="CK85" s="4" t="str">
        <f t="shared" si="75"/>
        <v/>
      </c>
      <c r="CL85" s="4" t="str">
        <f t="shared" si="75"/>
        <v/>
      </c>
      <c r="CM85" s="4" t="str">
        <f t="shared" si="75"/>
        <v/>
      </c>
      <c r="CN85" s="4" t="str">
        <f t="shared" si="75"/>
        <v/>
      </c>
      <c r="CO85" s="4" t="str">
        <f t="shared" si="75"/>
        <v/>
      </c>
      <c r="CP85" s="4" t="str">
        <f t="shared" si="75"/>
        <v/>
      </c>
      <c r="CQ85" s="4" t="str">
        <f t="shared" si="75"/>
        <v/>
      </c>
      <c r="CR85" s="4" t="str">
        <f t="shared" si="75"/>
        <v/>
      </c>
      <c r="CS85" s="4" t="str">
        <f t="shared" si="75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7"/>
      <c r="DG85" s="76" t="s">
        <v>116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01" si="97">S85+S234</f>
        <v>0</v>
      </c>
      <c r="DX85" s="5">
        <f t="shared" si="97"/>
        <v>0</v>
      </c>
      <c r="DY85" s="5">
        <f t="shared" si="97"/>
        <v>0</v>
      </c>
      <c r="DZ85" s="5">
        <f t="shared" si="97"/>
        <v>0</v>
      </c>
      <c r="EA85" s="5">
        <f t="shared" si="97"/>
        <v>0</v>
      </c>
      <c r="EB85" s="5">
        <f t="shared" si="97"/>
        <v>0</v>
      </c>
      <c r="EC85" s="5">
        <f t="shared" si="97"/>
        <v>0</v>
      </c>
      <c r="ED85" s="5">
        <f t="shared" si="97"/>
        <v>0</v>
      </c>
      <c r="EE85" s="5">
        <f t="shared" si="97"/>
        <v>0</v>
      </c>
      <c r="EF85" s="54">
        <f t="shared" si="97"/>
        <v>0</v>
      </c>
      <c r="EG85" s="54">
        <f t="shared" si="97"/>
        <v>0</v>
      </c>
      <c r="EH85" s="54">
        <f t="shared" si="97"/>
        <v>0</v>
      </c>
      <c r="EI85" s="54">
        <f t="shared" si="97"/>
        <v>0</v>
      </c>
      <c r="EJ85" s="54">
        <f t="shared" si="97"/>
        <v>0</v>
      </c>
      <c r="EK85" s="54">
        <f t="shared" si="97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6"/>
        <v/>
      </c>
      <c r="FU85" s="4" t="str">
        <f t="shared" si="96"/>
        <v/>
      </c>
      <c r="FV85" s="4" t="str">
        <f t="shared" si="96"/>
        <v/>
      </c>
      <c r="FW85" s="4">
        <f t="shared" si="96"/>
        <v>0</v>
      </c>
      <c r="FX85" s="4" t="str">
        <f t="shared" si="96"/>
        <v/>
      </c>
      <c r="FY85" s="4" t="str">
        <f t="shared" si="94"/>
        <v/>
      </c>
      <c r="FZ85" s="4" t="str">
        <f t="shared" si="94"/>
        <v/>
      </c>
      <c r="GA85" s="4">
        <f t="shared" si="94"/>
        <v>0</v>
      </c>
      <c r="GB85" s="4" t="str">
        <f t="shared" si="94"/>
        <v/>
      </c>
      <c r="GC85" s="4" t="str">
        <f t="shared" si="94"/>
        <v/>
      </c>
      <c r="GD85" s="4" t="str">
        <f t="shared" si="94"/>
        <v/>
      </c>
      <c r="GE85" s="4" t="str">
        <f t="shared" si="94"/>
        <v/>
      </c>
      <c r="GF85" s="4" t="str">
        <f t="shared" si="94"/>
        <v/>
      </c>
      <c r="GG85" s="4" t="str">
        <f t="shared" si="94"/>
        <v/>
      </c>
      <c r="GH85" s="4" t="str">
        <f t="shared" si="94"/>
        <v/>
      </c>
      <c r="GI85" s="4" t="str">
        <f t="shared" si="94"/>
        <v/>
      </c>
      <c r="GJ85" s="4" t="str">
        <f t="shared" si="94"/>
        <v/>
      </c>
      <c r="GK85" s="4" t="str">
        <f t="shared" si="94"/>
        <v/>
      </c>
      <c r="GL85" s="4" t="str">
        <f t="shared" si="94"/>
        <v/>
      </c>
      <c r="GM85" s="4" t="str">
        <f t="shared" si="94"/>
        <v/>
      </c>
      <c r="GN85" s="4" t="str">
        <f t="shared" si="87"/>
        <v/>
      </c>
      <c r="GO85" s="4" t="str">
        <f t="shared" si="87"/>
        <v/>
      </c>
      <c r="GP85" s="4" t="str">
        <f t="shared" si="87"/>
        <v/>
      </c>
      <c r="GQ85" s="4" t="str">
        <f t="shared" si="87"/>
        <v/>
      </c>
      <c r="GR85" s="4" t="str">
        <f t="shared" si="87"/>
        <v/>
      </c>
      <c r="GS85" s="4" t="str">
        <f t="shared" si="87"/>
        <v/>
      </c>
      <c r="GT85" s="4" t="str">
        <f t="shared" si="87"/>
        <v/>
      </c>
      <c r="GU85" s="4" t="str">
        <f t="shared" si="87"/>
        <v/>
      </c>
      <c r="GV85" s="4" t="str">
        <f t="shared" si="87"/>
        <v/>
      </c>
      <c r="GW85" s="4" t="str">
        <f t="shared" si="87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6" t="s">
        <v>175</v>
      </c>
      <c r="C86" s="76" t="s">
        <v>115</v>
      </c>
      <c r="D86" s="5"/>
      <c r="E86" s="22">
        <v>5.08</v>
      </c>
      <c r="F86" s="23">
        <f t="shared" si="65"/>
        <v>0</v>
      </c>
      <c r="G86" s="23">
        <f>+'[2]20'!$L$13</f>
        <v>604</v>
      </c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5"/>
        <v/>
      </c>
      <c r="BQ86" s="4" t="str">
        <f t="shared" si="95"/>
        <v/>
      </c>
      <c r="BR86" s="4" t="str">
        <f t="shared" si="95"/>
        <v/>
      </c>
      <c r="BS86" s="4">
        <f t="shared" si="95"/>
        <v>0</v>
      </c>
      <c r="BT86" s="4" t="str">
        <f t="shared" si="95"/>
        <v/>
      </c>
      <c r="BU86" s="4">
        <f t="shared" si="93"/>
        <v>0</v>
      </c>
      <c r="BV86" s="4" t="str">
        <f t="shared" si="93"/>
        <v/>
      </c>
      <c r="BW86" s="4">
        <f t="shared" si="93"/>
        <v>0</v>
      </c>
      <c r="BX86" s="4" t="str">
        <f t="shared" si="93"/>
        <v/>
      </c>
      <c r="BY86" s="4" t="str">
        <f t="shared" si="93"/>
        <v/>
      </c>
      <c r="BZ86" s="4" t="str">
        <f t="shared" si="93"/>
        <v/>
      </c>
      <c r="CA86" s="4" t="str">
        <f t="shared" si="93"/>
        <v/>
      </c>
      <c r="CB86" s="4" t="str">
        <f t="shared" si="93"/>
        <v/>
      </c>
      <c r="CC86" s="4" t="str">
        <f t="shared" si="93"/>
        <v/>
      </c>
      <c r="CD86" s="4" t="str">
        <f t="shared" si="93"/>
        <v/>
      </c>
      <c r="CE86" s="4" t="str">
        <f t="shared" si="93"/>
        <v/>
      </c>
      <c r="CF86" s="4" t="str">
        <f t="shared" si="93"/>
        <v/>
      </c>
      <c r="CG86" s="4" t="str">
        <f t="shared" si="93"/>
        <v/>
      </c>
      <c r="CH86" s="4" t="str">
        <f t="shared" si="93"/>
        <v/>
      </c>
      <c r="CI86" s="4" t="str">
        <f t="shared" si="93"/>
        <v/>
      </c>
      <c r="CJ86" s="4" t="str">
        <f t="shared" si="75"/>
        <v/>
      </c>
      <c r="CK86" s="4" t="str">
        <f t="shared" si="75"/>
        <v/>
      </c>
      <c r="CL86" s="4" t="str">
        <f t="shared" si="75"/>
        <v/>
      </c>
      <c r="CM86" s="4" t="str">
        <f t="shared" si="75"/>
        <v/>
      </c>
      <c r="CN86" s="4" t="str">
        <f t="shared" si="75"/>
        <v/>
      </c>
      <c r="CO86" s="4" t="str">
        <f t="shared" si="75"/>
        <v/>
      </c>
      <c r="CP86" s="4" t="str">
        <f t="shared" si="75"/>
        <v/>
      </c>
      <c r="CQ86" s="4" t="str">
        <f t="shared" si="75"/>
        <v/>
      </c>
      <c r="CR86" s="4" t="str">
        <f t="shared" si="75"/>
        <v/>
      </c>
      <c r="CS86" s="4" t="str">
        <f t="shared" si="75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6" t="s">
        <v>175</v>
      </c>
      <c r="DG86" s="76" t="s">
        <v>115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604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>
        <f t="shared" si="81"/>
        <v>0</v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7"/>
        <v>0</v>
      </c>
      <c r="DX86" s="5">
        <f t="shared" si="97"/>
        <v>0</v>
      </c>
      <c r="DY86" s="5">
        <f t="shared" si="97"/>
        <v>0</v>
      </c>
      <c r="DZ86" s="5">
        <f t="shared" si="97"/>
        <v>0</v>
      </c>
      <c r="EA86" s="5">
        <f t="shared" si="97"/>
        <v>0</v>
      </c>
      <c r="EB86" s="5">
        <f t="shared" si="97"/>
        <v>0</v>
      </c>
      <c r="EC86" s="5">
        <f t="shared" si="97"/>
        <v>0</v>
      </c>
      <c r="ED86" s="5">
        <f t="shared" si="97"/>
        <v>0</v>
      </c>
      <c r="EE86" s="5">
        <f t="shared" si="97"/>
        <v>0</v>
      </c>
      <c r="EF86" s="54">
        <f t="shared" si="97"/>
        <v>0</v>
      </c>
      <c r="EG86" s="54">
        <f t="shared" si="97"/>
        <v>0</v>
      </c>
      <c r="EH86" s="54">
        <f t="shared" si="97"/>
        <v>0</v>
      </c>
      <c r="EI86" s="54">
        <f t="shared" si="97"/>
        <v>0</v>
      </c>
      <c r="EJ86" s="54">
        <f t="shared" si="97"/>
        <v>0</v>
      </c>
      <c r="EK86" s="54">
        <f t="shared" si="97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6"/>
        <v/>
      </c>
      <c r="FU86" s="4" t="str">
        <f t="shared" si="96"/>
        <v/>
      </c>
      <c r="FV86" s="4" t="str">
        <f t="shared" si="96"/>
        <v/>
      </c>
      <c r="FW86" s="4">
        <f t="shared" si="96"/>
        <v>0</v>
      </c>
      <c r="FX86" s="4" t="str">
        <f t="shared" si="96"/>
        <v/>
      </c>
      <c r="FY86" s="4" t="str">
        <f t="shared" si="94"/>
        <v/>
      </c>
      <c r="FZ86" s="4" t="str">
        <f t="shared" si="94"/>
        <v/>
      </c>
      <c r="GA86" s="4">
        <f t="shared" si="94"/>
        <v>0</v>
      </c>
      <c r="GB86" s="4" t="str">
        <f t="shared" si="94"/>
        <v/>
      </c>
      <c r="GC86" s="4" t="str">
        <f t="shared" si="94"/>
        <v/>
      </c>
      <c r="GD86" s="4" t="str">
        <f t="shared" si="94"/>
        <v/>
      </c>
      <c r="GE86" s="4" t="str">
        <f t="shared" si="94"/>
        <v/>
      </c>
      <c r="GF86" s="4" t="str">
        <f t="shared" si="94"/>
        <v/>
      </c>
      <c r="GG86" s="4" t="str">
        <f t="shared" si="94"/>
        <v/>
      </c>
      <c r="GH86" s="4" t="str">
        <f t="shared" si="94"/>
        <v/>
      </c>
      <c r="GI86" s="4" t="str">
        <f t="shared" si="94"/>
        <v/>
      </c>
      <c r="GJ86" s="4" t="str">
        <f t="shared" si="94"/>
        <v/>
      </c>
      <c r="GK86" s="4" t="str">
        <f t="shared" si="94"/>
        <v/>
      </c>
      <c r="GL86" s="4" t="str">
        <f t="shared" si="94"/>
        <v/>
      </c>
      <c r="GM86" s="4" t="str">
        <f t="shared" si="94"/>
        <v/>
      </c>
      <c r="GN86" s="4" t="str">
        <f t="shared" si="87"/>
        <v/>
      </c>
      <c r="GO86" s="4" t="str">
        <f t="shared" si="87"/>
        <v/>
      </c>
      <c r="GP86" s="4" t="str">
        <f t="shared" si="87"/>
        <v/>
      </c>
      <c r="GQ86" s="4" t="str">
        <f t="shared" si="87"/>
        <v/>
      </c>
      <c r="GR86" s="4" t="str">
        <f t="shared" si="87"/>
        <v/>
      </c>
      <c r="GS86" s="4" t="str">
        <f t="shared" si="87"/>
        <v/>
      </c>
      <c r="GT86" s="4" t="str">
        <f t="shared" si="87"/>
        <v/>
      </c>
      <c r="GU86" s="4" t="str">
        <f t="shared" si="87"/>
        <v/>
      </c>
      <c r="GV86" s="4" t="str">
        <f t="shared" si="87"/>
        <v/>
      </c>
      <c r="GW86" s="4" t="str">
        <f t="shared" si="87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hidden="1" customHeight="1">
      <c r="A87" s="60">
        <v>30100022</v>
      </c>
      <c r="B87" s="98"/>
      <c r="C87" s="76" t="s">
        <v>116</v>
      </c>
      <c r="D87" s="5"/>
      <c r="E87" s="22">
        <v>5.08</v>
      </c>
      <c r="F87" s="23">
        <f t="shared" si="65"/>
        <v>0</v>
      </c>
      <c r="G87" s="23"/>
      <c r="H87" s="23">
        <f t="shared" si="88"/>
        <v>0</v>
      </c>
      <c r="I87" s="23">
        <f t="shared" si="89"/>
        <v>0</v>
      </c>
      <c r="J87" s="23">
        <f t="shared" si="68"/>
        <v>0</v>
      </c>
      <c r="K87" s="23" t="str">
        <f t="shared" si="69"/>
        <v>0</v>
      </c>
      <c r="L87" s="23" t="str">
        <f t="shared" si="70"/>
        <v>0</v>
      </c>
      <c r="M87" s="10">
        <v>1</v>
      </c>
      <c r="N87" s="23">
        <f t="shared" si="71"/>
        <v>0</v>
      </c>
      <c r="O87" s="23">
        <f t="shared" si="72"/>
        <v>1</v>
      </c>
      <c r="P87" s="23" t="str">
        <f t="shared" si="73"/>
        <v/>
      </c>
      <c r="Q87" s="7">
        <v>0.1</v>
      </c>
      <c r="R87" s="6">
        <f t="shared" si="74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5"/>
        <v/>
      </c>
      <c r="BQ87" s="4" t="str">
        <f t="shared" si="95"/>
        <v/>
      </c>
      <c r="BR87" s="4" t="str">
        <f t="shared" si="95"/>
        <v/>
      </c>
      <c r="BS87" s="4">
        <f t="shared" si="95"/>
        <v>0</v>
      </c>
      <c r="BT87" s="4" t="str">
        <f t="shared" si="95"/>
        <v/>
      </c>
      <c r="BU87" s="4">
        <f t="shared" si="93"/>
        <v>0</v>
      </c>
      <c r="BV87" s="4" t="str">
        <f t="shared" si="93"/>
        <v/>
      </c>
      <c r="BW87" s="4">
        <f t="shared" si="93"/>
        <v>0</v>
      </c>
      <c r="BX87" s="4" t="str">
        <f t="shared" si="93"/>
        <v/>
      </c>
      <c r="BY87" s="4" t="str">
        <f t="shared" si="93"/>
        <v/>
      </c>
      <c r="BZ87" s="4" t="str">
        <f t="shared" si="93"/>
        <v/>
      </c>
      <c r="CA87" s="4" t="str">
        <f t="shared" si="93"/>
        <v/>
      </c>
      <c r="CB87" s="4" t="str">
        <f t="shared" si="93"/>
        <v/>
      </c>
      <c r="CC87" s="4" t="str">
        <f t="shared" si="93"/>
        <v/>
      </c>
      <c r="CD87" s="4" t="str">
        <f t="shared" si="93"/>
        <v/>
      </c>
      <c r="CE87" s="4" t="str">
        <f t="shared" si="93"/>
        <v/>
      </c>
      <c r="CF87" s="4" t="str">
        <f t="shared" si="93"/>
        <v/>
      </c>
      <c r="CG87" s="4" t="str">
        <f t="shared" si="93"/>
        <v/>
      </c>
      <c r="CH87" s="4" t="str">
        <f t="shared" si="93"/>
        <v/>
      </c>
      <c r="CI87" s="4" t="str">
        <f t="shared" si="93"/>
        <v/>
      </c>
      <c r="CJ87" s="4" t="str">
        <f t="shared" si="75"/>
        <v/>
      </c>
      <c r="CK87" s="4" t="str">
        <f t="shared" si="75"/>
        <v/>
      </c>
      <c r="CL87" s="4" t="str">
        <f t="shared" si="75"/>
        <v/>
      </c>
      <c r="CM87" s="4" t="str">
        <f t="shared" si="75"/>
        <v/>
      </c>
      <c r="CN87" s="4" t="str">
        <f t="shared" si="75"/>
        <v/>
      </c>
      <c r="CO87" s="4" t="str">
        <f t="shared" si="75"/>
        <v/>
      </c>
      <c r="CP87" s="4" t="str">
        <f t="shared" si="75"/>
        <v/>
      </c>
      <c r="CQ87" s="4" t="str">
        <f t="shared" si="75"/>
        <v/>
      </c>
      <c r="CR87" s="4" t="str">
        <f t="shared" si="75"/>
        <v/>
      </c>
      <c r="CS87" s="4" t="str">
        <f t="shared" si="75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8"/>
      <c r="DG87" s="76" t="s">
        <v>116</v>
      </c>
      <c r="DH87" s="5">
        <f t="shared" si="90"/>
        <v>0</v>
      </c>
      <c r="DI87" s="24">
        <v>5.08</v>
      </c>
      <c r="DJ87" s="23">
        <f t="shared" si="76"/>
        <v>0</v>
      </c>
      <c r="DK87" s="23">
        <f t="shared" si="91"/>
        <v>0</v>
      </c>
      <c r="DL87" s="23">
        <f t="shared" si="77"/>
        <v>0</v>
      </c>
      <c r="DM87" s="23">
        <f t="shared" si="78"/>
        <v>0</v>
      </c>
      <c r="DN87" s="23">
        <f t="shared" si="79"/>
        <v>0</v>
      </c>
      <c r="DO87" s="23" t="str">
        <f t="shared" si="80"/>
        <v/>
      </c>
      <c r="DP87" s="23" t="str">
        <f t="shared" si="81"/>
        <v/>
      </c>
      <c r="DQ87" s="10">
        <v>1</v>
      </c>
      <c r="DR87" s="23">
        <f t="shared" si="82"/>
        <v>0</v>
      </c>
      <c r="DS87" s="23" t="str">
        <f t="shared" si="83"/>
        <v/>
      </c>
      <c r="DT87" s="23" t="str">
        <f t="shared" si="84"/>
        <v/>
      </c>
      <c r="DU87" s="7">
        <v>0.1</v>
      </c>
      <c r="DV87" s="6">
        <f t="shared" si="85"/>
        <v>0</v>
      </c>
      <c r="DW87" s="5">
        <f t="shared" si="97"/>
        <v>0</v>
      </c>
      <c r="DX87" s="5">
        <f t="shared" si="97"/>
        <v>0</v>
      </c>
      <c r="DY87" s="5">
        <f t="shared" si="97"/>
        <v>0</v>
      </c>
      <c r="DZ87" s="5">
        <f t="shared" si="97"/>
        <v>0</v>
      </c>
      <c r="EA87" s="5">
        <f t="shared" si="97"/>
        <v>0</v>
      </c>
      <c r="EB87" s="5">
        <f t="shared" si="97"/>
        <v>0</v>
      </c>
      <c r="EC87" s="5">
        <f t="shared" si="97"/>
        <v>0</v>
      </c>
      <c r="ED87" s="5">
        <f t="shared" si="97"/>
        <v>0</v>
      </c>
      <c r="EE87" s="5">
        <f t="shared" si="97"/>
        <v>0</v>
      </c>
      <c r="EF87" s="54">
        <f t="shared" si="97"/>
        <v>0</v>
      </c>
      <c r="EG87" s="54">
        <f t="shared" si="97"/>
        <v>0</v>
      </c>
      <c r="EH87" s="54">
        <f t="shared" si="97"/>
        <v>0</v>
      </c>
      <c r="EI87" s="54">
        <f t="shared" si="97"/>
        <v>0</v>
      </c>
      <c r="EJ87" s="54">
        <f t="shared" si="97"/>
        <v>0</v>
      </c>
      <c r="EK87" s="54">
        <f t="shared" si="97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si="64"/>
        <v>0</v>
      </c>
      <c r="FG87" s="54">
        <f t="shared" si="64"/>
        <v>0</v>
      </c>
      <c r="FH87" s="54">
        <f t="shared" si="64"/>
        <v>0</v>
      </c>
      <c r="FI87" s="54">
        <f t="shared" si="64"/>
        <v>0</v>
      </c>
      <c r="FJ87" s="54">
        <f t="shared" si="64"/>
        <v>0</v>
      </c>
      <c r="FK87" s="54">
        <f t="shared" si="64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6"/>
        <v/>
      </c>
      <c r="FU87" s="4" t="str">
        <f t="shared" si="96"/>
        <v/>
      </c>
      <c r="FV87" s="4" t="str">
        <f t="shared" si="96"/>
        <v/>
      </c>
      <c r="FW87" s="4">
        <f t="shared" si="96"/>
        <v>0</v>
      </c>
      <c r="FX87" s="4" t="str">
        <f t="shared" si="96"/>
        <v/>
      </c>
      <c r="FY87" s="4" t="str">
        <f t="shared" si="94"/>
        <v/>
      </c>
      <c r="FZ87" s="4" t="str">
        <f t="shared" si="94"/>
        <v/>
      </c>
      <c r="GA87" s="4">
        <f t="shared" si="94"/>
        <v>0</v>
      </c>
      <c r="GB87" s="4" t="str">
        <f t="shared" si="94"/>
        <v/>
      </c>
      <c r="GC87" s="4" t="str">
        <f t="shared" si="94"/>
        <v/>
      </c>
      <c r="GD87" s="4" t="str">
        <f t="shared" si="94"/>
        <v/>
      </c>
      <c r="GE87" s="4" t="str">
        <f t="shared" si="94"/>
        <v/>
      </c>
      <c r="GF87" s="4" t="str">
        <f t="shared" si="94"/>
        <v/>
      </c>
      <c r="GG87" s="4" t="str">
        <f t="shared" si="94"/>
        <v/>
      </c>
      <c r="GH87" s="4" t="str">
        <f t="shared" si="94"/>
        <v/>
      </c>
      <c r="GI87" s="4" t="str">
        <f t="shared" si="94"/>
        <v/>
      </c>
      <c r="GJ87" s="4" t="str">
        <f t="shared" si="94"/>
        <v/>
      </c>
      <c r="GK87" s="4" t="str">
        <f t="shared" si="94"/>
        <v/>
      </c>
      <c r="GL87" s="4" t="str">
        <f t="shared" si="94"/>
        <v/>
      </c>
      <c r="GM87" s="4" t="str">
        <f t="shared" si="94"/>
        <v/>
      </c>
      <c r="GN87" s="4" t="str">
        <f t="shared" si="87"/>
        <v/>
      </c>
      <c r="GO87" s="4" t="str">
        <f t="shared" si="87"/>
        <v/>
      </c>
      <c r="GP87" s="4" t="str">
        <f t="shared" si="87"/>
        <v/>
      </c>
      <c r="GQ87" s="4" t="str">
        <f t="shared" si="87"/>
        <v/>
      </c>
      <c r="GR87" s="4" t="str">
        <f t="shared" si="87"/>
        <v/>
      </c>
      <c r="GS87" s="4" t="str">
        <f t="shared" si="87"/>
        <v/>
      </c>
      <c r="GT87" s="4" t="str">
        <f t="shared" si="87"/>
        <v/>
      </c>
      <c r="GU87" s="4" t="str">
        <f t="shared" si="87"/>
        <v/>
      </c>
      <c r="GV87" s="4" t="str">
        <f t="shared" si="87"/>
        <v/>
      </c>
      <c r="GW87" s="4" t="str">
        <f t="shared" si="87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8"/>
      <c r="C88" s="76" t="s">
        <v>113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5"/>
        <v/>
      </c>
      <c r="BQ88" s="4" t="str">
        <f t="shared" si="95"/>
        <v/>
      </c>
      <c r="BR88" s="4" t="str">
        <f t="shared" si="95"/>
        <v/>
      </c>
      <c r="BS88" s="4">
        <f t="shared" si="95"/>
        <v>0</v>
      </c>
      <c r="BT88" s="4" t="str">
        <f t="shared" si="95"/>
        <v/>
      </c>
      <c r="BU88" s="4">
        <f t="shared" si="93"/>
        <v>0</v>
      </c>
      <c r="BV88" s="4" t="str">
        <f t="shared" si="93"/>
        <v/>
      </c>
      <c r="BW88" s="4">
        <f t="shared" si="93"/>
        <v>0</v>
      </c>
      <c r="BX88" s="4" t="str">
        <f t="shared" si="93"/>
        <v/>
      </c>
      <c r="BY88" s="4" t="str">
        <f t="shared" si="93"/>
        <v/>
      </c>
      <c r="BZ88" s="4" t="str">
        <f t="shared" si="93"/>
        <v/>
      </c>
      <c r="CA88" s="4" t="str">
        <f t="shared" si="93"/>
        <v/>
      </c>
      <c r="CB88" s="4" t="str">
        <f t="shared" si="93"/>
        <v/>
      </c>
      <c r="CC88" s="4" t="str">
        <f t="shared" si="93"/>
        <v/>
      </c>
      <c r="CD88" s="4" t="str">
        <f t="shared" si="93"/>
        <v/>
      </c>
      <c r="CE88" s="4" t="str">
        <f t="shared" si="93"/>
        <v/>
      </c>
      <c r="CF88" s="4" t="str">
        <f t="shared" si="93"/>
        <v/>
      </c>
      <c r="CG88" s="4" t="str">
        <f t="shared" si="93"/>
        <v/>
      </c>
      <c r="CH88" s="4" t="str">
        <f t="shared" si="93"/>
        <v/>
      </c>
      <c r="CI88" s="4" t="str">
        <f t="shared" si="93"/>
        <v/>
      </c>
      <c r="CJ88" s="4" t="str">
        <f t="shared" si="75"/>
        <v/>
      </c>
      <c r="CK88" s="4" t="str">
        <f t="shared" si="75"/>
        <v/>
      </c>
      <c r="CL88" s="4" t="str">
        <f t="shared" si="75"/>
        <v/>
      </c>
      <c r="CM88" s="4" t="str">
        <f t="shared" si="75"/>
        <v/>
      </c>
      <c r="CN88" s="4" t="str">
        <f t="shared" si="75"/>
        <v/>
      </c>
      <c r="CO88" s="4" t="str">
        <f t="shared" si="75"/>
        <v/>
      </c>
      <c r="CP88" s="4" t="str">
        <f t="shared" si="75"/>
        <v/>
      </c>
      <c r="CQ88" s="4" t="str">
        <f t="shared" si="75"/>
        <v/>
      </c>
      <c r="CR88" s="4" t="str">
        <f t="shared" si="75"/>
        <v/>
      </c>
      <c r="CS88" s="4" t="str">
        <f t="shared" si="75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8"/>
      <c r="DG88" s="76" t="s">
        <v>113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7"/>
        <v>0</v>
      </c>
      <c r="DX88" s="5">
        <f t="shared" si="97"/>
        <v>0</v>
      </c>
      <c r="DY88" s="5">
        <f t="shared" si="97"/>
        <v>0</v>
      </c>
      <c r="DZ88" s="5">
        <f t="shared" si="97"/>
        <v>0</v>
      </c>
      <c r="EA88" s="5">
        <f t="shared" si="97"/>
        <v>0</v>
      </c>
      <c r="EB88" s="5">
        <f t="shared" si="97"/>
        <v>0</v>
      </c>
      <c r="EC88" s="5">
        <f t="shared" si="97"/>
        <v>0</v>
      </c>
      <c r="ED88" s="5">
        <f t="shared" si="97"/>
        <v>0</v>
      </c>
      <c r="EE88" s="5">
        <f t="shared" si="97"/>
        <v>0</v>
      </c>
      <c r="EF88" s="54">
        <f t="shared" si="97"/>
        <v>0</v>
      </c>
      <c r="EG88" s="54">
        <f t="shared" si="97"/>
        <v>0</v>
      </c>
      <c r="EH88" s="54">
        <f t="shared" si="97"/>
        <v>0</v>
      </c>
      <c r="EI88" s="54">
        <f t="shared" si="97"/>
        <v>0</v>
      </c>
      <c r="EJ88" s="54">
        <f t="shared" si="97"/>
        <v>0</v>
      </c>
      <c r="EK88" s="54">
        <f t="shared" si="97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64"/>
        <v>0</v>
      </c>
      <c r="FE88" s="54">
        <f t="shared" si="64"/>
        <v>0</v>
      </c>
      <c r="FF88" s="54">
        <f t="shared" si="64"/>
        <v>0</v>
      </c>
      <c r="FG88" s="54">
        <f t="shared" si="64"/>
        <v>0</v>
      </c>
      <c r="FH88" s="54">
        <f t="shared" si="64"/>
        <v>0</v>
      </c>
      <c r="FI88" s="54">
        <f t="shared" si="64"/>
        <v>0</v>
      </c>
      <c r="FJ88" s="54">
        <f t="shared" si="64"/>
        <v>0</v>
      </c>
      <c r="FK88" s="54">
        <f t="shared" si="64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ref="FS88:FS151" si="98">BO88+BO237</f>
        <v>0</v>
      </c>
      <c r="FT88" s="4" t="str">
        <f t="shared" si="96"/>
        <v/>
      </c>
      <c r="FU88" s="4" t="str">
        <f t="shared" si="96"/>
        <v/>
      </c>
      <c r="FV88" s="4" t="str">
        <f t="shared" si="96"/>
        <v/>
      </c>
      <c r="FW88" s="4">
        <f t="shared" si="96"/>
        <v>0</v>
      </c>
      <c r="FX88" s="4" t="str">
        <f t="shared" si="96"/>
        <v/>
      </c>
      <c r="FY88" s="4" t="str">
        <f t="shared" si="94"/>
        <v/>
      </c>
      <c r="FZ88" s="4" t="str">
        <f t="shared" si="94"/>
        <v/>
      </c>
      <c r="GA88" s="4">
        <f t="shared" si="94"/>
        <v>0</v>
      </c>
      <c r="GB88" s="4" t="str">
        <f t="shared" si="94"/>
        <v/>
      </c>
      <c r="GC88" s="4" t="str">
        <f t="shared" si="94"/>
        <v/>
      </c>
      <c r="GD88" s="4" t="str">
        <f t="shared" si="94"/>
        <v/>
      </c>
      <c r="GE88" s="4" t="str">
        <f t="shared" si="94"/>
        <v/>
      </c>
      <c r="GF88" s="4" t="str">
        <f t="shared" si="94"/>
        <v/>
      </c>
      <c r="GG88" s="4" t="str">
        <f t="shared" si="94"/>
        <v/>
      </c>
      <c r="GH88" s="4" t="str">
        <f t="shared" si="94"/>
        <v/>
      </c>
      <c r="GI88" s="4" t="str">
        <f t="shared" si="94"/>
        <v/>
      </c>
      <c r="GJ88" s="4" t="str">
        <f t="shared" si="94"/>
        <v/>
      </c>
      <c r="GK88" s="4" t="str">
        <f t="shared" si="94"/>
        <v/>
      </c>
      <c r="GL88" s="4" t="str">
        <f t="shared" si="94"/>
        <v/>
      </c>
      <c r="GM88" s="4" t="str">
        <f t="shared" si="94"/>
        <v/>
      </c>
      <c r="GN88" s="4" t="str">
        <f t="shared" si="87"/>
        <v/>
      </c>
      <c r="GO88" s="4" t="str">
        <f t="shared" si="87"/>
        <v/>
      </c>
      <c r="GP88" s="4" t="str">
        <f t="shared" si="87"/>
        <v/>
      </c>
      <c r="GQ88" s="4" t="str">
        <f t="shared" si="87"/>
        <v/>
      </c>
      <c r="GR88" s="4" t="str">
        <f t="shared" si="87"/>
        <v/>
      </c>
      <c r="GS88" s="4" t="str">
        <f t="shared" si="87"/>
        <v/>
      </c>
      <c r="GT88" s="4" t="str">
        <f t="shared" si="87"/>
        <v/>
      </c>
      <c r="GU88" s="4" t="str">
        <f t="shared" si="87"/>
        <v/>
      </c>
      <c r="GV88" s="4" t="str">
        <f t="shared" si="87"/>
        <v/>
      </c>
      <c r="GW88" s="4" t="str">
        <f t="shared" si="87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8"/>
      <c r="C89" s="76" t="s">
        <v>176</v>
      </c>
      <c r="D89" s="5"/>
      <c r="E89" s="22">
        <v>5.08</v>
      </c>
      <c r="F89" s="23">
        <f t="shared" si="65"/>
        <v>0</v>
      </c>
      <c r="G89" s="23">
        <f>+'[2]20'!$L$9</f>
        <v>3020</v>
      </c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5"/>
        <v/>
      </c>
      <c r="BQ89" s="4" t="str">
        <f t="shared" si="95"/>
        <v/>
      </c>
      <c r="BR89" s="4" t="str">
        <f t="shared" si="95"/>
        <v/>
      </c>
      <c r="BS89" s="4">
        <f t="shared" si="95"/>
        <v>0</v>
      </c>
      <c r="BT89" s="4" t="str">
        <f t="shared" si="95"/>
        <v/>
      </c>
      <c r="BU89" s="4">
        <f t="shared" si="93"/>
        <v>0</v>
      </c>
      <c r="BV89" s="4" t="str">
        <f t="shared" si="93"/>
        <v/>
      </c>
      <c r="BW89" s="4">
        <f t="shared" si="93"/>
        <v>0</v>
      </c>
      <c r="BX89" s="4" t="str">
        <f t="shared" si="93"/>
        <v/>
      </c>
      <c r="BY89" s="4" t="str">
        <f t="shared" si="93"/>
        <v/>
      </c>
      <c r="BZ89" s="4" t="str">
        <f t="shared" si="93"/>
        <v/>
      </c>
      <c r="CA89" s="4" t="str">
        <f t="shared" si="93"/>
        <v/>
      </c>
      <c r="CB89" s="4" t="str">
        <f t="shared" si="93"/>
        <v/>
      </c>
      <c r="CC89" s="4" t="str">
        <f t="shared" si="93"/>
        <v/>
      </c>
      <c r="CD89" s="4" t="str">
        <f t="shared" si="93"/>
        <v/>
      </c>
      <c r="CE89" s="4" t="str">
        <f t="shared" si="93"/>
        <v/>
      </c>
      <c r="CF89" s="4" t="str">
        <f t="shared" si="93"/>
        <v/>
      </c>
      <c r="CG89" s="4" t="str">
        <f t="shared" si="93"/>
        <v/>
      </c>
      <c r="CH89" s="4" t="str">
        <f t="shared" si="93"/>
        <v/>
      </c>
      <c r="CI89" s="4" t="str">
        <f t="shared" si="93"/>
        <v/>
      </c>
      <c r="CJ89" s="4" t="str">
        <f t="shared" si="75"/>
        <v/>
      </c>
      <c r="CK89" s="4" t="str">
        <f t="shared" si="75"/>
        <v/>
      </c>
      <c r="CL89" s="4" t="str">
        <f t="shared" si="75"/>
        <v/>
      </c>
      <c r="CM89" s="4" t="str">
        <f t="shared" si="75"/>
        <v/>
      </c>
      <c r="CN89" s="4" t="str">
        <f t="shared" si="75"/>
        <v/>
      </c>
      <c r="CO89" s="4" t="str">
        <f t="shared" si="75"/>
        <v/>
      </c>
      <c r="CP89" s="4" t="str">
        <f t="shared" si="75"/>
        <v/>
      </c>
      <c r="CQ89" s="4" t="str">
        <f t="shared" si="75"/>
        <v/>
      </c>
      <c r="CR89" s="4" t="str">
        <f t="shared" si="75"/>
        <v/>
      </c>
      <c r="CS89" s="4" t="str">
        <f t="shared" si="75"/>
        <v/>
      </c>
      <c r="CT89" s="4" t="str">
        <f t="shared" si="52"/>
        <v/>
      </c>
      <c r="CU89" s="4" t="str">
        <f t="shared" si="52"/>
        <v/>
      </c>
      <c r="CV89" s="4" t="str">
        <f t="shared" si="52"/>
        <v/>
      </c>
      <c r="CW89" s="4" t="str">
        <f t="shared" si="52"/>
        <v/>
      </c>
      <c r="CX89" s="4" t="str">
        <f t="shared" si="52"/>
        <v/>
      </c>
      <c r="CY89" s="4" t="str">
        <f t="shared" si="52"/>
        <v/>
      </c>
      <c r="CZ89" s="4" t="str">
        <f t="shared" si="5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8"/>
      <c r="DG89" s="76" t="s">
        <v>176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3020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>
        <f t="shared" si="81"/>
        <v>0</v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7"/>
        <v>0</v>
      </c>
      <c r="DX89" s="5">
        <f t="shared" si="97"/>
        <v>0</v>
      </c>
      <c r="DY89" s="5">
        <f t="shared" si="97"/>
        <v>0</v>
      </c>
      <c r="DZ89" s="5">
        <f t="shared" si="97"/>
        <v>0</v>
      </c>
      <c r="EA89" s="5">
        <f t="shared" si="97"/>
        <v>0</v>
      </c>
      <c r="EB89" s="5">
        <f t="shared" si="97"/>
        <v>0</v>
      </c>
      <c r="EC89" s="5">
        <f t="shared" si="97"/>
        <v>0</v>
      </c>
      <c r="ED89" s="5">
        <f t="shared" si="97"/>
        <v>0</v>
      </c>
      <c r="EE89" s="5">
        <f t="shared" si="97"/>
        <v>0</v>
      </c>
      <c r="EF89" s="54">
        <f t="shared" si="97"/>
        <v>0</v>
      </c>
      <c r="EG89" s="54">
        <f t="shared" si="97"/>
        <v>0</v>
      </c>
      <c r="EH89" s="54">
        <f t="shared" si="97"/>
        <v>0</v>
      </c>
      <c r="EI89" s="54">
        <f t="shared" si="97"/>
        <v>0</v>
      </c>
      <c r="EJ89" s="54">
        <f t="shared" si="97"/>
        <v>0</v>
      </c>
      <c r="EK89" s="54">
        <f t="shared" si="97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64"/>
        <v>0</v>
      </c>
      <c r="FE89" s="54">
        <f t="shared" si="64"/>
        <v>0</v>
      </c>
      <c r="FF89" s="54">
        <f t="shared" si="64"/>
        <v>0</v>
      </c>
      <c r="FG89" s="54">
        <f t="shared" si="64"/>
        <v>0</v>
      </c>
      <c r="FH89" s="54">
        <f t="shared" si="64"/>
        <v>0</v>
      </c>
      <c r="FI89" s="54">
        <f t="shared" si="64"/>
        <v>0</v>
      </c>
      <c r="FJ89" s="54">
        <f t="shared" si="64"/>
        <v>0</v>
      </c>
      <c r="FK89" s="54">
        <f t="shared" si="64"/>
        <v>0</v>
      </c>
      <c r="FL89" s="54">
        <f t="shared" si="64"/>
        <v>0</v>
      </c>
      <c r="FM89" s="54">
        <f t="shared" si="64"/>
        <v>0</v>
      </c>
      <c r="FN89" s="54">
        <f t="shared" si="64"/>
        <v>0</v>
      </c>
      <c r="FO89" s="54">
        <f t="shared" si="64"/>
        <v>0</v>
      </c>
      <c r="FP89" s="54">
        <f t="shared" si="64"/>
        <v>0</v>
      </c>
      <c r="FQ89" s="54">
        <f t="shared" ref="FL89:FS137" si="99">BM89+BM238</f>
        <v>0</v>
      </c>
      <c r="FR89" s="54">
        <f t="shared" si="99"/>
        <v>0</v>
      </c>
      <c r="FS89" s="54">
        <f t="shared" si="99"/>
        <v>0</v>
      </c>
      <c r="FT89" s="4" t="str">
        <f t="shared" si="96"/>
        <v/>
      </c>
      <c r="FU89" s="4" t="str">
        <f t="shared" si="96"/>
        <v/>
      </c>
      <c r="FV89" s="4" t="str">
        <f t="shared" si="96"/>
        <v/>
      </c>
      <c r="FW89" s="4">
        <f t="shared" si="96"/>
        <v>0</v>
      </c>
      <c r="FX89" s="4" t="str">
        <f t="shared" si="96"/>
        <v/>
      </c>
      <c r="FY89" s="4" t="str">
        <f t="shared" si="94"/>
        <v/>
      </c>
      <c r="FZ89" s="4" t="str">
        <f t="shared" si="94"/>
        <v/>
      </c>
      <c r="GA89" s="4">
        <f t="shared" si="94"/>
        <v>0</v>
      </c>
      <c r="GB89" s="4" t="str">
        <f t="shared" si="94"/>
        <v/>
      </c>
      <c r="GC89" s="4" t="str">
        <f t="shared" si="94"/>
        <v/>
      </c>
      <c r="GD89" s="4" t="str">
        <f t="shared" si="94"/>
        <v/>
      </c>
      <c r="GE89" s="4" t="str">
        <f t="shared" si="94"/>
        <v/>
      </c>
      <c r="GF89" s="4" t="str">
        <f t="shared" si="94"/>
        <v/>
      </c>
      <c r="GG89" s="4" t="str">
        <f t="shared" si="94"/>
        <v/>
      </c>
      <c r="GH89" s="4" t="str">
        <f t="shared" si="94"/>
        <v/>
      </c>
      <c r="GI89" s="4" t="str">
        <f t="shared" si="94"/>
        <v/>
      </c>
      <c r="GJ89" s="4" t="str">
        <f t="shared" si="94"/>
        <v/>
      </c>
      <c r="GK89" s="4" t="str">
        <f t="shared" si="94"/>
        <v/>
      </c>
      <c r="GL89" s="4" t="str">
        <f t="shared" si="94"/>
        <v/>
      </c>
      <c r="GM89" s="4" t="str">
        <f t="shared" si="94"/>
        <v/>
      </c>
      <c r="GN89" s="4" t="str">
        <f t="shared" si="87"/>
        <v/>
      </c>
      <c r="GO89" s="4" t="str">
        <f t="shared" si="87"/>
        <v/>
      </c>
      <c r="GP89" s="4" t="str">
        <f t="shared" si="87"/>
        <v/>
      </c>
      <c r="GQ89" s="4" t="str">
        <f t="shared" si="87"/>
        <v/>
      </c>
      <c r="GR89" s="4" t="str">
        <f t="shared" si="87"/>
        <v/>
      </c>
      <c r="GS89" s="4" t="str">
        <f t="shared" si="87"/>
        <v/>
      </c>
      <c r="GT89" s="4" t="str">
        <f t="shared" si="87"/>
        <v/>
      </c>
      <c r="GU89" s="4" t="str">
        <f t="shared" si="87"/>
        <v/>
      </c>
      <c r="GV89" s="4" t="str">
        <f t="shared" si="87"/>
        <v/>
      </c>
      <c r="GW89" s="4" t="str">
        <f t="shared" si="87"/>
        <v/>
      </c>
      <c r="GX89" s="4" t="str">
        <f t="shared" si="53"/>
        <v/>
      </c>
      <c r="GY89" s="4" t="str">
        <f t="shared" si="53"/>
        <v/>
      </c>
      <c r="GZ89" s="4" t="str">
        <f t="shared" si="53"/>
        <v/>
      </c>
      <c r="HA89" s="4" t="str">
        <f t="shared" si="53"/>
        <v/>
      </c>
      <c r="HB89" s="4" t="str">
        <f t="shared" si="53"/>
        <v/>
      </c>
      <c r="HC89" s="4" t="str">
        <f t="shared" si="53"/>
        <v/>
      </c>
      <c r="HD89" s="4" t="str">
        <f t="shared" si="5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8"/>
      <c r="C90" s="76" t="s">
        <v>122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5"/>
        <v/>
      </c>
      <c r="BQ90" s="4" t="str">
        <f t="shared" si="95"/>
        <v/>
      </c>
      <c r="BR90" s="4" t="str">
        <f t="shared" si="95"/>
        <v/>
      </c>
      <c r="BS90" s="4">
        <f t="shared" si="95"/>
        <v>0</v>
      </c>
      <c r="BT90" s="4" t="str">
        <f t="shared" si="95"/>
        <v/>
      </c>
      <c r="BU90" s="4">
        <f t="shared" si="93"/>
        <v>0</v>
      </c>
      <c r="BV90" s="4" t="str">
        <f t="shared" si="93"/>
        <v/>
      </c>
      <c r="BW90" s="4">
        <f t="shared" si="93"/>
        <v>0</v>
      </c>
      <c r="BX90" s="4" t="str">
        <f t="shared" si="93"/>
        <v/>
      </c>
      <c r="BY90" s="4" t="str">
        <f t="shared" si="93"/>
        <v/>
      </c>
      <c r="BZ90" s="4" t="str">
        <f t="shared" si="93"/>
        <v/>
      </c>
      <c r="CA90" s="4" t="str">
        <f t="shared" si="93"/>
        <v/>
      </c>
      <c r="CB90" s="4" t="str">
        <f t="shared" si="93"/>
        <v/>
      </c>
      <c r="CC90" s="4" t="str">
        <f t="shared" si="93"/>
        <v/>
      </c>
      <c r="CD90" s="4" t="str">
        <f t="shared" si="93"/>
        <v/>
      </c>
      <c r="CE90" s="4" t="str">
        <f t="shared" si="93"/>
        <v/>
      </c>
      <c r="CF90" s="4" t="str">
        <f t="shared" si="93"/>
        <v/>
      </c>
      <c r="CG90" s="4" t="str">
        <f t="shared" si="93"/>
        <v/>
      </c>
      <c r="CH90" s="4" t="str">
        <f t="shared" si="93"/>
        <v/>
      </c>
      <c r="CI90" s="4" t="str">
        <f t="shared" si="93"/>
        <v/>
      </c>
      <c r="CJ90" s="4" t="str">
        <f t="shared" si="75"/>
        <v/>
      </c>
      <c r="CK90" s="4" t="str">
        <f t="shared" si="52"/>
        <v/>
      </c>
      <c r="CL90" s="4" t="str">
        <f t="shared" si="52"/>
        <v/>
      </c>
      <c r="CM90" s="4" t="str">
        <f t="shared" si="52"/>
        <v/>
      </c>
      <c r="CN90" s="4" t="str">
        <f t="shared" si="52"/>
        <v/>
      </c>
      <c r="CO90" s="4" t="str">
        <f t="shared" si="52"/>
        <v/>
      </c>
      <c r="CP90" s="4" t="str">
        <f t="shared" si="52"/>
        <v/>
      </c>
      <c r="CQ90" s="4" t="str">
        <f t="shared" si="52"/>
        <v/>
      </c>
      <c r="CR90" s="4" t="str">
        <f t="shared" si="52"/>
        <v/>
      </c>
      <c r="CS90" s="4" t="str">
        <f t="shared" si="52"/>
        <v/>
      </c>
      <c r="CT90" s="4" t="str">
        <f t="shared" si="52"/>
        <v/>
      </c>
      <c r="CU90" s="4" t="str">
        <f t="shared" si="52"/>
        <v/>
      </c>
      <c r="CV90" s="4" t="str">
        <f t="shared" si="52"/>
        <v/>
      </c>
      <c r="CW90" s="4" t="str">
        <f t="shared" si="52"/>
        <v/>
      </c>
      <c r="CX90" s="4" t="str">
        <f t="shared" si="52"/>
        <v/>
      </c>
      <c r="CY90" s="4" t="str">
        <f t="shared" si="52"/>
        <v/>
      </c>
      <c r="CZ90" s="4" t="str">
        <f t="shared" si="52"/>
        <v/>
      </c>
      <c r="DA90" s="4" t="str">
        <f t="shared" ref="DA90:DC153" si="100">IF(ISERROR(BM90/AU90*100),"",(BM90/AU90*100))</f>
        <v/>
      </c>
      <c r="DB90" s="4" t="str">
        <f t="shared" si="100"/>
        <v/>
      </c>
      <c r="DC90" s="4" t="str">
        <f t="shared" si="100"/>
        <v/>
      </c>
      <c r="DE90" s="61">
        <v>30100025</v>
      </c>
      <c r="DF90" s="98"/>
      <c r="DG90" s="76" t="s">
        <v>122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7"/>
        <v>0</v>
      </c>
      <c r="DX90" s="5">
        <f t="shared" si="97"/>
        <v>0</v>
      </c>
      <c r="DY90" s="5">
        <f t="shared" si="97"/>
        <v>0</v>
      </c>
      <c r="DZ90" s="5">
        <f t="shared" si="97"/>
        <v>0</v>
      </c>
      <c r="EA90" s="5">
        <f t="shared" si="97"/>
        <v>0</v>
      </c>
      <c r="EB90" s="5">
        <f t="shared" si="97"/>
        <v>0</v>
      </c>
      <c r="EC90" s="5">
        <f t="shared" si="97"/>
        <v>0</v>
      </c>
      <c r="ED90" s="5">
        <f t="shared" si="97"/>
        <v>0</v>
      </c>
      <c r="EE90" s="5">
        <f t="shared" si="97"/>
        <v>0</v>
      </c>
      <c r="EF90" s="54">
        <f t="shared" si="97"/>
        <v>0</v>
      </c>
      <c r="EG90" s="54">
        <f t="shared" si="97"/>
        <v>0</v>
      </c>
      <c r="EH90" s="54">
        <f t="shared" si="97"/>
        <v>0</v>
      </c>
      <c r="EI90" s="54">
        <f t="shared" si="97"/>
        <v>0</v>
      </c>
      <c r="EJ90" s="54">
        <f t="shared" si="97"/>
        <v>0</v>
      </c>
      <c r="EK90" s="54">
        <f t="shared" si="97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64"/>
        <v>0</v>
      </c>
      <c r="FE90" s="54">
        <f t="shared" si="64"/>
        <v>0</v>
      </c>
      <c r="FF90" s="54">
        <f t="shared" si="64"/>
        <v>0</v>
      </c>
      <c r="FG90" s="54">
        <f t="shared" si="64"/>
        <v>0</v>
      </c>
      <c r="FH90" s="54">
        <f t="shared" si="64"/>
        <v>0</v>
      </c>
      <c r="FI90" s="54">
        <f t="shared" si="64"/>
        <v>0</v>
      </c>
      <c r="FJ90" s="54">
        <f t="shared" si="64"/>
        <v>0</v>
      </c>
      <c r="FK90" s="54">
        <f t="shared" si="64"/>
        <v>0</v>
      </c>
      <c r="FL90" s="54">
        <f t="shared" si="99"/>
        <v>0</v>
      </c>
      <c r="FM90" s="54">
        <f t="shared" si="99"/>
        <v>0</v>
      </c>
      <c r="FN90" s="54">
        <f t="shared" si="99"/>
        <v>0</v>
      </c>
      <c r="FO90" s="54">
        <f t="shared" si="99"/>
        <v>0</v>
      </c>
      <c r="FP90" s="54">
        <f t="shared" si="99"/>
        <v>0</v>
      </c>
      <c r="FQ90" s="54">
        <f t="shared" si="99"/>
        <v>0</v>
      </c>
      <c r="FR90" s="54">
        <f t="shared" si="99"/>
        <v>0</v>
      </c>
      <c r="FS90" s="54">
        <f t="shared" si="99"/>
        <v>0</v>
      </c>
      <c r="FT90" s="4" t="str">
        <f t="shared" si="96"/>
        <v/>
      </c>
      <c r="FU90" s="4" t="str">
        <f t="shared" si="96"/>
        <v/>
      </c>
      <c r="FV90" s="4" t="str">
        <f t="shared" si="96"/>
        <v/>
      </c>
      <c r="FW90" s="4">
        <f t="shared" si="96"/>
        <v>0</v>
      </c>
      <c r="FX90" s="4" t="str">
        <f t="shared" si="96"/>
        <v/>
      </c>
      <c r="FY90" s="4" t="str">
        <f t="shared" si="94"/>
        <v/>
      </c>
      <c r="FZ90" s="4" t="str">
        <f t="shared" si="94"/>
        <v/>
      </c>
      <c r="GA90" s="4">
        <f t="shared" si="94"/>
        <v>0</v>
      </c>
      <c r="GB90" s="4" t="str">
        <f t="shared" si="94"/>
        <v/>
      </c>
      <c r="GC90" s="4" t="str">
        <f t="shared" si="94"/>
        <v/>
      </c>
      <c r="GD90" s="4" t="str">
        <f t="shared" si="94"/>
        <v/>
      </c>
      <c r="GE90" s="4" t="str">
        <f t="shared" si="94"/>
        <v/>
      </c>
      <c r="GF90" s="4" t="str">
        <f t="shared" si="94"/>
        <v/>
      </c>
      <c r="GG90" s="4" t="str">
        <f t="shared" si="94"/>
        <v/>
      </c>
      <c r="GH90" s="4" t="str">
        <f t="shared" si="94"/>
        <v/>
      </c>
      <c r="GI90" s="4" t="str">
        <f t="shared" si="94"/>
        <v/>
      </c>
      <c r="GJ90" s="4" t="str">
        <f t="shared" si="94"/>
        <v/>
      </c>
      <c r="GK90" s="4" t="str">
        <f t="shared" si="94"/>
        <v/>
      </c>
      <c r="GL90" s="4" t="str">
        <f t="shared" si="94"/>
        <v/>
      </c>
      <c r="GM90" s="4" t="str">
        <f t="shared" si="94"/>
        <v/>
      </c>
      <c r="GN90" s="4" t="str">
        <f t="shared" si="87"/>
        <v/>
      </c>
      <c r="GO90" s="4" t="str">
        <f t="shared" si="53"/>
        <v/>
      </c>
      <c r="GP90" s="4" t="str">
        <f t="shared" si="53"/>
        <v/>
      </c>
      <c r="GQ90" s="4" t="str">
        <f t="shared" si="53"/>
        <v/>
      </c>
      <c r="GR90" s="4" t="str">
        <f t="shared" si="53"/>
        <v/>
      </c>
      <c r="GS90" s="4" t="str">
        <f t="shared" si="53"/>
        <v/>
      </c>
      <c r="GT90" s="4" t="str">
        <f t="shared" si="53"/>
        <v/>
      </c>
      <c r="GU90" s="4" t="str">
        <f t="shared" si="53"/>
        <v/>
      </c>
      <c r="GV90" s="4" t="str">
        <f t="shared" si="53"/>
        <v/>
      </c>
      <c r="GW90" s="4" t="str">
        <f t="shared" si="53"/>
        <v/>
      </c>
      <c r="GX90" s="4" t="str">
        <f t="shared" si="53"/>
        <v/>
      </c>
      <c r="GY90" s="4" t="str">
        <f t="shared" si="53"/>
        <v/>
      </c>
      <c r="GZ90" s="4" t="str">
        <f t="shared" si="53"/>
        <v/>
      </c>
      <c r="HA90" s="4" t="str">
        <f t="shared" si="53"/>
        <v/>
      </c>
      <c r="HB90" s="4" t="str">
        <f t="shared" si="53"/>
        <v/>
      </c>
      <c r="HC90" s="4" t="str">
        <f t="shared" si="53"/>
        <v/>
      </c>
      <c r="HD90" s="4" t="str">
        <f t="shared" si="53"/>
        <v/>
      </c>
      <c r="HE90" s="4" t="str">
        <f t="shared" ref="HE90:HG153" si="101">IF(ISERROR(FQ90/EY90*100),"",(FQ90/EY90*100))</f>
        <v/>
      </c>
      <c r="HF90" s="4" t="str">
        <f t="shared" si="101"/>
        <v/>
      </c>
      <c r="HG90" s="4" t="str">
        <f t="shared" si="101"/>
        <v/>
      </c>
    </row>
    <row r="91" spans="1:215" s="8" customFormat="1" ht="15" hidden="1" customHeight="1">
      <c r="A91" s="60">
        <v>30100024</v>
      </c>
      <c r="B91" s="98"/>
      <c r="C91" s="76" t="s">
        <v>177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5"/>
        <v/>
      </c>
      <c r="BQ91" s="4" t="str">
        <f t="shared" si="95"/>
        <v/>
      </c>
      <c r="BR91" s="4" t="str">
        <f t="shared" si="95"/>
        <v/>
      </c>
      <c r="BS91" s="4">
        <f t="shared" si="95"/>
        <v>0</v>
      </c>
      <c r="BT91" s="4" t="str">
        <f t="shared" si="95"/>
        <v/>
      </c>
      <c r="BU91" s="4">
        <f t="shared" si="93"/>
        <v>0</v>
      </c>
      <c r="BV91" s="4" t="str">
        <f t="shared" si="93"/>
        <v/>
      </c>
      <c r="BW91" s="4">
        <f t="shared" si="93"/>
        <v>0</v>
      </c>
      <c r="BX91" s="4" t="str">
        <f t="shared" si="93"/>
        <v/>
      </c>
      <c r="BY91" s="4" t="str">
        <f t="shared" si="93"/>
        <v/>
      </c>
      <c r="BZ91" s="4" t="str">
        <f t="shared" si="93"/>
        <v/>
      </c>
      <c r="CA91" s="4" t="str">
        <f t="shared" si="93"/>
        <v/>
      </c>
      <c r="CB91" s="4" t="str">
        <f t="shared" si="93"/>
        <v/>
      </c>
      <c r="CC91" s="4" t="str">
        <f t="shared" si="93"/>
        <v/>
      </c>
      <c r="CD91" s="4" t="str">
        <f t="shared" si="93"/>
        <v/>
      </c>
      <c r="CE91" s="4" t="str">
        <f t="shared" si="93"/>
        <v/>
      </c>
      <c r="CF91" s="4" t="str">
        <f t="shared" si="93"/>
        <v/>
      </c>
      <c r="CG91" s="4" t="str">
        <f t="shared" si="93"/>
        <v/>
      </c>
      <c r="CH91" s="4" t="str">
        <f t="shared" si="93"/>
        <v/>
      </c>
      <c r="CI91" s="4" t="str">
        <f t="shared" si="93"/>
        <v/>
      </c>
      <c r="CJ91" s="4" t="str">
        <f t="shared" si="75"/>
        <v/>
      </c>
      <c r="CK91" s="4" t="str">
        <f t="shared" si="52"/>
        <v/>
      </c>
      <c r="CL91" s="4" t="str">
        <f t="shared" si="52"/>
        <v/>
      </c>
      <c r="CM91" s="4" t="str">
        <f t="shared" si="52"/>
        <v/>
      </c>
      <c r="CN91" s="4" t="str">
        <f t="shared" si="52"/>
        <v/>
      </c>
      <c r="CO91" s="4" t="str">
        <f t="shared" si="52"/>
        <v/>
      </c>
      <c r="CP91" s="4" t="str">
        <f t="shared" si="52"/>
        <v/>
      </c>
      <c r="CQ91" s="4" t="str">
        <f t="shared" si="52"/>
        <v/>
      </c>
      <c r="CR91" s="4" t="str">
        <f t="shared" si="52"/>
        <v/>
      </c>
      <c r="CS91" s="4" t="str">
        <f t="shared" si="52"/>
        <v/>
      </c>
      <c r="CT91" s="4" t="str">
        <f t="shared" si="52"/>
        <v/>
      </c>
      <c r="CU91" s="4" t="str">
        <f t="shared" si="52"/>
        <v/>
      </c>
      <c r="CV91" s="4" t="str">
        <f t="shared" si="52"/>
        <v/>
      </c>
      <c r="CW91" s="4" t="str">
        <f t="shared" si="52"/>
        <v/>
      </c>
      <c r="CX91" s="4" t="str">
        <f t="shared" si="52"/>
        <v/>
      </c>
      <c r="CY91" s="4" t="str">
        <f t="shared" si="52"/>
        <v/>
      </c>
      <c r="CZ91" s="4" t="str">
        <f t="shared" si="52"/>
        <v/>
      </c>
      <c r="DA91" s="4" t="str">
        <f t="shared" si="100"/>
        <v/>
      </c>
      <c r="DB91" s="4" t="str">
        <f t="shared" si="100"/>
        <v/>
      </c>
      <c r="DC91" s="4" t="str">
        <f t="shared" si="100"/>
        <v/>
      </c>
      <c r="DE91" s="61">
        <v>30100024</v>
      </c>
      <c r="DF91" s="98"/>
      <c r="DG91" s="76" t="s">
        <v>177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7"/>
        <v>0</v>
      </c>
      <c r="DX91" s="5">
        <f t="shared" si="97"/>
        <v>0</v>
      </c>
      <c r="DY91" s="5">
        <f t="shared" si="97"/>
        <v>0</v>
      </c>
      <c r="DZ91" s="5">
        <f t="shared" si="97"/>
        <v>0</v>
      </c>
      <c r="EA91" s="5">
        <f t="shared" si="97"/>
        <v>0</v>
      </c>
      <c r="EB91" s="5">
        <f t="shared" si="97"/>
        <v>0</v>
      </c>
      <c r="EC91" s="5">
        <f t="shared" si="97"/>
        <v>0</v>
      </c>
      <c r="ED91" s="5">
        <f t="shared" si="97"/>
        <v>0</v>
      </c>
      <c r="EE91" s="5">
        <f t="shared" si="97"/>
        <v>0</v>
      </c>
      <c r="EF91" s="54">
        <f t="shared" si="97"/>
        <v>0</v>
      </c>
      <c r="EG91" s="54">
        <f t="shared" si="97"/>
        <v>0</v>
      </c>
      <c r="EH91" s="54">
        <f t="shared" si="97"/>
        <v>0</v>
      </c>
      <c r="EI91" s="54">
        <f t="shared" si="97"/>
        <v>0</v>
      </c>
      <c r="EJ91" s="54">
        <f t="shared" si="97"/>
        <v>0</v>
      </c>
      <c r="EK91" s="54">
        <f t="shared" si="97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29" si="102">AR91+AR240</f>
        <v>0</v>
      </c>
      <c r="EW91" s="54">
        <f t="shared" si="102"/>
        <v>0</v>
      </c>
      <c r="EX91" s="54">
        <f t="shared" si="102"/>
        <v>0</v>
      </c>
      <c r="EY91" s="54">
        <f t="shared" si="102"/>
        <v>0</v>
      </c>
      <c r="EZ91" s="54">
        <f t="shared" si="102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64"/>
        <v>0</v>
      </c>
      <c r="FE91" s="54">
        <f t="shared" si="64"/>
        <v>0</v>
      </c>
      <c r="FF91" s="54">
        <f t="shared" si="64"/>
        <v>0</v>
      </c>
      <c r="FG91" s="54">
        <f t="shared" si="64"/>
        <v>0</v>
      </c>
      <c r="FH91" s="54">
        <f t="shared" si="64"/>
        <v>0</v>
      </c>
      <c r="FI91" s="54">
        <f t="shared" si="64"/>
        <v>0</v>
      </c>
      <c r="FJ91" s="54">
        <f t="shared" si="64"/>
        <v>0</v>
      </c>
      <c r="FK91" s="54">
        <f t="shared" si="64"/>
        <v>0</v>
      </c>
      <c r="FL91" s="54">
        <f t="shared" si="99"/>
        <v>0</v>
      </c>
      <c r="FM91" s="54">
        <f t="shared" si="99"/>
        <v>0</v>
      </c>
      <c r="FN91" s="54">
        <f t="shared" si="99"/>
        <v>0</v>
      </c>
      <c r="FO91" s="54">
        <f t="shared" si="99"/>
        <v>0</v>
      </c>
      <c r="FP91" s="54">
        <f t="shared" si="99"/>
        <v>0</v>
      </c>
      <c r="FQ91" s="54">
        <f t="shared" si="99"/>
        <v>0</v>
      </c>
      <c r="FR91" s="54">
        <f t="shared" si="99"/>
        <v>0</v>
      </c>
      <c r="FS91" s="54">
        <f t="shared" si="99"/>
        <v>0</v>
      </c>
      <c r="FT91" s="4" t="str">
        <f t="shared" si="96"/>
        <v/>
      </c>
      <c r="FU91" s="4" t="str">
        <f t="shared" si="96"/>
        <v/>
      </c>
      <c r="FV91" s="4" t="str">
        <f t="shared" si="96"/>
        <v/>
      </c>
      <c r="FW91" s="4">
        <f t="shared" si="96"/>
        <v>0</v>
      </c>
      <c r="FX91" s="4" t="str">
        <f t="shared" si="96"/>
        <v/>
      </c>
      <c r="FY91" s="4" t="str">
        <f t="shared" si="94"/>
        <v/>
      </c>
      <c r="FZ91" s="4" t="str">
        <f t="shared" si="94"/>
        <v/>
      </c>
      <c r="GA91" s="4">
        <f t="shared" si="94"/>
        <v>0</v>
      </c>
      <c r="GB91" s="4" t="str">
        <f t="shared" si="94"/>
        <v/>
      </c>
      <c r="GC91" s="4" t="str">
        <f t="shared" si="94"/>
        <v/>
      </c>
      <c r="GD91" s="4" t="str">
        <f t="shared" si="94"/>
        <v/>
      </c>
      <c r="GE91" s="4" t="str">
        <f t="shared" si="94"/>
        <v/>
      </c>
      <c r="GF91" s="4" t="str">
        <f t="shared" si="94"/>
        <v/>
      </c>
      <c r="GG91" s="4" t="str">
        <f t="shared" si="94"/>
        <v/>
      </c>
      <c r="GH91" s="4" t="str">
        <f t="shared" si="94"/>
        <v/>
      </c>
      <c r="GI91" s="4" t="str">
        <f t="shared" si="94"/>
        <v/>
      </c>
      <c r="GJ91" s="4" t="str">
        <f t="shared" si="94"/>
        <v/>
      </c>
      <c r="GK91" s="4" t="str">
        <f t="shared" si="94"/>
        <v/>
      </c>
      <c r="GL91" s="4" t="str">
        <f t="shared" si="94"/>
        <v/>
      </c>
      <c r="GM91" s="4" t="str">
        <f t="shared" si="94"/>
        <v/>
      </c>
      <c r="GN91" s="4" t="str">
        <f t="shared" si="87"/>
        <v/>
      </c>
      <c r="GO91" s="4" t="str">
        <f t="shared" si="53"/>
        <v/>
      </c>
      <c r="GP91" s="4" t="str">
        <f t="shared" si="53"/>
        <v/>
      </c>
      <c r="GQ91" s="4" t="str">
        <f t="shared" si="53"/>
        <v/>
      </c>
      <c r="GR91" s="4" t="str">
        <f t="shared" si="53"/>
        <v/>
      </c>
      <c r="GS91" s="4" t="str">
        <f t="shared" si="53"/>
        <v/>
      </c>
      <c r="GT91" s="4" t="str">
        <f t="shared" si="53"/>
        <v/>
      </c>
      <c r="GU91" s="4" t="str">
        <f t="shared" si="53"/>
        <v/>
      </c>
      <c r="GV91" s="4" t="str">
        <f t="shared" si="53"/>
        <v/>
      </c>
      <c r="GW91" s="4" t="str">
        <f t="shared" si="53"/>
        <v/>
      </c>
      <c r="GX91" s="4" t="str">
        <f t="shared" si="53"/>
        <v/>
      </c>
      <c r="GY91" s="4" t="str">
        <f t="shared" si="53"/>
        <v/>
      </c>
      <c r="GZ91" s="4" t="str">
        <f t="shared" si="53"/>
        <v/>
      </c>
      <c r="HA91" s="4" t="str">
        <f t="shared" si="53"/>
        <v/>
      </c>
      <c r="HB91" s="4" t="str">
        <f t="shared" si="53"/>
        <v/>
      </c>
      <c r="HC91" s="4" t="str">
        <f t="shared" si="53"/>
        <v/>
      </c>
      <c r="HD91" s="4" t="str">
        <f t="shared" si="53"/>
        <v/>
      </c>
      <c r="HE91" s="4" t="str">
        <f t="shared" si="101"/>
        <v/>
      </c>
      <c r="HF91" s="4" t="str">
        <f t="shared" si="101"/>
        <v/>
      </c>
      <c r="HG91" s="4" t="str">
        <f t="shared" si="101"/>
        <v/>
      </c>
    </row>
    <row r="92" spans="1:215" s="8" customFormat="1" ht="15" hidden="1" customHeight="1">
      <c r="A92" s="60">
        <v>30100023</v>
      </c>
      <c r="B92" s="98"/>
      <c r="C92" s="76" t="s">
        <v>140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5"/>
        <v/>
      </c>
      <c r="BQ92" s="4" t="str">
        <f t="shared" si="95"/>
        <v/>
      </c>
      <c r="BR92" s="4" t="str">
        <f t="shared" si="95"/>
        <v/>
      </c>
      <c r="BS92" s="4">
        <f t="shared" si="95"/>
        <v>0</v>
      </c>
      <c r="BT92" s="4" t="str">
        <f t="shared" si="95"/>
        <v/>
      </c>
      <c r="BU92" s="4">
        <f t="shared" si="95"/>
        <v>0</v>
      </c>
      <c r="BV92" s="4" t="str">
        <f t="shared" si="95"/>
        <v/>
      </c>
      <c r="BW92" s="4">
        <f t="shared" si="95"/>
        <v>0</v>
      </c>
      <c r="BX92" s="4" t="str">
        <f t="shared" si="95"/>
        <v/>
      </c>
      <c r="BY92" s="4" t="str">
        <f t="shared" si="95"/>
        <v/>
      </c>
      <c r="BZ92" s="4" t="str">
        <f t="shared" si="95"/>
        <v/>
      </c>
      <c r="CA92" s="4" t="str">
        <f t="shared" si="95"/>
        <v/>
      </c>
      <c r="CB92" s="4" t="str">
        <f t="shared" si="95"/>
        <v/>
      </c>
      <c r="CC92" s="4" t="str">
        <f t="shared" si="95"/>
        <v/>
      </c>
      <c r="CD92" s="4" t="str">
        <f t="shared" si="93"/>
        <v/>
      </c>
      <c r="CE92" s="4" t="str">
        <f t="shared" si="93"/>
        <v/>
      </c>
      <c r="CF92" s="4" t="str">
        <f t="shared" si="93"/>
        <v/>
      </c>
      <c r="CG92" s="4" t="str">
        <f t="shared" si="93"/>
        <v/>
      </c>
      <c r="CH92" s="4" t="str">
        <f t="shared" si="93"/>
        <v/>
      </c>
      <c r="CI92" s="4" t="str">
        <f t="shared" si="93"/>
        <v/>
      </c>
      <c r="CJ92" s="4" t="str">
        <f t="shared" si="75"/>
        <v/>
      </c>
      <c r="CK92" s="4" t="str">
        <f t="shared" si="52"/>
        <v/>
      </c>
      <c r="CL92" s="4" t="str">
        <f t="shared" si="52"/>
        <v/>
      </c>
      <c r="CM92" s="4" t="str">
        <f t="shared" si="52"/>
        <v/>
      </c>
      <c r="CN92" s="4" t="str">
        <f t="shared" si="52"/>
        <v/>
      </c>
      <c r="CO92" s="4" t="str">
        <f t="shared" si="52"/>
        <v/>
      </c>
      <c r="CP92" s="4" t="str">
        <f t="shared" si="52"/>
        <v/>
      </c>
      <c r="CQ92" s="4" t="str">
        <f t="shared" si="52"/>
        <v/>
      </c>
      <c r="CR92" s="4" t="str">
        <f t="shared" si="52"/>
        <v/>
      </c>
      <c r="CS92" s="4" t="str">
        <f t="shared" si="52"/>
        <v/>
      </c>
      <c r="CT92" s="4" t="str">
        <f t="shared" si="52"/>
        <v/>
      </c>
      <c r="CU92" s="4" t="str">
        <f t="shared" si="52"/>
        <v/>
      </c>
      <c r="CV92" s="4" t="str">
        <f t="shared" si="52"/>
        <v/>
      </c>
      <c r="CW92" s="4" t="str">
        <f t="shared" si="52"/>
        <v/>
      </c>
      <c r="CX92" s="4" t="str">
        <f t="shared" si="52"/>
        <v/>
      </c>
      <c r="CY92" s="4" t="str">
        <f t="shared" si="52"/>
        <v/>
      </c>
      <c r="CZ92" s="4" t="str">
        <f t="shared" si="52"/>
        <v/>
      </c>
      <c r="DA92" s="4" t="str">
        <f t="shared" si="100"/>
        <v/>
      </c>
      <c r="DB92" s="4" t="str">
        <f t="shared" si="100"/>
        <v/>
      </c>
      <c r="DC92" s="4" t="str">
        <f t="shared" si="100"/>
        <v/>
      </c>
      <c r="DE92" s="61">
        <v>30100023</v>
      </c>
      <c r="DF92" s="98"/>
      <c r="DG92" s="76" t="s">
        <v>140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7"/>
        <v>0</v>
      </c>
      <c r="DX92" s="5">
        <f t="shared" si="97"/>
        <v>0</v>
      </c>
      <c r="DY92" s="5">
        <f t="shared" si="97"/>
        <v>0</v>
      </c>
      <c r="DZ92" s="5">
        <f t="shared" si="97"/>
        <v>0</v>
      </c>
      <c r="EA92" s="5">
        <f t="shared" si="97"/>
        <v>0</v>
      </c>
      <c r="EB92" s="5">
        <f t="shared" si="97"/>
        <v>0</v>
      </c>
      <c r="EC92" s="5">
        <f t="shared" si="97"/>
        <v>0</v>
      </c>
      <c r="ED92" s="5">
        <f t="shared" si="97"/>
        <v>0</v>
      </c>
      <c r="EE92" s="5">
        <f t="shared" si="97"/>
        <v>0</v>
      </c>
      <c r="EF92" s="54">
        <f t="shared" si="97"/>
        <v>0</v>
      </c>
      <c r="EG92" s="54">
        <f t="shared" si="97"/>
        <v>0</v>
      </c>
      <c r="EH92" s="54">
        <f t="shared" si="97"/>
        <v>0</v>
      </c>
      <c r="EI92" s="54">
        <f t="shared" si="97"/>
        <v>0</v>
      </c>
      <c r="EJ92" s="54">
        <f t="shared" si="97"/>
        <v>0</v>
      </c>
      <c r="EK92" s="54">
        <f t="shared" si="97"/>
        <v>0</v>
      </c>
      <c r="EL92" s="54">
        <f t="shared" si="97"/>
        <v>0</v>
      </c>
      <c r="EM92" s="54">
        <f t="shared" ref="EL92:EZ149" si="103">AI92+AI241</f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2"/>
        <v>0</v>
      </c>
      <c r="EU92" s="54">
        <f t="shared" si="102"/>
        <v>0</v>
      </c>
      <c r="EV92" s="54">
        <f t="shared" si="102"/>
        <v>0</v>
      </c>
      <c r="EW92" s="54">
        <f t="shared" si="102"/>
        <v>0</v>
      </c>
      <c r="EX92" s="54">
        <f t="shared" si="102"/>
        <v>0</v>
      </c>
      <c r="EY92" s="54">
        <f t="shared" si="102"/>
        <v>0</v>
      </c>
      <c r="EZ92" s="54">
        <f t="shared" si="102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64"/>
        <v>0</v>
      </c>
      <c r="FE92" s="54">
        <f t="shared" si="64"/>
        <v>0</v>
      </c>
      <c r="FF92" s="54">
        <f t="shared" si="64"/>
        <v>0</v>
      </c>
      <c r="FG92" s="54">
        <f t="shared" si="64"/>
        <v>0</v>
      </c>
      <c r="FH92" s="54">
        <f t="shared" si="64"/>
        <v>0</v>
      </c>
      <c r="FI92" s="54">
        <f t="shared" si="64"/>
        <v>0</v>
      </c>
      <c r="FJ92" s="54">
        <f t="shared" si="64"/>
        <v>0</v>
      </c>
      <c r="FK92" s="54">
        <f t="shared" ref="FA92:FN123" si="104">BG92+BG241</f>
        <v>0</v>
      </c>
      <c r="FL92" s="54">
        <f t="shared" si="99"/>
        <v>0</v>
      </c>
      <c r="FM92" s="54">
        <f t="shared" si="99"/>
        <v>0</v>
      </c>
      <c r="FN92" s="54">
        <f t="shared" si="99"/>
        <v>0</v>
      </c>
      <c r="FO92" s="54">
        <f t="shared" si="99"/>
        <v>0</v>
      </c>
      <c r="FP92" s="54">
        <f t="shared" si="99"/>
        <v>0</v>
      </c>
      <c r="FQ92" s="54">
        <f t="shared" si="99"/>
        <v>0</v>
      </c>
      <c r="FR92" s="54">
        <f t="shared" si="99"/>
        <v>0</v>
      </c>
      <c r="FS92" s="54">
        <f t="shared" si="99"/>
        <v>0</v>
      </c>
      <c r="FT92" s="4" t="str">
        <f t="shared" si="96"/>
        <v/>
      </c>
      <c r="FU92" s="4" t="str">
        <f t="shared" si="96"/>
        <v/>
      </c>
      <c r="FV92" s="4" t="str">
        <f t="shared" si="96"/>
        <v/>
      </c>
      <c r="FW92" s="4">
        <f t="shared" si="96"/>
        <v>0</v>
      </c>
      <c r="FX92" s="4" t="str">
        <f t="shared" si="96"/>
        <v/>
      </c>
      <c r="FY92" s="4" t="str">
        <f t="shared" si="96"/>
        <v/>
      </c>
      <c r="FZ92" s="4" t="str">
        <f t="shared" si="96"/>
        <v/>
      </c>
      <c r="GA92" s="4">
        <f t="shared" si="96"/>
        <v>0</v>
      </c>
      <c r="GB92" s="4" t="str">
        <f t="shared" si="96"/>
        <v/>
      </c>
      <c r="GC92" s="4" t="str">
        <f t="shared" si="96"/>
        <v/>
      </c>
      <c r="GD92" s="4" t="str">
        <f t="shared" si="96"/>
        <v/>
      </c>
      <c r="GE92" s="4" t="str">
        <f t="shared" si="96"/>
        <v/>
      </c>
      <c r="GF92" s="4" t="str">
        <f t="shared" si="96"/>
        <v/>
      </c>
      <c r="GG92" s="4" t="str">
        <f t="shared" si="96"/>
        <v/>
      </c>
      <c r="GH92" s="4" t="str">
        <f t="shared" si="94"/>
        <v/>
      </c>
      <c r="GI92" s="4" t="str">
        <f t="shared" si="94"/>
        <v/>
      </c>
      <c r="GJ92" s="4" t="str">
        <f t="shared" si="94"/>
        <v/>
      </c>
      <c r="GK92" s="4" t="str">
        <f t="shared" si="94"/>
        <v/>
      </c>
      <c r="GL92" s="4" t="str">
        <f t="shared" si="94"/>
        <v/>
      </c>
      <c r="GM92" s="4" t="str">
        <f t="shared" si="94"/>
        <v/>
      </c>
      <c r="GN92" s="4" t="str">
        <f t="shared" si="87"/>
        <v/>
      </c>
      <c r="GO92" s="4" t="str">
        <f t="shared" si="53"/>
        <v/>
      </c>
      <c r="GP92" s="4" t="str">
        <f t="shared" si="53"/>
        <v/>
      </c>
      <c r="GQ92" s="4" t="str">
        <f t="shared" si="53"/>
        <v/>
      </c>
      <c r="GR92" s="4" t="str">
        <f t="shared" si="53"/>
        <v/>
      </c>
      <c r="GS92" s="4" t="str">
        <f t="shared" si="53"/>
        <v/>
      </c>
      <c r="GT92" s="4" t="str">
        <f t="shared" si="53"/>
        <v/>
      </c>
      <c r="GU92" s="4" t="str">
        <f t="shared" si="53"/>
        <v/>
      </c>
      <c r="GV92" s="4" t="str">
        <f t="shared" si="53"/>
        <v/>
      </c>
      <c r="GW92" s="4" t="str">
        <f t="shared" si="53"/>
        <v/>
      </c>
      <c r="GX92" s="4" t="str">
        <f t="shared" si="53"/>
        <v/>
      </c>
      <c r="GY92" s="4" t="str">
        <f t="shared" si="53"/>
        <v/>
      </c>
      <c r="GZ92" s="4" t="str">
        <f t="shared" si="53"/>
        <v/>
      </c>
      <c r="HA92" s="4" t="str">
        <f t="shared" si="53"/>
        <v/>
      </c>
      <c r="HB92" s="4" t="str">
        <f t="shared" si="53"/>
        <v/>
      </c>
      <c r="HC92" s="4" t="str">
        <f t="shared" si="53"/>
        <v/>
      </c>
      <c r="HD92" s="4" t="str">
        <f t="shared" si="53"/>
        <v/>
      </c>
      <c r="HE92" s="4" t="str">
        <f t="shared" si="101"/>
        <v/>
      </c>
      <c r="HF92" s="4" t="str">
        <f t="shared" si="101"/>
        <v/>
      </c>
      <c r="HG92" s="4" t="str">
        <f t="shared" si="101"/>
        <v/>
      </c>
    </row>
    <row r="93" spans="1:215" s="8" customFormat="1" ht="15" hidden="1" customHeight="1">
      <c r="A93" s="60">
        <v>30100027</v>
      </c>
      <c r="B93" s="97"/>
      <c r="C93" s="76" t="s">
        <v>124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5"/>
        <v/>
      </c>
      <c r="BQ93" s="4" t="str">
        <f t="shared" si="95"/>
        <v/>
      </c>
      <c r="BR93" s="4" t="str">
        <f t="shared" si="95"/>
        <v/>
      </c>
      <c r="BS93" s="4">
        <f t="shared" si="95"/>
        <v>0</v>
      </c>
      <c r="BT93" s="4" t="str">
        <f t="shared" si="95"/>
        <v/>
      </c>
      <c r="BU93" s="4">
        <f t="shared" si="95"/>
        <v>0</v>
      </c>
      <c r="BV93" s="4" t="str">
        <f t="shared" si="95"/>
        <v/>
      </c>
      <c r="BW93" s="4">
        <f t="shared" si="95"/>
        <v>0</v>
      </c>
      <c r="BX93" s="4" t="str">
        <f t="shared" si="95"/>
        <v/>
      </c>
      <c r="BY93" s="4" t="str">
        <f t="shared" si="95"/>
        <v/>
      </c>
      <c r="BZ93" s="4" t="str">
        <f t="shared" si="95"/>
        <v/>
      </c>
      <c r="CA93" s="4" t="str">
        <f t="shared" si="95"/>
        <v/>
      </c>
      <c r="CB93" s="4" t="str">
        <f t="shared" si="95"/>
        <v/>
      </c>
      <c r="CC93" s="4" t="str">
        <f t="shared" si="95"/>
        <v/>
      </c>
      <c r="CD93" s="4" t="str">
        <f t="shared" si="93"/>
        <v/>
      </c>
      <c r="CE93" s="4" t="str">
        <f t="shared" si="93"/>
        <v/>
      </c>
      <c r="CF93" s="4" t="str">
        <f t="shared" si="93"/>
        <v/>
      </c>
      <c r="CG93" s="4" t="str">
        <f t="shared" si="93"/>
        <v/>
      </c>
      <c r="CH93" s="4" t="str">
        <f t="shared" si="93"/>
        <v/>
      </c>
      <c r="CI93" s="4" t="str">
        <f t="shared" si="93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52"/>
        <v/>
      </c>
      <c r="CU93" s="4" t="str">
        <f t="shared" si="52"/>
        <v/>
      </c>
      <c r="CV93" s="4" t="str">
        <f t="shared" si="52"/>
        <v/>
      </c>
      <c r="CW93" s="4" t="str">
        <f t="shared" si="52"/>
        <v/>
      </c>
      <c r="CX93" s="4" t="str">
        <f t="shared" si="52"/>
        <v/>
      </c>
      <c r="CY93" s="4" t="str">
        <f t="shared" si="52"/>
        <v/>
      </c>
      <c r="CZ93" s="4" t="str">
        <f t="shared" si="52"/>
        <v/>
      </c>
      <c r="DA93" s="4" t="str">
        <f t="shared" si="100"/>
        <v/>
      </c>
      <c r="DB93" s="4" t="str">
        <f t="shared" si="100"/>
        <v/>
      </c>
      <c r="DC93" s="4" t="str">
        <f t="shared" si="100"/>
        <v/>
      </c>
      <c r="DE93" s="61">
        <v>30100027</v>
      </c>
      <c r="DF93" s="97"/>
      <c r="DG93" s="76" t="s">
        <v>124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7"/>
        <v>0</v>
      </c>
      <c r="DX93" s="5">
        <f t="shared" si="97"/>
        <v>0</v>
      </c>
      <c r="DY93" s="5">
        <f t="shared" si="97"/>
        <v>0</v>
      </c>
      <c r="DZ93" s="5">
        <f t="shared" si="97"/>
        <v>0</v>
      </c>
      <c r="EA93" s="5">
        <f t="shared" si="97"/>
        <v>0</v>
      </c>
      <c r="EB93" s="5">
        <f t="shared" si="97"/>
        <v>0</v>
      </c>
      <c r="EC93" s="5">
        <f t="shared" si="97"/>
        <v>0</v>
      </c>
      <c r="ED93" s="5">
        <f t="shared" si="97"/>
        <v>0</v>
      </c>
      <c r="EE93" s="5">
        <f t="shared" si="97"/>
        <v>0</v>
      </c>
      <c r="EF93" s="54">
        <f t="shared" si="97"/>
        <v>0</v>
      </c>
      <c r="EG93" s="54">
        <f t="shared" si="97"/>
        <v>0</v>
      </c>
      <c r="EH93" s="54">
        <f t="shared" si="97"/>
        <v>0</v>
      </c>
      <c r="EI93" s="54">
        <f t="shared" si="97"/>
        <v>0</v>
      </c>
      <c r="EJ93" s="54">
        <f t="shared" si="97"/>
        <v>0</v>
      </c>
      <c r="EK93" s="54">
        <f t="shared" si="97"/>
        <v>0</v>
      </c>
      <c r="EL93" s="54">
        <f t="shared" si="103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2"/>
        <v>0</v>
      </c>
      <c r="EU93" s="54">
        <f t="shared" si="102"/>
        <v>0</v>
      </c>
      <c r="EV93" s="54">
        <f t="shared" si="102"/>
        <v>0</v>
      </c>
      <c r="EW93" s="54">
        <f t="shared" si="102"/>
        <v>0</v>
      </c>
      <c r="EX93" s="54">
        <f t="shared" si="102"/>
        <v>0</v>
      </c>
      <c r="EY93" s="54">
        <f t="shared" si="102"/>
        <v>0</v>
      </c>
      <c r="EZ93" s="54">
        <f t="shared" si="102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4"/>
        <v>0</v>
      </c>
      <c r="FE93" s="54">
        <f t="shared" si="104"/>
        <v>0</v>
      </c>
      <c r="FF93" s="54">
        <f t="shared" si="104"/>
        <v>0</v>
      </c>
      <c r="FG93" s="54">
        <f t="shared" si="104"/>
        <v>0</v>
      </c>
      <c r="FH93" s="54">
        <f t="shared" si="104"/>
        <v>0</v>
      </c>
      <c r="FI93" s="54">
        <f t="shared" si="104"/>
        <v>0</v>
      </c>
      <c r="FJ93" s="54">
        <f t="shared" si="104"/>
        <v>0</v>
      </c>
      <c r="FK93" s="54">
        <f t="shared" si="104"/>
        <v>0</v>
      </c>
      <c r="FL93" s="54">
        <f t="shared" si="99"/>
        <v>0</v>
      </c>
      <c r="FM93" s="54">
        <f t="shared" si="99"/>
        <v>0</v>
      </c>
      <c r="FN93" s="54">
        <f t="shared" si="99"/>
        <v>0</v>
      </c>
      <c r="FO93" s="54">
        <f t="shared" si="99"/>
        <v>0</v>
      </c>
      <c r="FP93" s="54">
        <f t="shared" si="99"/>
        <v>0</v>
      </c>
      <c r="FQ93" s="54">
        <f t="shared" si="99"/>
        <v>0</v>
      </c>
      <c r="FR93" s="54">
        <f t="shared" si="99"/>
        <v>0</v>
      </c>
      <c r="FS93" s="54">
        <f t="shared" si="99"/>
        <v>0</v>
      </c>
      <c r="FT93" s="4" t="str">
        <f t="shared" si="96"/>
        <v/>
      </c>
      <c r="FU93" s="4" t="str">
        <f t="shared" si="96"/>
        <v/>
      </c>
      <c r="FV93" s="4" t="str">
        <f t="shared" si="96"/>
        <v/>
      </c>
      <c r="FW93" s="4">
        <f t="shared" si="96"/>
        <v>0</v>
      </c>
      <c r="FX93" s="4" t="str">
        <f t="shared" si="96"/>
        <v/>
      </c>
      <c r="FY93" s="4" t="str">
        <f t="shared" si="96"/>
        <v/>
      </c>
      <c r="FZ93" s="4" t="str">
        <f t="shared" si="96"/>
        <v/>
      </c>
      <c r="GA93" s="4">
        <f t="shared" si="96"/>
        <v>0</v>
      </c>
      <c r="GB93" s="4" t="str">
        <f t="shared" si="96"/>
        <v/>
      </c>
      <c r="GC93" s="4" t="str">
        <f t="shared" si="96"/>
        <v/>
      </c>
      <c r="GD93" s="4" t="str">
        <f t="shared" si="96"/>
        <v/>
      </c>
      <c r="GE93" s="4" t="str">
        <f t="shared" si="96"/>
        <v/>
      </c>
      <c r="GF93" s="4" t="str">
        <f t="shared" si="96"/>
        <v/>
      </c>
      <c r="GG93" s="4" t="str">
        <f t="shared" si="96"/>
        <v/>
      </c>
      <c r="GH93" s="4" t="str">
        <f t="shared" si="94"/>
        <v/>
      </c>
      <c r="GI93" s="4" t="str">
        <f t="shared" si="94"/>
        <v/>
      </c>
      <c r="GJ93" s="4" t="str">
        <f t="shared" si="94"/>
        <v/>
      </c>
      <c r="GK93" s="4" t="str">
        <f t="shared" si="94"/>
        <v/>
      </c>
      <c r="GL93" s="4" t="str">
        <f t="shared" si="94"/>
        <v/>
      </c>
      <c r="GM93" s="4" t="str">
        <f t="shared" si="94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53"/>
        <v/>
      </c>
      <c r="GY93" s="4" t="str">
        <f t="shared" si="53"/>
        <v/>
      </c>
      <c r="GZ93" s="4" t="str">
        <f t="shared" si="53"/>
        <v/>
      </c>
      <c r="HA93" s="4" t="str">
        <f t="shared" si="53"/>
        <v/>
      </c>
      <c r="HB93" s="4" t="str">
        <f t="shared" si="53"/>
        <v/>
      </c>
      <c r="HC93" s="4" t="str">
        <f t="shared" si="53"/>
        <v/>
      </c>
      <c r="HD93" s="4" t="str">
        <f t="shared" si="53"/>
        <v/>
      </c>
      <c r="HE93" s="4" t="str">
        <f t="shared" si="101"/>
        <v/>
      </c>
      <c r="HF93" s="4" t="str">
        <f t="shared" si="101"/>
        <v/>
      </c>
      <c r="HG93" s="4" t="str">
        <f t="shared" si="101"/>
        <v/>
      </c>
    </row>
    <row r="94" spans="1:215" s="9" customFormat="1" ht="15" hidden="1" customHeight="1">
      <c r="A94" s="60">
        <v>30100055</v>
      </c>
      <c r="B94" s="96" t="s">
        <v>178</v>
      </c>
      <c r="C94" s="29" t="s">
        <v>146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5"/>
        <v/>
      </c>
      <c r="BQ94" s="4" t="str">
        <f t="shared" si="95"/>
        <v/>
      </c>
      <c r="BR94" s="4" t="str">
        <f t="shared" si="95"/>
        <v/>
      </c>
      <c r="BS94" s="4">
        <f t="shared" si="95"/>
        <v>0</v>
      </c>
      <c r="BT94" s="4" t="str">
        <f t="shared" si="95"/>
        <v/>
      </c>
      <c r="BU94" s="4">
        <f t="shared" si="95"/>
        <v>0</v>
      </c>
      <c r="BV94" s="4" t="str">
        <f t="shared" si="95"/>
        <v/>
      </c>
      <c r="BW94" s="4">
        <f t="shared" si="95"/>
        <v>0</v>
      </c>
      <c r="BX94" s="4" t="str">
        <f t="shared" si="95"/>
        <v/>
      </c>
      <c r="BY94" s="4" t="str">
        <f t="shared" si="95"/>
        <v/>
      </c>
      <c r="BZ94" s="4" t="str">
        <f t="shared" si="95"/>
        <v/>
      </c>
      <c r="CA94" s="4" t="str">
        <f t="shared" si="95"/>
        <v/>
      </c>
      <c r="CB94" s="4" t="str">
        <f t="shared" si="95"/>
        <v/>
      </c>
      <c r="CC94" s="4" t="str">
        <f t="shared" si="95"/>
        <v/>
      </c>
      <c r="CD94" s="4" t="str">
        <f t="shared" si="93"/>
        <v/>
      </c>
      <c r="CE94" s="4" t="str">
        <f t="shared" si="93"/>
        <v/>
      </c>
      <c r="CF94" s="4" t="str">
        <f t="shared" si="93"/>
        <v/>
      </c>
      <c r="CG94" s="4" t="str">
        <f t="shared" si="93"/>
        <v/>
      </c>
      <c r="CH94" s="4" t="str">
        <f t="shared" si="93"/>
        <v/>
      </c>
      <c r="CI94" s="4" t="str">
        <f t="shared" si="93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2"/>
        <v/>
      </c>
      <c r="CU94" s="4" t="str">
        <f t="shared" si="52"/>
        <v/>
      </c>
      <c r="CV94" s="4" t="str">
        <f t="shared" si="52"/>
        <v/>
      </c>
      <c r="CW94" s="4" t="str">
        <f t="shared" si="52"/>
        <v/>
      </c>
      <c r="CX94" s="4" t="str">
        <f t="shared" si="52"/>
        <v/>
      </c>
      <c r="CY94" s="4" t="str">
        <f t="shared" si="52"/>
        <v/>
      </c>
      <c r="CZ94" s="4" t="str">
        <f t="shared" si="52"/>
        <v/>
      </c>
      <c r="DA94" s="4" t="str">
        <f t="shared" si="100"/>
        <v/>
      </c>
      <c r="DB94" s="4" t="str">
        <f t="shared" si="100"/>
        <v/>
      </c>
      <c r="DC94" s="4" t="str">
        <f t="shared" si="100"/>
        <v/>
      </c>
      <c r="DE94" s="61">
        <v>30100055</v>
      </c>
      <c r="DF94" s="96" t="s">
        <v>178</v>
      </c>
      <c r="DG94" s="29" t="s">
        <v>146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7"/>
        <v>0</v>
      </c>
      <c r="DX94" s="5">
        <f t="shared" si="97"/>
        <v>0</v>
      </c>
      <c r="DY94" s="5">
        <f t="shared" si="97"/>
        <v>0</v>
      </c>
      <c r="DZ94" s="5">
        <f t="shared" si="97"/>
        <v>0</v>
      </c>
      <c r="EA94" s="5">
        <f t="shared" si="97"/>
        <v>0</v>
      </c>
      <c r="EB94" s="5">
        <f t="shared" si="97"/>
        <v>0</v>
      </c>
      <c r="EC94" s="5">
        <f t="shared" si="97"/>
        <v>0</v>
      </c>
      <c r="ED94" s="5">
        <f t="shared" si="97"/>
        <v>0</v>
      </c>
      <c r="EE94" s="5">
        <f t="shared" si="97"/>
        <v>0</v>
      </c>
      <c r="EF94" s="54">
        <f t="shared" si="97"/>
        <v>0</v>
      </c>
      <c r="EG94" s="54">
        <f t="shared" si="97"/>
        <v>0</v>
      </c>
      <c r="EH94" s="54">
        <f t="shared" si="97"/>
        <v>0</v>
      </c>
      <c r="EI94" s="54">
        <f t="shared" si="97"/>
        <v>0</v>
      </c>
      <c r="EJ94" s="54">
        <f t="shared" si="97"/>
        <v>0</v>
      </c>
      <c r="EK94" s="54">
        <f t="shared" si="97"/>
        <v>0</v>
      </c>
      <c r="EL94" s="54">
        <f t="shared" si="103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2"/>
        <v>0</v>
      </c>
      <c r="EU94" s="54">
        <f t="shared" si="102"/>
        <v>0</v>
      </c>
      <c r="EV94" s="54">
        <f t="shared" si="102"/>
        <v>0</v>
      </c>
      <c r="EW94" s="54">
        <f t="shared" si="102"/>
        <v>0</v>
      </c>
      <c r="EX94" s="54">
        <f t="shared" si="102"/>
        <v>0</v>
      </c>
      <c r="EY94" s="54">
        <f t="shared" si="102"/>
        <v>0</v>
      </c>
      <c r="EZ94" s="54">
        <f t="shared" si="102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4"/>
        <v>0</v>
      </c>
      <c r="FE94" s="54">
        <f t="shared" si="104"/>
        <v>0</v>
      </c>
      <c r="FF94" s="54">
        <f t="shared" si="104"/>
        <v>0</v>
      </c>
      <c r="FG94" s="54">
        <f t="shared" si="104"/>
        <v>0</v>
      </c>
      <c r="FH94" s="54">
        <f t="shared" si="104"/>
        <v>0</v>
      </c>
      <c r="FI94" s="54">
        <f t="shared" si="104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99"/>
        <v>0</v>
      </c>
      <c r="FP94" s="54">
        <f t="shared" si="99"/>
        <v>0</v>
      </c>
      <c r="FQ94" s="54">
        <f t="shared" si="99"/>
        <v>0</v>
      </c>
      <c r="FR94" s="54">
        <f t="shared" si="99"/>
        <v>0</v>
      </c>
      <c r="FS94" s="54">
        <f t="shared" si="99"/>
        <v>0</v>
      </c>
      <c r="FT94" s="4" t="str">
        <f t="shared" si="96"/>
        <v/>
      </c>
      <c r="FU94" s="4" t="str">
        <f t="shared" si="96"/>
        <v/>
      </c>
      <c r="FV94" s="4" t="str">
        <f t="shared" si="96"/>
        <v/>
      </c>
      <c r="FW94" s="4">
        <f t="shared" si="96"/>
        <v>0</v>
      </c>
      <c r="FX94" s="4" t="str">
        <f t="shared" si="96"/>
        <v/>
      </c>
      <c r="FY94" s="4" t="str">
        <f t="shared" si="96"/>
        <v/>
      </c>
      <c r="FZ94" s="4" t="str">
        <f t="shared" si="96"/>
        <v/>
      </c>
      <c r="GA94" s="4">
        <f t="shared" si="96"/>
        <v>0</v>
      </c>
      <c r="GB94" s="4" t="str">
        <f t="shared" si="96"/>
        <v/>
      </c>
      <c r="GC94" s="4" t="str">
        <f t="shared" si="96"/>
        <v/>
      </c>
      <c r="GD94" s="4" t="str">
        <f t="shared" si="96"/>
        <v/>
      </c>
      <c r="GE94" s="4" t="str">
        <f t="shared" si="96"/>
        <v/>
      </c>
      <c r="GF94" s="4" t="str">
        <f t="shared" si="96"/>
        <v/>
      </c>
      <c r="GG94" s="4" t="str">
        <f t="shared" si="96"/>
        <v/>
      </c>
      <c r="GH94" s="4" t="str">
        <f t="shared" si="94"/>
        <v/>
      </c>
      <c r="GI94" s="4" t="str">
        <f t="shared" si="94"/>
        <v/>
      </c>
      <c r="GJ94" s="4" t="str">
        <f t="shared" si="94"/>
        <v/>
      </c>
      <c r="GK94" s="4" t="str">
        <f t="shared" si="94"/>
        <v/>
      </c>
      <c r="GL94" s="4" t="str">
        <f t="shared" si="94"/>
        <v/>
      </c>
      <c r="GM94" s="4" t="str">
        <f t="shared" si="94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3"/>
        <v/>
      </c>
      <c r="GY94" s="4" t="str">
        <f t="shared" si="53"/>
        <v/>
      </c>
      <c r="GZ94" s="4" t="str">
        <f t="shared" si="53"/>
        <v/>
      </c>
      <c r="HA94" s="4" t="str">
        <f t="shared" si="53"/>
        <v/>
      </c>
      <c r="HB94" s="4" t="str">
        <f t="shared" si="53"/>
        <v/>
      </c>
      <c r="HC94" s="4" t="str">
        <f t="shared" si="53"/>
        <v/>
      </c>
      <c r="HD94" s="4" t="str">
        <f t="shared" si="53"/>
        <v/>
      </c>
      <c r="HE94" s="4" t="str">
        <f t="shared" si="101"/>
        <v/>
      </c>
      <c r="HF94" s="4" t="str">
        <f t="shared" si="101"/>
        <v/>
      </c>
      <c r="HG94" s="4" t="str">
        <f t="shared" si="101"/>
        <v/>
      </c>
    </row>
    <row r="95" spans="1:215" s="9" customFormat="1" ht="15" hidden="1" customHeight="1">
      <c r="A95" s="60">
        <v>30100056</v>
      </c>
      <c r="B95" s="98"/>
      <c r="C95" s="76" t="s">
        <v>140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5"/>
        <v/>
      </c>
      <c r="BQ95" s="4" t="str">
        <f t="shared" si="95"/>
        <v/>
      </c>
      <c r="BR95" s="4" t="str">
        <f t="shared" si="95"/>
        <v/>
      </c>
      <c r="BS95" s="4">
        <f t="shared" si="95"/>
        <v>0</v>
      </c>
      <c r="BT95" s="4" t="str">
        <f t="shared" si="95"/>
        <v/>
      </c>
      <c r="BU95" s="4">
        <f t="shared" si="95"/>
        <v>0</v>
      </c>
      <c r="BV95" s="4" t="str">
        <f t="shared" si="95"/>
        <v/>
      </c>
      <c r="BW95" s="4">
        <f t="shared" si="95"/>
        <v>0</v>
      </c>
      <c r="BX95" s="4" t="str">
        <f t="shared" si="95"/>
        <v/>
      </c>
      <c r="BY95" s="4" t="str">
        <f t="shared" si="95"/>
        <v/>
      </c>
      <c r="BZ95" s="4" t="str">
        <f t="shared" si="95"/>
        <v/>
      </c>
      <c r="CA95" s="4" t="str">
        <f t="shared" si="95"/>
        <v/>
      </c>
      <c r="CB95" s="4" t="str">
        <f t="shared" si="95"/>
        <v/>
      </c>
      <c r="CC95" s="4" t="str">
        <f t="shared" si="95"/>
        <v/>
      </c>
      <c r="CD95" s="4" t="str">
        <f t="shared" si="93"/>
        <v/>
      </c>
      <c r="CE95" s="4" t="str">
        <f t="shared" si="93"/>
        <v/>
      </c>
      <c r="CF95" s="4" t="str">
        <f t="shared" si="93"/>
        <v/>
      </c>
      <c r="CG95" s="4" t="str">
        <f t="shared" si="93"/>
        <v/>
      </c>
      <c r="CH95" s="4" t="str">
        <f t="shared" si="93"/>
        <v/>
      </c>
      <c r="CI95" s="4" t="str">
        <f t="shared" si="93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0"/>
        <v/>
      </c>
      <c r="DB95" s="4" t="str">
        <f t="shared" si="100"/>
        <v/>
      </c>
      <c r="DC95" s="4" t="str">
        <f t="shared" si="100"/>
        <v/>
      </c>
      <c r="DE95" s="61">
        <v>30100056</v>
      </c>
      <c r="DF95" s="98"/>
      <c r="DG95" s="76" t="s">
        <v>140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7"/>
        <v>0</v>
      </c>
      <c r="DX95" s="5">
        <f t="shared" si="97"/>
        <v>0</v>
      </c>
      <c r="DY95" s="5">
        <f t="shared" si="97"/>
        <v>0</v>
      </c>
      <c r="DZ95" s="5">
        <f t="shared" si="97"/>
        <v>0</v>
      </c>
      <c r="EA95" s="5">
        <f t="shared" si="97"/>
        <v>0</v>
      </c>
      <c r="EB95" s="5">
        <f t="shared" si="97"/>
        <v>0</v>
      </c>
      <c r="EC95" s="5">
        <f t="shared" si="97"/>
        <v>0</v>
      </c>
      <c r="ED95" s="5">
        <f t="shared" si="97"/>
        <v>0</v>
      </c>
      <c r="EE95" s="5">
        <f t="shared" si="97"/>
        <v>0</v>
      </c>
      <c r="EF95" s="54">
        <f t="shared" si="97"/>
        <v>0</v>
      </c>
      <c r="EG95" s="54">
        <f t="shared" si="97"/>
        <v>0</v>
      </c>
      <c r="EH95" s="54">
        <f t="shared" si="97"/>
        <v>0</v>
      </c>
      <c r="EI95" s="54">
        <f t="shared" si="97"/>
        <v>0</v>
      </c>
      <c r="EJ95" s="54">
        <f t="shared" si="97"/>
        <v>0</v>
      </c>
      <c r="EK95" s="54">
        <f t="shared" si="97"/>
        <v>0</v>
      </c>
      <c r="EL95" s="54">
        <f t="shared" si="103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2"/>
        <v>0</v>
      </c>
      <c r="EU95" s="54">
        <f t="shared" si="102"/>
        <v>0</v>
      </c>
      <c r="EV95" s="54">
        <f t="shared" si="102"/>
        <v>0</v>
      </c>
      <c r="EW95" s="54">
        <f t="shared" si="102"/>
        <v>0</v>
      </c>
      <c r="EX95" s="54">
        <f t="shared" si="102"/>
        <v>0</v>
      </c>
      <c r="EY95" s="54">
        <f t="shared" si="102"/>
        <v>0</v>
      </c>
      <c r="EZ95" s="54">
        <f t="shared" si="102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4"/>
        <v>0</v>
      </c>
      <c r="FE95" s="54">
        <f t="shared" si="104"/>
        <v>0</v>
      </c>
      <c r="FF95" s="54">
        <f t="shared" si="104"/>
        <v>0</v>
      </c>
      <c r="FG95" s="54">
        <f t="shared" si="104"/>
        <v>0</v>
      </c>
      <c r="FH95" s="54">
        <f t="shared" si="104"/>
        <v>0</v>
      </c>
      <c r="FI95" s="54">
        <f t="shared" si="104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99"/>
        <v>0</v>
      </c>
      <c r="FP95" s="54">
        <f t="shared" si="99"/>
        <v>0</v>
      </c>
      <c r="FQ95" s="54">
        <f t="shared" si="99"/>
        <v>0</v>
      </c>
      <c r="FR95" s="54">
        <f t="shared" si="99"/>
        <v>0</v>
      </c>
      <c r="FS95" s="54">
        <f t="shared" si="99"/>
        <v>0</v>
      </c>
      <c r="FT95" s="4" t="str">
        <f t="shared" si="96"/>
        <v/>
      </c>
      <c r="FU95" s="4" t="str">
        <f t="shared" si="96"/>
        <v/>
      </c>
      <c r="FV95" s="4" t="str">
        <f t="shared" si="96"/>
        <v/>
      </c>
      <c r="FW95" s="4">
        <f t="shared" si="96"/>
        <v>0</v>
      </c>
      <c r="FX95" s="4" t="str">
        <f t="shared" si="96"/>
        <v/>
      </c>
      <c r="FY95" s="4" t="str">
        <f t="shared" si="96"/>
        <v/>
      </c>
      <c r="FZ95" s="4" t="str">
        <f t="shared" si="96"/>
        <v/>
      </c>
      <c r="GA95" s="4">
        <f t="shared" si="96"/>
        <v>0</v>
      </c>
      <c r="GB95" s="4" t="str">
        <f t="shared" si="96"/>
        <v/>
      </c>
      <c r="GC95" s="4" t="str">
        <f t="shared" si="96"/>
        <v/>
      </c>
      <c r="GD95" s="4" t="str">
        <f t="shared" si="96"/>
        <v/>
      </c>
      <c r="GE95" s="4" t="str">
        <f t="shared" si="96"/>
        <v/>
      </c>
      <c r="GF95" s="4" t="str">
        <f t="shared" si="96"/>
        <v/>
      </c>
      <c r="GG95" s="4" t="str">
        <f t="shared" si="96"/>
        <v/>
      </c>
      <c r="GH95" s="4" t="str">
        <f t="shared" si="94"/>
        <v/>
      </c>
      <c r="GI95" s="4" t="str">
        <f t="shared" si="94"/>
        <v/>
      </c>
      <c r="GJ95" s="4" t="str">
        <f t="shared" si="94"/>
        <v/>
      </c>
      <c r="GK95" s="4" t="str">
        <f t="shared" si="94"/>
        <v/>
      </c>
      <c r="GL95" s="4" t="str">
        <f t="shared" si="94"/>
        <v/>
      </c>
      <c r="GM95" s="4" t="str">
        <f t="shared" si="94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1"/>
        <v/>
      </c>
      <c r="HF95" s="4" t="str">
        <f t="shared" si="101"/>
        <v/>
      </c>
      <c r="HG95" s="4" t="str">
        <f t="shared" si="101"/>
        <v/>
      </c>
    </row>
    <row r="96" spans="1:215" s="9" customFormat="1" ht="15" hidden="1" customHeight="1">
      <c r="A96" s="60">
        <v>30100057</v>
      </c>
      <c r="B96" s="98"/>
      <c r="C96" s="29" t="s">
        <v>179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5"/>
        <v/>
      </c>
      <c r="BQ96" s="4" t="str">
        <f t="shared" si="95"/>
        <v/>
      </c>
      <c r="BR96" s="4" t="str">
        <f t="shared" si="95"/>
        <v/>
      </c>
      <c r="BS96" s="4">
        <f t="shared" si="95"/>
        <v>0</v>
      </c>
      <c r="BT96" s="4" t="str">
        <f t="shared" si="95"/>
        <v/>
      </c>
      <c r="BU96" s="4">
        <f t="shared" si="95"/>
        <v>0</v>
      </c>
      <c r="BV96" s="4" t="str">
        <f t="shared" si="95"/>
        <v/>
      </c>
      <c r="BW96" s="4">
        <f t="shared" si="95"/>
        <v>0</v>
      </c>
      <c r="BX96" s="4" t="str">
        <f t="shared" si="95"/>
        <v/>
      </c>
      <c r="BY96" s="4" t="str">
        <f t="shared" si="95"/>
        <v/>
      </c>
      <c r="BZ96" s="4" t="str">
        <f t="shared" si="95"/>
        <v/>
      </c>
      <c r="CA96" s="4" t="str">
        <f t="shared" si="95"/>
        <v/>
      </c>
      <c r="CB96" s="4" t="str">
        <f t="shared" si="95"/>
        <v/>
      </c>
      <c r="CC96" s="4" t="str">
        <f t="shared" si="95"/>
        <v/>
      </c>
      <c r="CD96" s="4" t="str">
        <f t="shared" si="93"/>
        <v/>
      </c>
      <c r="CE96" s="4" t="str">
        <f t="shared" si="93"/>
        <v/>
      </c>
      <c r="CF96" s="4" t="str">
        <f t="shared" si="93"/>
        <v/>
      </c>
      <c r="CG96" s="4" t="str">
        <f t="shared" si="93"/>
        <v/>
      </c>
      <c r="CH96" s="4" t="str">
        <f t="shared" si="93"/>
        <v/>
      </c>
      <c r="CI96" s="4" t="str">
        <f t="shared" si="93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0"/>
        <v/>
      </c>
      <c r="DB96" s="4" t="str">
        <f t="shared" si="100"/>
        <v/>
      </c>
      <c r="DC96" s="4" t="str">
        <f t="shared" si="100"/>
        <v/>
      </c>
      <c r="DE96" s="61">
        <v>30100057</v>
      </c>
      <c r="DF96" s="98"/>
      <c r="DG96" s="29" t="s">
        <v>179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7"/>
        <v>0</v>
      </c>
      <c r="DX96" s="5">
        <f t="shared" si="97"/>
        <v>0</v>
      </c>
      <c r="DY96" s="5">
        <f t="shared" si="97"/>
        <v>0</v>
      </c>
      <c r="DZ96" s="5">
        <f t="shared" si="97"/>
        <v>0</v>
      </c>
      <c r="EA96" s="5">
        <f t="shared" si="97"/>
        <v>0</v>
      </c>
      <c r="EB96" s="5">
        <f t="shared" si="97"/>
        <v>0</v>
      </c>
      <c r="EC96" s="5">
        <f t="shared" si="97"/>
        <v>0</v>
      </c>
      <c r="ED96" s="5">
        <f t="shared" si="97"/>
        <v>0</v>
      </c>
      <c r="EE96" s="5">
        <f t="shared" si="97"/>
        <v>0</v>
      </c>
      <c r="EF96" s="54">
        <f t="shared" si="97"/>
        <v>0</v>
      </c>
      <c r="EG96" s="54">
        <f t="shared" si="97"/>
        <v>0</v>
      </c>
      <c r="EH96" s="54">
        <f t="shared" si="97"/>
        <v>0</v>
      </c>
      <c r="EI96" s="54">
        <f t="shared" si="97"/>
        <v>0</v>
      </c>
      <c r="EJ96" s="54">
        <f t="shared" si="97"/>
        <v>0</v>
      </c>
      <c r="EK96" s="54">
        <f t="shared" si="97"/>
        <v>0</v>
      </c>
      <c r="EL96" s="54">
        <f t="shared" si="103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2"/>
        <v>0</v>
      </c>
      <c r="EU96" s="54">
        <f t="shared" si="102"/>
        <v>0</v>
      </c>
      <c r="EV96" s="54">
        <f t="shared" si="102"/>
        <v>0</v>
      </c>
      <c r="EW96" s="54">
        <f t="shared" si="102"/>
        <v>0</v>
      </c>
      <c r="EX96" s="54">
        <f t="shared" si="102"/>
        <v>0</v>
      </c>
      <c r="EY96" s="54">
        <f t="shared" si="102"/>
        <v>0</v>
      </c>
      <c r="EZ96" s="54">
        <f t="shared" si="102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104"/>
        <v>0</v>
      </c>
      <c r="FH96" s="54">
        <f t="shared" si="104"/>
        <v>0</v>
      </c>
      <c r="FI96" s="54">
        <f t="shared" si="104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99"/>
        <v>0</v>
      </c>
      <c r="FP96" s="54">
        <f t="shared" si="99"/>
        <v>0</v>
      </c>
      <c r="FQ96" s="54">
        <f t="shared" si="99"/>
        <v>0</v>
      </c>
      <c r="FR96" s="54">
        <f t="shared" si="99"/>
        <v>0</v>
      </c>
      <c r="FS96" s="54">
        <f t="shared" si="99"/>
        <v>0</v>
      </c>
      <c r="FT96" s="4" t="str">
        <f t="shared" si="96"/>
        <v/>
      </c>
      <c r="FU96" s="4" t="str">
        <f t="shared" si="96"/>
        <v/>
      </c>
      <c r="FV96" s="4" t="str">
        <f t="shared" si="96"/>
        <v/>
      </c>
      <c r="FW96" s="4">
        <f t="shared" si="96"/>
        <v>0</v>
      </c>
      <c r="FX96" s="4" t="str">
        <f t="shared" si="96"/>
        <v/>
      </c>
      <c r="FY96" s="4" t="str">
        <f t="shared" si="96"/>
        <v/>
      </c>
      <c r="FZ96" s="4" t="str">
        <f t="shared" si="96"/>
        <v/>
      </c>
      <c r="GA96" s="4">
        <f t="shared" si="96"/>
        <v>0</v>
      </c>
      <c r="GB96" s="4" t="str">
        <f t="shared" si="96"/>
        <v/>
      </c>
      <c r="GC96" s="4" t="str">
        <f t="shared" si="96"/>
        <v/>
      </c>
      <c r="GD96" s="4" t="str">
        <f t="shared" si="96"/>
        <v/>
      </c>
      <c r="GE96" s="4" t="str">
        <f t="shared" si="96"/>
        <v/>
      </c>
      <c r="GF96" s="4" t="str">
        <f t="shared" si="96"/>
        <v/>
      </c>
      <c r="GG96" s="4" t="str">
        <f t="shared" si="96"/>
        <v/>
      </c>
      <c r="GH96" s="4" t="str">
        <f t="shared" si="94"/>
        <v/>
      </c>
      <c r="GI96" s="4" t="str">
        <f t="shared" si="94"/>
        <v/>
      </c>
      <c r="GJ96" s="4" t="str">
        <f t="shared" si="94"/>
        <v/>
      </c>
      <c r="GK96" s="4" t="str">
        <f t="shared" si="94"/>
        <v/>
      </c>
      <c r="GL96" s="4" t="str">
        <f t="shared" si="94"/>
        <v/>
      </c>
      <c r="GM96" s="4" t="str">
        <f t="shared" si="94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1"/>
        <v/>
      </c>
      <c r="HF96" s="4" t="str">
        <f t="shared" si="101"/>
        <v/>
      </c>
      <c r="HG96" s="4" t="str">
        <f t="shared" si="101"/>
        <v/>
      </c>
    </row>
    <row r="97" spans="1:215" s="9" customFormat="1" ht="15" hidden="1" customHeight="1">
      <c r="A97" s="60">
        <v>30100058</v>
      </c>
      <c r="B97" s="97"/>
      <c r="C97" s="29" t="s">
        <v>122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5"/>
        <v/>
      </c>
      <c r="BQ97" s="4" t="str">
        <f t="shared" si="95"/>
        <v/>
      </c>
      <c r="BR97" s="4" t="str">
        <f t="shared" si="95"/>
        <v/>
      </c>
      <c r="BS97" s="4">
        <f t="shared" si="95"/>
        <v>0</v>
      </c>
      <c r="BT97" s="4" t="str">
        <f t="shared" si="95"/>
        <v/>
      </c>
      <c r="BU97" s="4">
        <f t="shared" si="95"/>
        <v>0</v>
      </c>
      <c r="BV97" s="4" t="str">
        <f t="shared" si="95"/>
        <v/>
      </c>
      <c r="BW97" s="4">
        <f t="shared" si="95"/>
        <v>0</v>
      </c>
      <c r="BX97" s="4" t="str">
        <f t="shared" si="95"/>
        <v/>
      </c>
      <c r="BY97" s="4" t="str">
        <f t="shared" si="95"/>
        <v/>
      </c>
      <c r="BZ97" s="4" t="str">
        <f t="shared" si="95"/>
        <v/>
      </c>
      <c r="CA97" s="4" t="str">
        <f t="shared" si="95"/>
        <v/>
      </c>
      <c r="CB97" s="4" t="str">
        <f t="shared" si="95"/>
        <v/>
      </c>
      <c r="CC97" s="4" t="str">
        <f t="shared" si="95"/>
        <v/>
      </c>
      <c r="CD97" s="4" t="str">
        <f t="shared" si="93"/>
        <v/>
      </c>
      <c r="CE97" s="4" t="str">
        <f t="shared" si="93"/>
        <v/>
      </c>
      <c r="CF97" s="4" t="str">
        <f t="shared" si="93"/>
        <v/>
      </c>
      <c r="CG97" s="4" t="str">
        <f t="shared" si="93"/>
        <v/>
      </c>
      <c r="CH97" s="4" t="str">
        <f t="shared" si="93"/>
        <v/>
      </c>
      <c r="CI97" s="4" t="str">
        <f t="shared" si="93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0"/>
        <v/>
      </c>
      <c r="DB97" s="4" t="str">
        <f t="shared" si="100"/>
        <v/>
      </c>
      <c r="DC97" s="4" t="str">
        <f t="shared" si="100"/>
        <v/>
      </c>
      <c r="DE97" s="61">
        <v>30100058</v>
      </c>
      <c r="DF97" s="97"/>
      <c r="DG97" s="29" t="s">
        <v>122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7"/>
        <v>0</v>
      </c>
      <c r="DX97" s="5">
        <f t="shared" si="97"/>
        <v>0</v>
      </c>
      <c r="DY97" s="5">
        <f t="shared" si="97"/>
        <v>0</v>
      </c>
      <c r="DZ97" s="5">
        <f t="shared" si="97"/>
        <v>0</v>
      </c>
      <c r="EA97" s="5">
        <f t="shared" si="97"/>
        <v>0</v>
      </c>
      <c r="EB97" s="5">
        <f t="shared" si="97"/>
        <v>0</v>
      </c>
      <c r="EC97" s="5">
        <f t="shared" si="97"/>
        <v>0</v>
      </c>
      <c r="ED97" s="5">
        <f t="shared" si="97"/>
        <v>0</v>
      </c>
      <c r="EE97" s="5">
        <f t="shared" si="97"/>
        <v>0</v>
      </c>
      <c r="EF97" s="54">
        <f t="shared" si="97"/>
        <v>0</v>
      </c>
      <c r="EG97" s="54">
        <f t="shared" si="97"/>
        <v>0</v>
      </c>
      <c r="EH97" s="54">
        <f t="shared" si="97"/>
        <v>0</v>
      </c>
      <c r="EI97" s="54">
        <f t="shared" si="97"/>
        <v>0</v>
      </c>
      <c r="EJ97" s="54">
        <f t="shared" si="97"/>
        <v>0</v>
      </c>
      <c r="EK97" s="54">
        <f t="shared" si="97"/>
        <v>0</v>
      </c>
      <c r="EL97" s="54">
        <f t="shared" si="103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2"/>
        <v>0</v>
      </c>
      <c r="EU97" s="54">
        <f t="shared" si="102"/>
        <v>0</v>
      </c>
      <c r="EV97" s="54">
        <f t="shared" si="102"/>
        <v>0</v>
      </c>
      <c r="EW97" s="54">
        <f t="shared" si="102"/>
        <v>0</v>
      </c>
      <c r="EX97" s="54">
        <f t="shared" si="102"/>
        <v>0</v>
      </c>
      <c r="EY97" s="54">
        <f t="shared" si="102"/>
        <v>0</v>
      </c>
      <c r="EZ97" s="54">
        <f t="shared" si="102"/>
        <v>0</v>
      </c>
      <c r="FA97" s="54">
        <f t="shared" si="104"/>
        <v>0</v>
      </c>
      <c r="FB97" s="54">
        <f t="shared" si="104"/>
        <v>0</v>
      </c>
      <c r="FC97" s="54">
        <f t="shared" si="104"/>
        <v>0</v>
      </c>
      <c r="FD97" s="54">
        <f t="shared" si="104"/>
        <v>0</v>
      </c>
      <c r="FE97" s="54">
        <f t="shared" si="104"/>
        <v>0</v>
      </c>
      <c r="FF97" s="54">
        <f t="shared" si="104"/>
        <v>0</v>
      </c>
      <c r="FG97" s="54">
        <f t="shared" si="104"/>
        <v>0</v>
      </c>
      <c r="FH97" s="54">
        <f t="shared" si="104"/>
        <v>0</v>
      </c>
      <c r="FI97" s="54">
        <f t="shared" si="104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99"/>
        <v>0</v>
      </c>
      <c r="FP97" s="54">
        <f t="shared" si="99"/>
        <v>0</v>
      </c>
      <c r="FQ97" s="54">
        <f t="shared" si="99"/>
        <v>0</v>
      </c>
      <c r="FR97" s="54">
        <f t="shared" si="99"/>
        <v>0</v>
      </c>
      <c r="FS97" s="54">
        <f t="shared" si="99"/>
        <v>0</v>
      </c>
      <c r="FT97" s="4" t="str">
        <f t="shared" si="96"/>
        <v/>
      </c>
      <c r="FU97" s="4" t="str">
        <f t="shared" si="96"/>
        <v/>
      </c>
      <c r="FV97" s="4" t="str">
        <f t="shared" si="96"/>
        <v/>
      </c>
      <c r="FW97" s="4">
        <f t="shared" si="96"/>
        <v>0</v>
      </c>
      <c r="FX97" s="4" t="str">
        <f t="shared" si="96"/>
        <v/>
      </c>
      <c r="FY97" s="4" t="str">
        <f t="shared" si="96"/>
        <v/>
      </c>
      <c r="FZ97" s="4" t="str">
        <f t="shared" si="96"/>
        <v/>
      </c>
      <c r="GA97" s="4">
        <f t="shared" si="96"/>
        <v>0</v>
      </c>
      <c r="GB97" s="4" t="str">
        <f t="shared" si="96"/>
        <v/>
      </c>
      <c r="GC97" s="4" t="str">
        <f t="shared" si="96"/>
        <v/>
      </c>
      <c r="GD97" s="4" t="str">
        <f t="shared" si="96"/>
        <v/>
      </c>
      <c r="GE97" s="4" t="str">
        <f t="shared" si="96"/>
        <v/>
      </c>
      <c r="GF97" s="4" t="str">
        <f t="shared" si="96"/>
        <v/>
      </c>
      <c r="GG97" s="4" t="str">
        <f t="shared" si="96"/>
        <v/>
      </c>
      <c r="GH97" s="4" t="str">
        <f t="shared" si="94"/>
        <v/>
      </c>
      <c r="GI97" s="4" t="str">
        <f t="shared" si="94"/>
        <v/>
      </c>
      <c r="GJ97" s="4" t="str">
        <f t="shared" si="94"/>
        <v/>
      </c>
      <c r="GK97" s="4" t="str">
        <f t="shared" si="94"/>
        <v/>
      </c>
      <c r="GL97" s="4" t="str">
        <f t="shared" si="94"/>
        <v/>
      </c>
      <c r="GM97" s="4" t="str">
        <f t="shared" si="94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1"/>
        <v/>
      </c>
      <c r="HF97" s="4" t="str">
        <f t="shared" si="101"/>
        <v/>
      </c>
      <c r="HG97" s="4" t="str">
        <f t="shared" si="101"/>
        <v/>
      </c>
    </row>
    <row r="98" spans="1:215" s="9" customFormat="1" ht="15" hidden="1" customHeight="1">
      <c r="A98" s="62">
        <v>30500001</v>
      </c>
      <c r="B98" s="96" t="s">
        <v>180</v>
      </c>
      <c r="C98" s="29" t="s">
        <v>181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5"/>
        <v/>
      </c>
      <c r="BQ98" s="4" t="str">
        <f t="shared" si="95"/>
        <v/>
      </c>
      <c r="BR98" s="4" t="str">
        <f t="shared" si="95"/>
        <v/>
      </c>
      <c r="BS98" s="4">
        <f t="shared" si="95"/>
        <v>0</v>
      </c>
      <c r="BT98" s="4" t="str">
        <f t="shared" si="95"/>
        <v/>
      </c>
      <c r="BU98" s="4">
        <f t="shared" si="95"/>
        <v>0</v>
      </c>
      <c r="BV98" s="4" t="str">
        <f t="shared" si="95"/>
        <v/>
      </c>
      <c r="BW98" s="4">
        <f t="shared" si="95"/>
        <v>0</v>
      </c>
      <c r="BX98" s="4" t="str">
        <f t="shared" si="95"/>
        <v/>
      </c>
      <c r="BY98" s="4" t="str">
        <f t="shared" si="95"/>
        <v/>
      </c>
      <c r="BZ98" s="4" t="str">
        <f t="shared" si="95"/>
        <v/>
      </c>
      <c r="CA98" s="4" t="str">
        <f t="shared" si="95"/>
        <v/>
      </c>
      <c r="CB98" s="4" t="str">
        <f t="shared" si="95"/>
        <v/>
      </c>
      <c r="CC98" s="4" t="str">
        <f t="shared" si="95"/>
        <v/>
      </c>
      <c r="CD98" s="4" t="str">
        <f t="shared" si="93"/>
        <v/>
      </c>
      <c r="CE98" s="4" t="str">
        <f t="shared" si="93"/>
        <v/>
      </c>
      <c r="CF98" s="4" t="str">
        <f t="shared" si="93"/>
        <v/>
      </c>
      <c r="CG98" s="4" t="str">
        <f t="shared" si="93"/>
        <v/>
      </c>
      <c r="CH98" s="4" t="str">
        <f t="shared" si="93"/>
        <v/>
      </c>
      <c r="CI98" s="4" t="str">
        <f t="shared" si="93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0"/>
        <v/>
      </c>
      <c r="DB98" s="4" t="str">
        <f t="shared" si="100"/>
        <v/>
      </c>
      <c r="DC98" s="4" t="str">
        <f t="shared" si="100"/>
        <v/>
      </c>
      <c r="DE98" s="63">
        <v>30500001</v>
      </c>
      <c r="DF98" s="96" t="s">
        <v>180</v>
      </c>
      <c r="DG98" s="29" t="s">
        <v>181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7"/>
        <v>0</v>
      </c>
      <c r="DX98" s="5">
        <f t="shared" si="97"/>
        <v>0</v>
      </c>
      <c r="DY98" s="5">
        <f t="shared" si="97"/>
        <v>0</v>
      </c>
      <c r="DZ98" s="5">
        <f t="shared" si="97"/>
        <v>0</v>
      </c>
      <c r="EA98" s="5">
        <f t="shared" si="97"/>
        <v>0</v>
      </c>
      <c r="EB98" s="5">
        <f t="shared" si="97"/>
        <v>0</v>
      </c>
      <c r="EC98" s="5">
        <f t="shared" si="97"/>
        <v>0</v>
      </c>
      <c r="ED98" s="5">
        <f t="shared" si="97"/>
        <v>0</v>
      </c>
      <c r="EE98" s="5">
        <f t="shared" si="97"/>
        <v>0</v>
      </c>
      <c r="EF98" s="54">
        <f t="shared" si="97"/>
        <v>0</v>
      </c>
      <c r="EG98" s="54">
        <f t="shared" si="97"/>
        <v>0</v>
      </c>
      <c r="EH98" s="54">
        <f t="shared" si="97"/>
        <v>0</v>
      </c>
      <c r="EI98" s="54">
        <f t="shared" si="97"/>
        <v>0</v>
      </c>
      <c r="EJ98" s="54">
        <f t="shared" si="97"/>
        <v>0</v>
      </c>
      <c r="EK98" s="54">
        <f t="shared" si="97"/>
        <v>0</v>
      </c>
      <c r="EL98" s="54">
        <f t="shared" si="103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2"/>
        <v>0</v>
      </c>
      <c r="EU98" s="54">
        <f t="shared" si="102"/>
        <v>0</v>
      </c>
      <c r="EV98" s="54">
        <f t="shared" si="102"/>
        <v>0</v>
      </c>
      <c r="EW98" s="54">
        <f t="shared" si="102"/>
        <v>0</v>
      </c>
      <c r="EX98" s="54">
        <f t="shared" si="102"/>
        <v>0</v>
      </c>
      <c r="EY98" s="54">
        <f t="shared" si="102"/>
        <v>0</v>
      </c>
      <c r="EZ98" s="54">
        <f t="shared" si="102"/>
        <v>0</v>
      </c>
      <c r="FA98" s="54">
        <f t="shared" si="104"/>
        <v>0</v>
      </c>
      <c r="FB98" s="54">
        <f t="shared" si="104"/>
        <v>0</v>
      </c>
      <c r="FC98" s="54">
        <f t="shared" si="104"/>
        <v>0</v>
      </c>
      <c r="FD98" s="54">
        <f t="shared" si="104"/>
        <v>0</v>
      </c>
      <c r="FE98" s="54">
        <f t="shared" si="104"/>
        <v>0</v>
      </c>
      <c r="FF98" s="54">
        <f t="shared" si="104"/>
        <v>0</v>
      </c>
      <c r="FG98" s="54">
        <f t="shared" si="104"/>
        <v>0</v>
      </c>
      <c r="FH98" s="54">
        <f t="shared" si="104"/>
        <v>0</v>
      </c>
      <c r="FI98" s="54">
        <f t="shared" si="104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99"/>
        <v>0</v>
      </c>
      <c r="FP98" s="54">
        <f t="shared" si="99"/>
        <v>0</v>
      </c>
      <c r="FQ98" s="54">
        <f t="shared" si="99"/>
        <v>0</v>
      </c>
      <c r="FR98" s="54">
        <f t="shared" si="99"/>
        <v>0</v>
      </c>
      <c r="FS98" s="54">
        <f t="shared" si="99"/>
        <v>0</v>
      </c>
      <c r="FT98" s="4" t="str">
        <f t="shared" si="96"/>
        <v/>
      </c>
      <c r="FU98" s="4" t="str">
        <f t="shared" si="96"/>
        <v/>
      </c>
      <c r="FV98" s="4" t="str">
        <f t="shared" si="96"/>
        <v/>
      </c>
      <c r="FW98" s="4">
        <f t="shared" si="96"/>
        <v>0</v>
      </c>
      <c r="FX98" s="4" t="str">
        <f t="shared" si="96"/>
        <v/>
      </c>
      <c r="FY98" s="4" t="str">
        <f t="shared" si="96"/>
        <v/>
      </c>
      <c r="FZ98" s="4" t="str">
        <f t="shared" si="96"/>
        <v/>
      </c>
      <c r="GA98" s="4">
        <f t="shared" si="96"/>
        <v>0</v>
      </c>
      <c r="GB98" s="4" t="str">
        <f t="shared" si="96"/>
        <v/>
      </c>
      <c r="GC98" s="4" t="str">
        <f t="shared" si="96"/>
        <v/>
      </c>
      <c r="GD98" s="4" t="str">
        <f t="shared" si="96"/>
        <v/>
      </c>
      <c r="GE98" s="4" t="str">
        <f t="shared" si="96"/>
        <v/>
      </c>
      <c r="GF98" s="4" t="str">
        <f t="shared" si="96"/>
        <v/>
      </c>
      <c r="GG98" s="4" t="str">
        <f t="shared" si="96"/>
        <v/>
      </c>
      <c r="GH98" s="4" t="str">
        <f t="shared" si="94"/>
        <v/>
      </c>
      <c r="GI98" s="4" t="str">
        <f t="shared" si="94"/>
        <v/>
      </c>
      <c r="GJ98" s="4" t="str">
        <f t="shared" si="94"/>
        <v/>
      </c>
      <c r="GK98" s="4" t="str">
        <f t="shared" si="94"/>
        <v/>
      </c>
      <c r="GL98" s="4" t="str">
        <f t="shared" si="94"/>
        <v/>
      </c>
      <c r="GM98" s="4" t="str">
        <f t="shared" si="94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1"/>
        <v/>
      </c>
      <c r="HF98" s="4" t="str">
        <f t="shared" si="101"/>
        <v/>
      </c>
      <c r="HG98" s="4" t="str">
        <f t="shared" si="101"/>
        <v/>
      </c>
    </row>
    <row r="99" spans="1:215" s="9" customFormat="1" ht="15" hidden="1" customHeight="1">
      <c r="A99" s="62">
        <v>30500002</v>
      </c>
      <c r="B99" s="98"/>
      <c r="C99" s="29" t="s">
        <v>182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5"/>
        <v/>
      </c>
      <c r="BQ99" s="4" t="str">
        <f t="shared" si="95"/>
        <v/>
      </c>
      <c r="BR99" s="4" t="str">
        <f t="shared" si="95"/>
        <v/>
      </c>
      <c r="BS99" s="4">
        <f t="shared" si="95"/>
        <v>0</v>
      </c>
      <c r="BT99" s="4" t="str">
        <f t="shared" si="95"/>
        <v/>
      </c>
      <c r="BU99" s="4">
        <f t="shared" si="95"/>
        <v>0</v>
      </c>
      <c r="BV99" s="4" t="str">
        <f t="shared" si="95"/>
        <v/>
      </c>
      <c r="BW99" s="4">
        <f t="shared" si="95"/>
        <v>0</v>
      </c>
      <c r="BX99" s="4" t="str">
        <f t="shared" si="95"/>
        <v/>
      </c>
      <c r="BY99" s="4" t="str">
        <f t="shared" si="95"/>
        <v/>
      </c>
      <c r="BZ99" s="4" t="str">
        <f t="shared" si="95"/>
        <v/>
      </c>
      <c r="CA99" s="4" t="str">
        <f t="shared" si="95"/>
        <v/>
      </c>
      <c r="CB99" s="4" t="str">
        <f t="shared" si="95"/>
        <v/>
      </c>
      <c r="CC99" s="4" t="str">
        <f t="shared" si="95"/>
        <v/>
      </c>
      <c r="CD99" s="4" t="str">
        <f t="shared" si="93"/>
        <v/>
      </c>
      <c r="CE99" s="4" t="str">
        <f t="shared" si="93"/>
        <v/>
      </c>
      <c r="CF99" s="4" t="str">
        <f t="shared" si="93"/>
        <v/>
      </c>
      <c r="CG99" s="4" t="str">
        <f t="shared" si="93"/>
        <v/>
      </c>
      <c r="CH99" s="4" t="str">
        <f t="shared" si="93"/>
        <v/>
      </c>
      <c r="CI99" s="4" t="str">
        <f t="shared" si="93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0"/>
        <v/>
      </c>
      <c r="DB99" s="4" t="str">
        <f t="shared" si="100"/>
        <v/>
      </c>
      <c r="DC99" s="4" t="str">
        <f t="shared" si="100"/>
        <v/>
      </c>
      <c r="DE99" s="63">
        <v>30500002</v>
      </c>
      <c r="DF99" s="98"/>
      <c r="DG99" s="29" t="s">
        <v>182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7"/>
        <v>0</v>
      </c>
      <c r="DX99" s="5">
        <f t="shared" si="97"/>
        <v>0</v>
      </c>
      <c r="DY99" s="5">
        <f t="shared" si="97"/>
        <v>0</v>
      </c>
      <c r="DZ99" s="5">
        <f t="shared" si="97"/>
        <v>0</v>
      </c>
      <c r="EA99" s="5">
        <f t="shared" si="97"/>
        <v>0</v>
      </c>
      <c r="EB99" s="5">
        <f t="shared" si="97"/>
        <v>0</v>
      </c>
      <c r="EC99" s="5">
        <f t="shared" si="97"/>
        <v>0</v>
      </c>
      <c r="ED99" s="5">
        <f t="shared" si="97"/>
        <v>0</v>
      </c>
      <c r="EE99" s="5">
        <f t="shared" si="97"/>
        <v>0</v>
      </c>
      <c r="EF99" s="54">
        <f t="shared" si="97"/>
        <v>0</v>
      </c>
      <c r="EG99" s="54">
        <f t="shared" si="97"/>
        <v>0</v>
      </c>
      <c r="EH99" s="54">
        <f t="shared" si="97"/>
        <v>0</v>
      </c>
      <c r="EI99" s="54">
        <f t="shared" si="97"/>
        <v>0</v>
      </c>
      <c r="EJ99" s="54">
        <f t="shared" si="97"/>
        <v>0</v>
      </c>
      <c r="EK99" s="54">
        <f t="shared" si="97"/>
        <v>0</v>
      </c>
      <c r="EL99" s="54">
        <f t="shared" si="103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2"/>
        <v>0</v>
      </c>
      <c r="EU99" s="54">
        <f t="shared" si="102"/>
        <v>0</v>
      </c>
      <c r="EV99" s="54">
        <f t="shared" si="102"/>
        <v>0</v>
      </c>
      <c r="EW99" s="54">
        <f t="shared" si="102"/>
        <v>0</v>
      </c>
      <c r="EX99" s="54">
        <f t="shared" si="102"/>
        <v>0</v>
      </c>
      <c r="EY99" s="54">
        <f t="shared" si="102"/>
        <v>0</v>
      </c>
      <c r="EZ99" s="54">
        <f t="shared" si="102"/>
        <v>0</v>
      </c>
      <c r="FA99" s="54">
        <f t="shared" si="104"/>
        <v>0</v>
      </c>
      <c r="FB99" s="54">
        <f t="shared" si="104"/>
        <v>0</v>
      </c>
      <c r="FC99" s="54">
        <f t="shared" si="104"/>
        <v>0</v>
      </c>
      <c r="FD99" s="54">
        <f t="shared" si="104"/>
        <v>0</v>
      </c>
      <c r="FE99" s="54">
        <f t="shared" si="104"/>
        <v>0</v>
      </c>
      <c r="FF99" s="54">
        <f t="shared" si="104"/>
        <v>0</v>
      </c>
      <c r="FG99" s="54">
        <f t="shared" si="104"/>
        <v>0</v>
      </c>
      <c r="FH99" s="54">
        <f t="shared" si="104"/>
        <v>0</v>
      </c>
      <c r="FI99" s="54">
        <f t="shared" si="104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99"/>
        <v>0</v>
      </c>
      <c r="FP99" s="54">
        <f t="shared" si="99"/>
        <v>0</v>
      </c>
      <c r="FQ99" s="54">
        <f t="shared" si="99"/>
        <v>0</v>
      </c>
      <c r="FR99" s="54">
        <f t="shared" si="99"/>
        <v>0</v>
      </c>
      <c r="FS99" s="54">
        <f t="shared" si="99"/>
        <v>0</v>
      </c>
      <c r="FT99" s="4" t="str">
        <f t="shared" si="96"/>
        <v/>
      </c>
      <c r="FU99" s="4" t="str">
        <f t="shared" si="96"/>
        <v/>
      </c>
      <c r="FV99" s="4" t="str">
        <f t="shared" si="96"/>
        <v/>
      </c>
      <c r="FW99" s="4">
        <f t="shared" si="96"/>
        <v>0</v>
      </c>
      <c r="FX99" s="4" t="str">
        <f t="shared" si="96"/>
        <v/>
      </c>
      <c r="FY99" s="4" t="str">
        <f t="shared" si="96"/>
        <v/>
      </c>
      <c r="FZ99" s="4" t="str">
        <f t="shared" si="96"/>
        <v/>
      </c>
      <c r="GA99" s="4">
        <f t="shared" si="96"/>
        <v>0</v>
      </c>
      <c r="GB99" s="4" t="str">
        <f t="shared" si="96"/>
        <v/>
      </c>
      <c r="GC99" s="4" t="str">
        <f t="shared" si="96"/>
        <v/>
      </c>
      <c r="GD99" s="4" t="str">
        <f t="shared" si="96"/>
        <v/>
      </c>
      <c r="GE99" s="4" t="str">
        <f t="shared" si="96"/>
        <v/>
      </c>
      <c r="GF99" s="4" t="str">
        <f t="shared" si="96"/>
        <v/>
      </c>
      <c r="GG99" s="4" t="str">
        <f t="shared" si="96"/>
        <v/>
      </c>
      <c r="GH99" s="4" t="str">
        <f t="shared" si="94"/>
        <v/>
      </c>
      <c r="GI99" s="4" t="str">
        <f t="shared" si="94"/>
        <v/>
      </c>
      <c r="GJ99" s="4" t="str">
        <f t="shared" si="94"/>
        <v/>
      </c>
      <c r="GK99" s="4" t="str">
        <f t="shared" si="94"/>
        <v/>
      </c>
      <c r="GL99" s="4" t="str">
        <f t="shared" si="94"/>
        <v/>
      </c>
      <c r="GM99" s="4" t="str">
        <f t="shared" si="94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1"/>
        <v/>
      </c>
      <c r="HF99" s="4" t="str">
        <f t="shared" si="101"/>
        <v/>
      </c>
      <c r="HG99" s="4" t="str">
        <f t="shared" si="101"/>
        <v/>
      </c>
    </row>
    <row r="100" spans="1:215" s="9" customFormat="1" ht="15" hidden="1" customHeight="1">
      <c r="A100" s="62">
        <v>30500003</v>
      </c>
      <c r="B100" s="98"/>
      <c r="C100" s="29" t="s">
        <v>183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5"/>
        <v/>
      </c>
      <c r="BQ100" s="4" t="str">
        <f t="shared" si="95"/>
        <v/>
      </c>
      <c r="BR100" s="4" t="str">
        <f t="shared" si="95"/>
        <v/>
      </c>
      <c r="BS100" s="4">
        <f t="shared" si="95"/>
        <v>0</v>
      </c>
      <c r="BT100" s="4" t="str">
        <f t="shared" si="95"/>
        <v/>
      </c>
      <c r="BU100" s="4">
        <f t="shared" si="95"/>
        <v>0</v>
      </c>
      <c r="BV100" s="4" t="str">
        <f t="shared" si="95"/>
        <v/>
      </c>
      <c r="BW100" s="4">
        <f t="shared" si="95"/>
        <v>0</v>
      </c>
      <c r="BX100" s="4" t="str">
        <f t="shared" si="95"/>
        <v/>
      </c>
      <c r="BY100" s="4" t="str">
        <f t="shared" si="95"/>
        <v/>
      </c>
      <c r="BZ100" s="4" t="str">
        <f t="shared" si="95"/>
        <v/>
      </c>
      <c r="CA100" s="4" t="str">
        <f t="shared" si="95"/>
        <v/>
      </c>
      <c r="CB100" s="4" t="str">
        <f t="shared" si="95"/>
        <v/>
      </c>
      <c r="CC100" s="4" t="str">
        <f t="shared" si="95"/>
        <v/>
      </c>
      <c r="CD100" s="4" t="str">
        <f t="shared" si="93"/>
        <v/>
      </c>
      <c r="CE100" s="4" t="str">
        <f t="shared" si="93"/>
        <v/>
      </c>
      <c r="CF100" s="4" t="str">
        <f t="shared" si="93"/>
        <v/>
      </c>
      <c r="CG100" s="4" t="str">
        <f t="shared" si="93"/>
        <v/>
      </c>
      <c r="CH100" s="4" t="str">
        <f t="shared" si="93"/>
        <v/>
      </c>
      <c r="CI100" s="4" t="str">
        <f t="shared" si="93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0"/>
        <v/>
      </c>
      <c r="DB100" s="4" t="str">
        <f t="shared" si="100"/>
        <v/>
      </c>
      <c r="DC100" s="4" t="str">
        <f t="shared" si="100"/>
        <v/>
      </c>
      <c r="DE100" s="63">
        <v>30500003</v>
      </c>
      <c r="DF100" s="98"/>
      <c r="DG100" s="29" t="s">
        <v>183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7"/>
        <v>0</v>
      </c>
      <c r="DX100" s="5">
        <f t="shared" si="97"/>
        <v>0</v>
      </c>
      <c r="DY100" s="5">
        <f t="shared" si="97"/>
        <v>0</v>
      </c>
      <c r="DZ100" s="5">
        <f t="shared" si="97"/>
        <v>0</v>
      </c>
      <c r="EA100" s="5">
        <f t="shared" si="97"/>
        <v>0</v>
      </c>
      <c r="EB100" s="5">
        <f t="shared" si="97"/>
        <v>0</v>
      </c>
      <c r="EC100" s="5">
        <f t="shared" si="97"/>
        <v>0</v>
      </c>
      <c r="ED100" s="5">
        <f t="shared" si="97"/>
        <v>0</v>
      </c>
      <c r="EE100" s="5">
        <f t="shared" si="97"/>
        <v>0</v>
      </c>
      <c r="EF100" s="54">
        <f t="shared" si="97"/>
        <v>0</v>
      </c>
      <c r="EG100" s="54">
        <f t="shared" si="97"/>
        <v>0</v>
      </c>
      <c r="EH100" s="54">
        <f t="shared" si="97"/>
        <v>0</v>
      </c>
      <c r="EI100" s="54">
        <f t="shared" si="97"/>
        <v>0</v>
      </c>
      <c r="EJ100" s="54">
        <f t="shared" si="97"/>
        <v>0</v>
      </c>
      <c r="EK100" s="54">
        <f t="shared" si="97"/>
        <v>0</v>
      </c>
      <c r="EL100" s="54">
        <f t="shared" si="103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2"/>
        <v>0</v>
      </c>
      <c r="EU100" s="54">
        <f t="shared" si="102"/>
        <v>0</v>
      </c>
      <c r="EV100" s="54">
        <f t="shared" si="102"/>
        <v>0</v>
      </c>
      <c r="EW100" s="54">
        <f t="shared" si="102"/>
        <v>0</v>
      </c>
      <c r="EX100" s="54">
        <f t="shared" si="102"/>
        <v>0</v>
      </c>
      <c r="EY100" s="54">
        <f t="shared" si="102"/>
        <v>0</v>
      </c>
      <c r="EZ100" s="54">
        <f t="shared" si="102"/>
        <v>0</v>
      </c>
      <c r="FA100" s="54">
        <f t="shared" si="104"/>
        <v>0</v>
      </c>
      <c r="FB100" s="54">
        <f t="shared" si="104"/>
        <v>0</v>
      </c>
      <c r="FC100" s="54">
        <f t="shared" si="104"/>
        <v>0</v>
      </c>
      <c r="FD100" s="54">
        <f t="shared" si="104"/>
        <v>0</v>
      </c>
      <c r="FE100" s="54">
        <f t="shared" si="104"/>
        <v>0</v>
      </c>
      <c r="FF100" s="54">
        <f t="shared" si="104"/>
        <v>0</v>
      </c>
      <c r="FG100" s="54">
        <f t="shared" si="104"/>
        <v>0</v>
      </c>
      <c r="FH100" s="54">
        <f t="shared" si="104"/>
        <v>0</v>
      </c>
      <c r="FI100" s="54">
        <f t="shared" si="104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99"/>
        <v>0</v>
      </c>
      <c r="FP100" s="54">
        <f t="shared" si="99"/>
        <v>0</v>
      </c>
      <c r="FQ100" s="54">
        <f t="shared" si="99"/>
        <v>0</v>
      </c>
      <c r="FR100" s="54">
        <f t="shared" si="99"/>
        <v>0</v>
      </c>
      <c r="FS100" s="54">
        <f t="shared" si="99"/>
        <v>0</v>
      </c>
      <c r="FT100" s="4" t="str">
        <f t="shared" si="96"/>
        <v/>
      </c>
      <c r="FU100" s="4" t="str">
        <f t="shared" si="96"/>
        <v/>
      </c>
      <c r="FV100" s="4" t="str">
        <f t="shared" si="96"/>
        <v/>
      </c>
      <c r="FW100" s="4">
        <f t="shared" si="96"/>
        <v>0</v>
      </c>
      <c r="FX100" s="4" t="str">
        <f t="shared" si="96"/>
        <v/>
      </c>
      <c r="FY100" s="4" t="str">
        <f t="shared" si="96"/>
        <v/>
      </c>
      <c r="FZ100" s="4" t="str">
        <f t="shared" si="96"/>
        <v/>
      </c>
      <c r="GA100" s="4">
        <f t="shared" si="96"/>
        <v>0</v>
      </c>
      <c r="GB100" s="4" t="str">
        <f t="shared" si="96"/>
        <v/>
      </c>
      <c r="GC100" s="4" t="str">
        <f t="shared" si="96"/>
        <v/>
      </c>
      <c r="GD100" s="4" t="str">
        <f t="shared" si="96"/>
        <v/>
      </c>
      <c r="GE100" s="4" t="str">
        <f t="shared" si="96"/>
        <v/>
      </c>
      <c r="GF100" s="4" t="str">
        <f t="shared" si="96"/>
        <v/>
      </c>
      <c r="GG100" s="4" t="str">
        <f t="shared" si="96"/>
        <v/>
      </c>
      <c r="GH100" s="4" t="str">
        <f t="shared" si="94"/>
        <v/>
      </c>
      <c r="GI100" s="4" t="str">
        <f t="shared" si="94"/>
        <v/>
      </c>
      <c r="GJ100" s="4" t="str">
        <f t="shared" si="94"/>
        <v/>
      </c>
      <c r="GK100" s="4" t="str">
        <f t="shared" si="94"/>
        <v/>
      </c>
      <c r="GL100" s="4" t="str">
        <f t="shared" si="94"/>
        <v/>
      </c>
      <c r="GM100" s="4" t="str">
        <f t="shared" si="94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1"/>
        <v/>
      </c>
      <c r="HF100" s="4" t="str">
        <f t="shared" si="101"/>
        <v/>
      </c>
      <c r="HG100" s="4" t="str">
        <f t="shared" si="101"/>
        <v/>
      </c>
    </row>
    <row r="101" spans="1:215" s="9" customFormat="1" ht="15" hidden="1" customHeight="1">
      <c r="A101" s="62">
        <v>30500004</v>
      </c>
      <c r="B101" s="97"/>
      <c r="C101" s="29" t="s">
        <v>184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5"/>
        <v/>
      </c>
      <c r="BQ101" s="4" t="str">
        <f t="shared" si="95"/>
        <v/>
      </c>
      <c r="BR101" s="4" t="str">
        <f t="shared" si="95"/>
        <v/>
      </c>
      <c r="BS101" s="4">
        <f t="shared" si="95"/>
        <v>0</v>
      </c>
      <c r="BT101" s="4" t="str">
        <f t="shared" si="95"/>
        <v/>
      </c>
      <c r="BU101" s="4">
        <f t="shared" si="95"/>
        <v>0</v>
      </c>
      <c r="BV101" s="4" t="str">
        <f t="shared" si="95"/>
        <v/>
      </c>
      <c r="BW101" s="4">
        <f t="shared" si="95"/>
        <v>0</v>
      </c>
      <c r="BX101" s="4" t="str">
        <f t="shared" si="95"/>
        <v/>
      </c>
      <c r="BY101" s="4" t="str">
        <f t="shared" si="95"/>
        <v/>
      </c>
      <c r="BZ101" s="4" t="str">
        <f t="shared" si="95"/>
        <v/>
      </c>
      <c r="CA101" s="4" t="str">
        <f t="shared" si="95"/>
        <v/>
      </c>
      <c r="CB101" s="4" t="str">
        <f t="shared" si="95"/>
        <v/>
      </c>
      <c r="CC101" s="4" t="str">
        <f t="shared" si="95"/>
        <v/>
      </c>
      <c r="CD101" s="4" t="str">
        <f t="shared" si="93"/>
        <v/>
      </c>
      <c r="CE101" s="4" t="str">
        <f t="shared" si="93"/>
        <v/>
      </c>
      <c r="CF101" s="4" t="str">
        <f t="shared" si="93"/>
        <v/>
      </c>
      <c r="CG101" s="4" t="str">
        <f t="shared" si="93"/>
        <v/>
      </c>
      <c r="CH101" s="4" t="str">
        <f t="shared" si="93"/>
        <v/>
      </c>
      <c r="CI101" s="4" t="str">
        <f t="shared" si="93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0"/>
        <v/>
      </c>
      <c r="DB101" s="4" t="str">
        <f t="shared" si="100"/>
        <v/>
      </c>
      <c r="DC101" s="4" t="str">
        <f t="shared" si="100"/>
        <v/>
      </c>
      <c r="DE101" s="63">
        <v>30500004</v>
      </c>
      <c r="DF101" s="97"/>
      <c r="DG101" s="29" t="s">
        <v>184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7"/>
        <v>0</v>
      </c>
      <c r="DX101" s="5">
        <f t="shared" si="97"/>
        <v>0</v>
      </c>
      <c r="DY101" s="5">
        <f t="shared" si="97"/>
        <v>0</v>
      </c>
      <c r="DZ101" s="5">
        <f t="shared" si="97"/>
        <v>0</v>
      </c>
      <c r="EA101" s="5">
        <f t="shared" si="97"/>
        <v>0</v>
      </c>
      <c r="EB101" s="5">
        <f t="shared" si="97"/>
        <v>0</v>
      </c>
      <c r="EC101" s="5">
        <f t="shared" si="97"/>
        <v>0</v>
      </c>
      <c r="ED101" s="5">
        <f t="shared" si="97"/>
        <v>0</v>
      </c>
      <c r="EE101" s="5">
        <f t="shared" si="97"/>
        <v>0</v>
      </c>
      <c r="EF101" s="54">
        <f t="shared" si="97"/>
        <v>0</v>
      </c>
      <c r="EG101" s="54">
        <f t="shared" si="97"/>
        <v>0</v>
      </c>
      <c r="EH101" s="54">
        <f t="shared" si="97"/>
        <v>0</v>
      </c>
      <c r="EI101" s="54">
        <f t="shared" si="97"/>
        <v>0</v>
      </c>
      <c r="EJ101" s="54">
        <f t="shared" si="97"/>
        <v>0</v>
      </c>
      <c r="EK101" s="54">
        <f t="shared" ref="EK101:EK117" si="109">AG101+AG250</f>
        <v>0</v>
      </c>
      <c r="EL101" s="54">
        <f t="shared" si="103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2"/>
        <v>0</v>
      </c>
      <c r="EU101" s="54">
        <f t="shared" si="102"/>
        <v>0</v>
      </c>
      <c r="EV101" s="54">
        <f t="shared" si="102"/>
        <v>0</v>
      </c>
      <c r="EW101" s="54">
        <f t="shared" si="102"/>
        <v>0</v>
      </c>
      <c r="EX101" s="54">
        <f t="shared" si="102"/>
        <v>0</v>
      </c>
      <c r="EY101" s="54">
        <f t="shared" si="102"/>
        <v>0</v>
      </c>
      <c r="EZ101" s="54">
        <f t="shared" si="102"/>
        <v>0</v>
      </c>
      <c r="FA101" s="54">
        <f t="shared" si="104"/>
        <v>0</v>
      </c>
      <c r="FB101" s="54">
        <f t="shared" si="104"/>
        <v>0</v>
      </c>
      <c r="FC101" s="54">
        <f t="shared" si="104"/>
        <v>0</v>
      </c>
      <c r="FD101" s="54">
        <f t="shared" si="104"/>
        <v>0</v>
      </c>
      <c r="FE101" s="54">
        <f t="shared" si="104"/>
        <v>0</v>
      </c>
      <c r="FF101" s="54">
        <f t="shared" si="104"/>
        <v>0</v>
      </c>
      <c r="FG101" s="54">
        <f t="shared" si="104"/>
        <v>0</v>
      </c>
      <c r="FH101" s="54">
        <f t="shared" si="104"/>
        <v>0</v>
      </c>
      <c r="FI101" s="54">
        <f t="shared" si="104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99"/>
        <v>0</v>
      </c>
      <c r="FP101" s="54">
        <f t="shared" si="99"/>
        <v>0</v>
      </c>
      <c r="FQ101" s="54">
        <f t="shared" si="99"/>
        <v>0</v>
      </c>
      <c r="FR101" s="54">
        <f t="shared" si="99"/>
        <v>0</v>
      </c>
      <c r="FS101" s="54">
        <f t="shared" si="99"/>
        <v>0</v>
      </c>
      <c r="FT101" s="4" t="str">
        <f t="shared" si="96"/>
        <v/>
      </c>
      <c r="FU101" s="4" t="str">
        <f t="shared" si="96"/>
        <v/>
      </c>
      <c r="FV101" s="4" t="str">
        <f t="shared" si="96"/>
        <v/>
      </c>
      <c r="FW101" s="4">
        <f t="shared" si="96"/>
        <v>0</v>
      </c>
      <c r="FX101" s="4" t="str">
        <f t="shared" si="96"/>
        <v/>
      </c>
      <c r="FY101" s="4" t="str">
        <f t="shared" si="96"/>
        <v/>
      </c>
      <c r="FZ101" s="4" t="str">
        <f t="shared" si="96"/>
        <v/>
      </c>
      <c r="GA101" s="4">
        <f t="shared" si="96"/>
        <v>0</v>
      </c>
      <c r="GB101" s="4" t="str">
        <f t="shared" si="96"/>
        <v/>
      </c>
      <c r="GC101" s="4" t="str">
        <f t="shared" si="96"/>
        <v/>
      </c>
      <c r="GD101" s="4" t="str">
        <f t="shared" si="96"/>
        <v/>
      </c>
      <c r="GE101" s="4" t="str">
        <f t="shared" si="96"/>
        <v/>
      </c>
      <c r="GF101" s="4" t="str">
        <f t="shared" si="96"/>
        <v/>
      </c>
      <c r="GG101" s="4" t="str">
        <f t="shared" si="96"/>
        <v/>
      </c>
      <c r="GH101" s="4" t="str">
        <f t="shared" si="94"/>
        <v/>
      </c>
      <c r="GI101" s="4" t="str">
        <f t="shared" si="94"/>
        <v/>
      </c>
      <c r="GJ101" s="4" t="str">
        <f t="shared" si="94"/>
        <v/>
      </c>
      <c r="GK101" s="4" t="str">
        <f t="shared" si="94"/>
        <v/>
      </c>
      <c r="GL101" s="4" t="str">
        <f t="shared" si="94"/>
        <v/>
      </c>
      <c r="GM101" s="4" t="str">
        <f t="shared" si="94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1"/>
        <v/>
      </c>
      <c r="HF101" s="4" t="str">
        <f t="shared" si="101"/>
        <v/>
      </c>
      <c r="HG101" s="4" t="str">
        <f t="shared" si="101"/>
        <v/>
      </c>
    </row>
    <row r="102" spans="1:215" s="9" customFormat="1" ht="15" hidden="1" customHeight="1">
      <c r="A102" s="62">
        <v>30700005</v>
      </c>
      <c r="B102" s="96" t="s">
        <v>185</v>
      </c>
      <c r="C102" s="29" t="s">
        <v>181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5"/>
        <v/>
      </c>
      <c r="BQ102" s="4" t="str">
        <f t="shared" si="95"/>
        <v/>
      </c>
      <c r="BR102" s="4" t="str">
        <f t="shared" si="95"/>
        <v/>
      </c>
      <c r="BS102" s="4">
        <f t="shared" si="95"/>
        <v>0</v>
      </c>
      <c r="BT102" s="4" t="str">
        <f t="shared" si="95"/>
        <v/>
      </c>
      <c r="BU102" s="4">
        <f t="shared" si="95"/>
        <v>0</v>
      </c>
      <c r="BV102" s="4" t="str">
        <f t="shared" si="95"/>
        <v/>
      </c>
      <c r="BW102" s="4">
        <f t="shared" si="95"/>
        <v>0</v>
      </c>
      <c r="BX102" s="4" t="str">
        <f t="shared" si="95"/>
        <v/>
      </c>
      <c r="BY102" s="4" t="str">
        <f t="shared" si="95"/>
        <v/>
      </c>
      <c r="BZ102" s="4" t="str">
        <f t="shared" si="95"/>
        <v/>
      </c>
      <c r="CA102" s="4" t="str">
        <f t="shared" si="95"/>
        <v/>
      </c>
      <c r="CB102" s="4" t="str">
        <f t="shared" si="95"/>
        <v/>
      </c>
      <c r="CC102" s="4" t="str">
        <f t="shared" si="95"/>
        <v/>
      </c>
      <c r="CD102" s="4" t="str">
        <f t="shared" si="93"/>
        <v/>
      </c>
      <c r="CE102" s="4" t="str">
        <f t="shared" si="93"/>
        <v/>
      </c>
      <c r="CF102" s="4" t="str">
        <f t="shared" si="93"/>
        <v/>
      </c>
      <c r="CG102" s="4" t="str">
        <f t="shared" si="93"/>
        <v/>
      </c>
      <c r="CH102" s="4" t="str">
        <f t="shared" si="93"/>
        <v/>
      </c>
      <c r="CI102" s="4" t="str">
        <f t="shared" si="93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0"/>
        <v/>
      </c>
      <c r="DB102" s="4" t="str">
        <f t="shared" si="100"/>
        <v/>
      </c>
      <c r="DC102" s="4" t="str">
        <f t="shared" si="100"/>
        <v/>
      </c>
      <c r="DE102" s="63">
        <v>30700005</v>
      </c>
      <c r="DF102" s="96" t="s">
        <v>185</v>
      </c>
      <c r="DG102" s="29" t="s">
        <v>181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18" si="110">S102+S251</f>
        <v>0</v>
      </c>
      <c r="DX102" s="5">
        <f t="shared" si="110"/>
        <v>0</v>
      </c>
      <c r="DY102" s="5">
        <f t="shared" si="110"/>
        <v>0</v>
      </c>
      <c r="DZ102" s="5">
        <f t="shared" si="110"/>
        <v>0</v>
      </c>
      <c r="EA102" s="5">
        <f t="shared" si="110"/>
        <v>0</v>
      </c>
      <c r="EB102" s="5">
        <f t="shared" si="110"/>
        <v>0</v>
      </c>
      <c r="EC102" s="5">
        <f t="shared" si="110"/>
        <v>0</v>
      </c>
      <c r="ED102" s="5">
        <f t="shared" si="110"/>
        <v>0</v>
      </c>
      <c r="EE102" s="5">
        <f t="shared" si="110"/>
        <v>0</v>
      </c>
      <c r="EF102" s="54">
        <f t="shared" si="110"/>
        <v>0</v>
      </c>
      <c r="EG102" s="54">
        <f t="shared" si="110"/>
        <v>0</v>
      </c>
      <c r="EH102" s="54">
        <f t="shared" si="110"/>
        <v>0</v>
      </c>
      <c r="EI102" s="54">
        <f t="shared" si="110"/>
        <v>0</v>
      </c>
      <c r="EJ102" s="54">
        <f t="shared" si="110"/>
        <v>0</v>
      </c>
      <c r="EK102" s="54">
        <f t="shared" si="110"/>
        <v>0</v>
      </c>
      <c r="EL102" s="54">
        <f t="shared" si="103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2"/>
        <v>0</v>
      </c>
      <c r="EU102" s="54">
        <f t="shared" si="102"/>
        <v>0</v>
      </c>
      <c r="EV102" s="54">
        <f t="shared" si="102"/>
        <v>0</v>
      </c>
      <c r="EW102" s="54">
        <f t="shared" si="102"/>
        <v>0</v>
      </c>
      <c r="EX102" s="54">
        <f t="shared" si="102"/>
        <v>0</v>
      </c>
      <c r="EY102" s="54">
        <f t="shared" si="102"/>
        <v>0</v>
      </c>
      <c r="EZ102" s="54">
        <f t="shared" si="102"/>
        <v>0</v>
      </c>
      <c r="FA102" s="54">
        <f t="shared" si="104"/>
        <v>0</v>
      </c>
      <c r="FB102" s="54">
        <f t="shared" si="104"/>
        <v>0</v>
      </c>
      <c r="FC102" s="54">
        <f t="shared" si="104"/>
        <v>0</v>
      </c>
      <c r="FD102" s="54">
        <f t="shared" si="104"/>
        <v>0</v>
      </c>
      <c r="FE102" s="54">
        <f t="shared" si="104"/>
        <v>0</v>
      </c>
      <c r="FF102" s="54">
        <f t="shared" si="104"/>
        <v>0</v>
      </c>
      <c r="FG102" s="54">
        <f t="shared" si="104"/>
        <v>0</v>
      </c>
      <c r="FH102" s="54">
        <f t="shared" si="104"/>
        <v>0</v>
      </c>
      <c r="FI102" s="54">
        <f t="shared" si="104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99"/>
        <v>0</v>
      </c>
      <c r="FP102" s="54">
        <f t="shared" si="99"/>
        <v>0</v>
      </c>
      <c r="FQ102" s="54">
        <f t="shared" si="99"/>
        <v>0</v>
      </c>
      <c r="FR102" s="54">
        <f t="shared" si="99"/>
        <v>0</v>
      </c>
      <c r="FS102" s="54">
        <f t="shared" si="99"/>
        <v>0</v>
      </c>
      <c r="FT102" s="4" t="str">
        <f t="shared" si="96"/>
        <v/>
      </c>
      <c r="FU102" s="4" t="str">
        <f t="shared" si="96"/>
        <v/>
      </c>
      <c r="FV102" s="4" t="str">
        <f t="shared" si="96"/>
        <v/>
      </c>
      <c r="FW102" s="4">
        <f t="shared" si="96"/>
        <v>0</v>
      </c>
      <c r="FX102" s="4" t="str">
        <f t="shared" si="96"/>
        <v/>
      </c>
      <c r="FY102" s="4" t="str">
        <f t="shared" si="96"/>
        <v/>
      </c>
      <c r="FZ102" s="4" t="str">
        <f t="shared" si="96"/>
        <v/>
      </c>
      <c r="GA102" s="4">
        <f t="shared" si="96"/>
        <v>0</v>
      </c>
      <c r="GB102" s="4" t="str">
        <f t="shared" si="96"/>
        <v/>
      </c>
      <c r="GC102" s="4" t="str">
        <f t="shared" si="96"/>
        <v/>
      </c>
      <c r="GD102" s="4" t="str">
        <f t="shared" si="96"/>
        <v/>
      </c>
      <c r="GE102" s="4" t="str">
        <f t="shared" si="96"/>
        <v/>
      </c>
      <c r="GF102" s="4" t="str">
        <f t="shared" si="96"/>
        <v/>
      </c>
      <c r="GG102" s="4" t="str">
        <f t="shared" si="96"/>
        <v/>
      </c>
      <c r="GH102" s="4" t="str">
        <f t="shared" si="94"/>
        <v/>
      </c>
      <c r="GI102" s="4" t="str">
        <f t="shared" si="94"/>
        <v/>
      </c>
      <c r="GJ102" s="4" t="str">
        <f t="shared" si="94"/>
        <v/>
      </c>
      <c r="GK102" s="4" t="str">
        <f t="shared" si="94"/>
        <v/>
      </c>
      <c r="GL102" s="4" t="str">
        <f t="shared" si="94"/>
        <v/>
      </c>
      <c r="GM102" s="4" t="str">
        <f t="shared" si="94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1"/>
        <v/>
      </c>
      <c r="HF102" s="4" t="str">
        <f t="shared" si="101"/>
        <v/>
      </c>
      <c r="HG102" s="4" t="str">
        <f t="shared" si="101"/>
        <v/>
      </c>
    </row>
    <row r="103" spans="1:215" s="9" customFormat="1" ht="15" hidden="1" customHeight="1">
      <c r="A103" s="62">
        <v>30700002</v>
      </c>
      <c r="B103" s="98"/>
      <c r="C103" s="29" t="s">
        <v>182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5"/>
        <v/>
      </c>
      <c r="BQ103" s="4" t="str">
        <f t="shared" si="95"/>
        <v/>
      </c>
      <c r="BR103" s="4" t="str">
        <f t="shared" si="95"/>
        <v/>
      </c>
      <c r="BS103" s="4">
        <f t="shared" si="95"/>
        <v>0</v>
      </c>
      <c r="BT103" s="4" t="str">
        <f t="shared" si="95"/>
        <v/>
      </c>
      <c r="BU103" s="4">
        <f t="shared" si="95"/>
        <v>0</v>
      </c>
      <c r="BV103" s="4" t="str">
        <f t="shared" si="95"/>
        <v/>
      </c>
      <c r="BW103" s="4">
        <f t="shared" si="95"/>
        <v>0</v>
      </c>
      <c r="BX103" s="4" t="str">
        <f t="shared" si="95"/>
        <v/>
      </c>
      <c r="BY103" s="4" t="str">
        <f t="shared" si="95"/>
        <v/>
      </c>
      <c r="BZ103" s="4" t="str">
        <f t="shared" si="95"/>
        <v/>
      </c>
      <c r="CA103" s="4" t="str">
        <f t="shared" si="95"/>
        <v/>
      </c>
      <c r="CB103" s="4" t="str">
        <f t="shared" si="95"/>
        <v/>
      </c>
      <c r="CC103" s="4" t="str">
        <f t="shared" si="95"/>
        <v/>
      </c>
      <c r="CD103" s="4" t="str">
        <f t="shared" si="93"/>
        <v/>
      </c>
      <c r="CE103" s="4" t="str">
        <f t="shared" si="93"/>
        <v/>
      </c>
      <c r="CF103" s="4" t="str">
        <f t="shared" si="93"/>
        <v/>
      </c>
      <c r="CG103" s="4" t="str">
        <f t="shared" si="93"/>
        <v/>
      </c>
      <c r="CH103" s="4" t="str">
        <f t="shared" si="93"/>
        <v/>
      </c>
      <c r="CI103" s="4" t="str">
        <f t="shared" si="93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0"/>
        <v/>
      </c>
      <c r="DB103" s="4" t="str">
        <f t="shared" si="100"/>
        <v/>
      </c>
      <c r="DC103" s="4" t="str">
        <f t="shared" si="100"/>
        <v/>
      </c>
      <c r="DE103" s="63">
        <v>30700002</v>
      </c>
      <c r="DF103" s="98"/>
      <c r="DG103" s="29" t="s">
        <v>182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10"/>
        <v>0</v>
      </c>
      <c r="DX103" s="5">
        <f t="shared" si="110"/>
        <v>0</v>
      </c>
      <c r="DY103" s="5">
        <f t="shared" si="110"/>
        <v>0</v>
      </c>
      <c r="DZ103" s="5">
        <f t="shared" si="110"/>
        <v>0</v>
      </c>
      <c r="EA103" s="5">
        <f t="shared" si="110"/>
        <v>0</v>
      </c>
      <c r="EB103" s="5">
        <f t="shared" si="110"/>
        <v>0</v>
      </c>
      <c r="EC103" s="5">
        <f t="shared" si="110"/>
        <v>0</v>
      </c>
      <c r="ED103" s="5">
        <f t="shared" si="110"/>
        <v>0</v>
      </c>
      <c r="EE103" s="5">
        <f t="shared" si="110"/>
        <v>0</v>
      </c>
      <c r="EF103" s="54">
        <f t="shared" si="110"/>
        <v>0</v>
      </c>
      <c r="EG103" s="54">
        <f t="shared" si="110"/>
        <v>0</v>
      </c>
      <c r="EH103" s="54">
        <f t="shared" si="110"/>
        <v>0</v>
      </c>
      <c r="EI103" s="54">
        <f t="shared" si="110"/>
        <v>0</v>
      </c>
      <c r="EJ103" s="54">
        <f t="shared" si="110"/>
        <v>0</v>
      </c>
      <c r="EK103" s="54">
        <f t="shared" si="110"/>
        <v>0</v>
      </c>
      <c r="EL103" s="54">
        <f t="shared" si="103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2"/>
        <v>0</v>
      </c>
      <c r="EU103" s="54">
        <f t="shared" si="102"/>
        <v>0</v>
      </c>
      <c r="EV103" s="54">
        <f t="shared" si="102"/>
        <v>0</v>
      </c>
      <c r="EW103" s="54">
        <f t="shared" si="102"/>
        <v>0</v>
      </c>
      <c r="EX103" s="54">
        <f t="shared" si="102"/>
        <v>0</v>
      </c>
      <c r="EY103" s="54">
        <f t="shared" si="102"/>
        <v>0</v>
      </c>
      <c r="EZ103" s="54">
        <f t="shared" si="102"/>
        <v>0</v>
      </c>
      <c r="FA103" s="54">
        <f t="shared" si="104"/>
        <v>0</v>
      </c>
      <c r="FB103" s="54">
        <f t="shared" si="104"/>
        <v>0</v>
      </c>
      <c r="FC103" s="54">
        <f t="shared" si="104"/>
        <v>0</v>
      </c>
      <c r="FD103" s="54">
        <f t="shared" si="104"/>
        <v>0</v>
      </c>
      <c r="FE103" s="54">
        <f t="shared" si="104"/>
        <v>0</v>
      </c>
      <c r="FF103" s="54">
        <f t="shared" si="104"/>
        <v>0</v>
      </c>
      <c r="FG103" s="54">
        <f t="shared" si="104"/>
        <v>0</v>
      </c>
      <c r="FH103" s="54">
        <f t="shared" si="104"/>
        <v>0</v>
      </c>
      <c r="FI103" s="54">
        <f t="shared" si="104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99"/>
        <v>0</v>
      </c>
      <c r="FP103" s="54">
        <f t="shared" si="99"/>
        <v>0</v>
      </c>
      <c r="FQ103" s="54">
        <f t="shared" si="99"/>
        <v>0</v>
      </c>
      <c r="FR103" s="54">
        <f t="shared" si="99"/>
        <v>0</v>
      </c>
      <c r="FS103" s="54">
        <f t="shared" si="99"/>
        <v>0</v>
      </c>
      <c r="FT103" s="4" t="str">
        <f t="shared" si="96"/>
        <v/>
      </c>
      <c r="FU103" s="4" t="str">
        <f t="shared" si="96"/>
        <v/>
      </c>
      <c r="FV103" s="4" t="str">
        <f t="shared" si="96"/>
        <v/>
      </c>
      <c r="FW103" s="4">
        <f t="shared" si="96"/>
        <v>0</v>
      </c>
      <c r="FX103" s="4" t="str">
        <f t="shared" si="96"/>
        <v/>
      </c>
      <c r="FY103" s="4" t="str">
        <f t="shared" si="96"/>
        <v/>
      </c>
      <c r="FZ103" s="4" t="str">
        <f t="shared" si="96"/>
        <v/>
      </c>
      <c r="GA103" s="4">
        <f t="shared" si="96"/>
        <v>0</v>
      </c>
      <c r="GB103" s="4" t="str">
        <f t="shared" si="96"/>
        <v/>
      </c>
      <c r="GC103" s="4" t="str">
        <f t="shared" si="96"/>
        <v/>
      </c>
      <c r="GD103" s="4" t="str">
        <f t="shared" si="96"/>
        <v/>
      </c>
      <c r="GE103" s="4" t="str">
        <f t="shared" si="96"/>
        <v/>
      </c>
      <c r="GF103" s="4" t="str">
        <f t="shared" si="96"/>
        <v/>
      </c>
      <c r="GG103" s="4" t="str">
        <f t="shared" si="96"/>
        <v/>
      </c>
      <c r="GH103" s="4" t="str">
        <f t="shared" si="94"/>
        <v/>
      </c>
      <c r="GI103" s="4" t="str">
        <f t="shared" si="94"/>
        <v/>
      </c>
      <c r="GJ103" s="4" t="str">
        <f t="shared" si="94"/>
        <v/>
      </c>
      <c r="GK103" s="4" t="str">
        <f t="shared" si="94"/>
        <v/>
      </c>
      <c r="GL103" s="4" t="str">
        <f t="shared" si="94"/>
        <v/>
      </c>
      <c r="GM103" s="4" t="str">
        <f t="shared" si="94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1"/>
        <v/>
      </c>
      <c r="HF103" s="4" t="str">
        <f t="shared" si="101"/>
        <v/>
      </c>
      <c r="HG103" s="4" t="str">
        <f t="shared" si="101"/>
        <v/>
      </c>
    </row>
    <row r="104" spans="1:215" s="9" customFormat="1" ht="15" hidden="1" customHeight="1">
      <c r="A104" s="62">
        <v>30700003</v>
      </c>
      <c r="B104" s="98"/>
      <c r="C104" s="29" t="s">
        <v>183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5"/>
        <v/>
      </c>
      <c r="BQ104" s="4" t="str">
        <f t="shared" si="95"/>
        <v/>
      </c>
      <c r="BR104" s="4" t="str">
        <f t="shared" si="95"/>
        <v/>
      </c>
      <c r="BS104" s="4">
        <f t="shared" si="95"/>
        <v>0</v>
      </c>
      <c r="BT104" s="4" t="str">
        <f t="shared" si="95"/>
        <v/>
      </c>
      <c r="BU104" s="4">
        <f t="shared" si="95"/>
        <v>0</v>
      </c>
      <c r="BV104" s="4" t="str">
        <f t="shared" si="95"/>
        <v/>
      </c>
      <c r="BW104" s="4">
        <f t="shared" si="95"/>
        <v>0</v>
      </c>
      <c r="BX104" s="4" t="str">
        <f t="shared" si="95"/>
        <v/>
      </c>
      <c r="BY104" s="4" t="str">
        <f t="shared" si="95"/>
        <v/>
      </c>
      <c r="BZ104" s="4" t="str">
        <f t="shared" si="95"/>
        <v/>
      </c>
      <c r="CA104" s="4" t="str">
        <f t="shared" si="95"/>
        <v/>
      </c>
      <c r="CB104" s="4" t="str">
        <f t="shared" si="95"/>
        <v/>
      </c>
      <c r="CC104" s="4" t="str">
        <f t="shared" si="95"/>
        <v/>
      </c>
      <c r="CD104" s="4" t="str">
        <f t="shared" si="93"/>
        <v/>
      </c>
      <c r="CE104" s="4" t="str">
        <f t="shared" si="93"/>
        <v/>
      </c>
      <c r="CF104" s="4" t="str">
        <f t="shared" si="93"/>
        <v/>
      </c>
      <c r="CG104" s="4" t="str">
        <f t="shared" si="93"/>
        <v/>
      </c>
      <c r="CH104" s="4" t="str">
        <f t="shared" si="93"/>
        <v/>
      </c>
      <c r="CI104" s="4" t="str">
        <f t="shared" si="93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0"/>
        <v/>
      </c>
      <c r="DB104" s="4" t="str">
        <f t="shared" si="100"/>
        <v/>
      </c>
      <c r="DC104" s="4" t="str">
        <f t="shared" si="100"/>
        <v/>
      </c>
      <c r="DE104" s="63">
        <v>30700003</v>
      </c>
      <c r="DF104" s="98"/>
      <c r="DG104" s="29" t="s">
        <v>183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10"/>
        <v>0</v>
      </c>
      <c r="DX104" s="5">
        <f t="shared" si="110"/>
        <v>0</v>
      </c>
      <c r="DY104" s="5">
        <f t="shared" si="110"/>
        <v>0</v>
      </c>
      <c r="DZ104" s="5">
        <f t="shared" si="110"/>
        <v>0</v>
      </c>
      <c r="EA104" s="5">
        <f t="shared" si="110"/>
        <v>0</v>
      </c>
      <c r="EB104" s="5">
        <f t="shared" si="110"/>
        <v>0</v>
      </c>
      <c r="EC104" s="5">
        <f t="shared" si="110"/>
        <v>0</v>
      </c>
      <c r="ED104" s="5">
        <f t="shared" si="110"/>
        <v>0</v>
      </c>
      <c r="EE104" s="5">
        <f t="shared" si="110"/>
        <v>0</v>
      </c>
      <c r="EF104" s="54">
        <f t="shared" si="110"/>
        <v>0</v>
      </c>
      <c r="EG104" s="54">
        <f t="shared" si="110"/>
        <v>0</v>
      </c>
      <c r="EH104" s="54">
        <f t="shared" si="110"/>
        <v>0</v>
      </c>
      <c r="EI104" s="54">
        <f t="shared" si="110"/>
        <v>0</v>
      </c>
      <c r="EJ104" s="54">
        <f t="shared" si="110"/>
        <v>0</v>
      </c>
      <c r="EK104" s="54">
        <f t="shared" si="110"/>
        <v>0</v>
      </c>
      <c r="EL104" s="54">
        <f t="shared" si="103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2"/>
        <v>0</v>
      </c>
      <c r="EU104" s="54">
        <f t="shared" si="102"/>
        <v>0</v>
      </c>
      <c r="EV104" s="54">
        <f t="shared" si="102"/>
        <v>0</v>
      </c>
      <c r="EW104" s="54">
        <f t="shared" si="102"/>
        <v>0</v>
      </c>
      <c r="EX104" s="54">
        <f t="shared" si="102"/>
        <v>0</v>
      </c>
      <c r="EY104" s="54">
        <f t="shared" si="102"/>
        <v>0</v>
      </c>
      <c r="EZ104" s="54">
        <f t="shared" si="102"/>
        <v>0</v>
      </c>
      <c r="FA104" s="54">
        <f t="shared" si="104"/>
        <v>0</v>
      </c>
      <c r="FB104" s="54">
        <f t="shared" si="104"/>
        <v>0</v>
      </c>
      <c r="FC104" s="54">
        <f t="shared" si="104"/>
        <v>0</v>
      </c>
      <c r="FD104" s="54">
        <f t="shared" si="104"/>
        <v>0</v>
      </c>
      <c r="FE104" s="54">
        <f t="shared" si="104"/>
        <v>0</v>
      </c>
      <c r="FF104" s="54">
        <f t="shared" si="104"/>
        <v>0</v>
      </c>
      <c r="FG104" s="54">
        <f t="shared" si="104"/>
        <v>0</v>
      </c>
      <c r="FH104" s="54">
        <f t="shared" si="104"/>
        <v>0</v>
      </c>
      <c r="FI104" s="54">
        <f t="shared" si="104"/>
        <v>0</v>
      </c>
      <c r="FJ104" s="54">
        <f t="shared" si="104"/>
        <v>0</v>
      </c>
      <c r="FK104" s="54">
        <f t="shared" si="104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99"/>
        <v>0</v>
      </c>
      <c r="FP104" s="54">
        <f t="shared" si="99"/>
        <v>0</v>
      </c>
      <c r="FQ104" s="54">
        <f t="shared" si="99"/>
        <v>0</v>
      </c>
      <c r="FR104" s="54">
        <f t="shared" si="99"/>
        <v>0</v>
      </c>
      <c r="FS104" s="54">
        <f t="shared" si="99"/>
        <v>0</v>
      </c>
      <c r="FT104" s="4" t="str">
        <f t="shared" si="96"/>
        <v/>
      </c>
      <c r="FU104" s="4" t="str">
        <f t="shared" si="96"/>
        <v/>
      </c>
      <c r="FV104" s="4" t="str">
        <f t="shared" si="96"/>
        <v/>
      </c>
      <c r="FW104" s="4">
        <f t="shared" si="96"/>
        <v>0</v>
      </c>
      <c r="FX104" s="4" t="str">
        <f t="shared" si="96"/>
        <v/>
      </c>
      <c r="FY104" s="4" t="str">
        <f t="shared" si="96"/>
        <v/>
      </c>
      <c r="FZ104" s="4" t="str">
        <f t="shared" si="96"/>
        <v/>
      </c>
      <c r="GA104" s="4">
        <f t="shared" si="96"/>
        <v>0</v>
      </c>
      <c r="GB104" s="4" t="str">
        <f t="shared" si="96"/>
        <v/>
      </c>
      <c r="GC104" s="4" t="str">
        <f t="shared" si="96"/>
        <v/>
      </c>
      <c r="GD104" s="4" t="str">
        <f t="shared" si="96"/>
        <v/>
      </c>
      <c r="GE104" s="4" t="str">
        <f t="shared" si="96"/>
        <v/>
      </c>
      <c r="GF104" s="4" t="str">
        <f t="shared" si="96"/>
        <v/>
      </c>
      <c r="GG104" s="4" t="str">
        <f t="shared" si="96"/>
        <v/>
      </c>
      <c r="GH104" s="4" t="str">
        <f t="shared" si="94"/>
        <v/>
      </c>
      <c r="GI104" s="4" t="str">
        <f t="shared" si="94"/>
        <v/>
      </c>
      <c r="GJ104" s="4" t="str">
        <f t="shared" si="94"/>
        <v/>
      </c>
      <c r="GK104" s="4" t="str">
        <f t="shared" si="94"/>
        <v/>
      </c>
      <c r="GL104" s="4" t="str">
        <f t="shared" si="94"/>
        <v/>
      </c>
      <c r="GM104" s="4" t="str">
        <f t="shared" si="94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1"/>
        <v/>
      </c>
      <c r="HF104" s="4" t="str">
        <f t="shared" si="101"/>
        <v/>
      </c>
      <c r="HG104" s="4" t="str">
        <f t="shared" si="101"/>
        <v/>
      </c>
    </row>
    <row r="105" spans="1:215" s="9" customFormat="1" ht="15" hidden="1" customHeight="1">
      <c r="A105" s="62">
        <v>30700004</v>
      </c>
      <c r="B105" s="97"/>
      <c r="C105" s="29" t="s">
        <v>184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5"/>
        <v/>
      </c>
      <c r="BQ105" s="4" t="str">
        <f t="shared" si="95"/>
        <v/>
      </c>
      <c r="BR105" s="4" t="str">
        <f t="shared" si="95"/>
        <v/>
      </c>
      <c r="BS105" s="4">
        <f t="shared" si="95"/>
        <v>0</v>
      </c>
      <c r="BT105" s="4" t="str">
        <f t="shared" si="95"/>
        <v/>
      </c>
      <c r="BU105" s="4">
        <f t="shared" si="95"/>
        <v>0</v>
      </c>
      <c r="BV105" s="4" t="str">
        <f t="shared" si="95"/>
        <v/>
      </c>
      <c r="BW105" s="4">
        <f t="shared" si="95"/>
        <v>0</v>
      </c>
      <c r="BX105" s="4" t="str">
        <f t="shared" si="95"/>
        <v/>
      </c>
      <c r="BY105" s="4" t="str">
        <f t="shared" si="95"/>
        <v/>
      </c>
      <c r="BZ105" s="4" t="str">
        <f t="shared" si="95"/>
        <v/>
      </c>
      <c r="CA105" s="4" t="str">
        <f t="shared" si="95"/>
        <v/>
      </c>
      <c r="CB105" s="4" t="str">
        <f t="shared" si="95"/>
        <v/>
      </c>
      <c r="CC105" s="4" t="str">
        <f t="shared" si="95"/>
        <v/>
      </c>
      <c r="CD105" s="4" t="str">
        <f t="shared" si="95"/>
        <v/>
      </c>
      <c r="CE105" s="4" t="str">
        <f t="shared" si="95"/>
        <v/>
      </c>
      <c r="CF105" s="4" t="str">
        <f t="shared" ref="CD105:CM141" si="111">IF(ISERROR(AR105/Z105*100),"",(AR105/Z105*100))</f>
        <v/>
      </c>
      <c r="CG105" s="4" t="str">
        <f t="shared" si="111"/>
        <v/>
      </c>
      <c r="CH105" s="4" t="str">
        <f t="shared" si="111"/>
        <v/>
      </c>
      <c r="CI105" s="4" t="str">
        <f t="shared" si="111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0"/>
        <v/>
      </c>
      <c r="DB105" s="4" t="str">
        <f t="shared" si="100"/>
        <v/>
      </c>
      <c r="DC105" s="4" t="str">
        <f t="shared" si="100"/>
        <v/>
      </c>
      <c r="DE105" s="63">
        <v>30700004</v>
      </c>
      <c r="DF105" s="97"/>
      <c r="DG105" s="29" t="s">
        <v>184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10"/>
        <v>0</v>
      </c>
      <c r="DX105" s="5">
        <f t="shared" si="110"/>
        <v>0</v>
      </c>
      <c r="DY105" s="5">
        <f t="shared" si="110"/>
        <v>0</v>
      </c>
      <c r="DZ105" s="5">
        <f t="shared" si="110"/>
        <v>0</v>
      </c>
      <c r="EA105" s="5">
        <f t="shared" si="110"/>
        <v>0</v>
      </c>
      <c r="EB105" s="5">
        <f t="shared" si="110"/>
        <v>0</v>
      </c>
      <c r="EC105" s="5">
        <f t="shared" si="110"/>
        <v>0</v>
      </c>
      <c r="ED105" s="5">
        <f t="shared" si="110"/>
        <v>0</v>
      </c>
      <c r="EE105" s="5">
        <f t="shared" si="110"/>
        <v>0</v>
      </c>
      <c r="EF105" s="54">
        <f t="shared" si="110"/>
        <v>0</v>
      </c>
      <c r="EG105" s="54">
        <f t="shared" si="110"/>
        <v>0</v>
      </c>
      <c r="EH105" s="54">
        <f t="shared" si="110"/>
        <v>0</v>
      </c>
      <c r="EI105" s="54">
        <f t="shared" si="110"/>
        <v>0</v>
      </c>
      <c r="EJ105" s="54">
        <f t="shared" si="110"/>
        <v>0</v>
      </c>
      <c r="EK105" s="54">
        <f t="shared" si="110"/>
        <v>0</v>
      </c>
      <c r="EL105" s="54">
        <f t="shared" si="103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2"/>
        <v>0</v>
      </c>
      <c r="EU105" s="54">
        <f t="shared" si="102"/>
        <v>0</v>
      </c>
      <c r="EV105" s="54">
        <f t="shared" si="102"/>
        <v>0</v>
      </c>
      <c r="EW105" s="54">
        <f t="shared" si="102"/>
        <v>0</v>
      </c>
      <c r="EX105" s="54">
        <f t="shared" si="102"/>
        <v>0</v>
      </c>
      <c r="EY105" s="54">
        <f t="shared" si="102"/>
        <v>0</v>
      </c>
      <c r="EZ105" s="54">
        <f t="shared" si="102"/>
        <v>0</v>
      </c>
      <c r="FA105" s="54">
        <f t="shared" si="104"/>
        <v>0</v>
      </c>
      <c r="FB105" s="54">
        <f t="shared" si="104"/>
        <v>0</v>
      </c>
      <c r="FC105" s="54">
        <f t="shared" si="104"/>
        <v>0</v>
      </c>
      <c r="FD105" s="54">
        <f t="shared" si="104"/>
        <v>0</v>
      </c>
      <c r="FE105" s="54">
        <f t="shared" si="104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99"/>
        <v>0</v>
      </c>
      <c r="FP105" s="54">
        <f t="shared" si="99"/>
        <v>0</v>
      </c>
      <c r="FQ105" s="54">
        <f t="shared" si="99"/>
        <v>0</v>
      </c>
      <c r="FR105" s="54">
        <f t="shared" si="99"/>
        <v>0</v>
      </c>
      <c r="FS105" s="54">
        <f t="shared" si="99"/>
        <v>0</v>
      </c>
      <c r="FT105" s="4" t="str">
        <f t="shared" si="96"/>
        <v/>
      </c>
      <c r="FU105" s="4" t="str">
        <f t="shared" si="96"/>
        <v/>
      </c>
      <c r="FV105" s="4" t="str">
        <f t="shared" si="96"/>
        <v/>
      </c>
      <c r="FW105" s="4">
        <f t="shared" si="96"/>
        <v>0</v>
      </c>
      <c r="FX105" s="4" t="str">
        <f t="shared" si="96"/>
        <v/>
      </c>
      <c r="FY105" s="4" t="str">
        <f t="shared" si="96"/>
        <v/>
      </c>
      <c r="FZ105" s="4" t="str">
        <f t="shared" si="96"/>
        <v/>
      </c>
      <c r="GA105" s="4">
        <f t="shared" si="96"/>
        <v>0</v>
      </c>
      <c r="GB105" s="4" t="str">
        <f t="shared" si="96"/>
        <v/>
      </c>
      <c r="GC105" s="4" t="str">
        <f t="shared" si="96"/>
        <v/>
      </c>
      <c r="GD105" s="4" t="str">
        <f t="shared" si="96"/>
        <v/>
      </c>
      <c r="GE105" s="4" t="str">
        <f t="shared" si="96"/>
        <v/>
      </c>
      <c r="GF105" s="4" t="str">
        <f t="shared" si="96"/>
        <v/>
      </c>
      <c r="GG105" s="4" t="str">
        <f t="shared" si="96"/>
        <v/>
      </c>
      <c r="GH105" s="4" t="str">
        <f t="shared" si="96"/>
        <v/>
      </c>
      <c r="GI105" s="4" t="str">
        <f t="shared" si="96"/>
        <v/>
      </c>
      <c r="GJ105" s="4" t="str">
        <f t="shared" ref="GH105:GQ141" si="112">IF(ISERROR(EV105/ED105*100),"",(EV105/ED105*100))</f>
        <v/>
      </c>
      <c r="GK105" s="4" t="str">
        <f t="shared" si="112"/>
        <v/>
      </c>
      <c r="GL105" s="4" t="str">
        <f t="shared" si="112"/>
        <v/>
      </c>
      <c r="GM105" s="4" t="str">
        <f t="shared" si="112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1"/>
        <v/>
      </c>
      <c r="HF105" s="4" t="str">
        <f t="shared" si="101"/>
        <v/>
      </c>
      <c r="HG105" s="4" t="str">
        <f t="shared" si="101"/>
        <v/>
      </c>
    </row>
    <row r="106" spans="1:215" s="9" customFormat="1" ht="15" hidden="1" customHeight="1">
      <c r="A106" s="60">
        <v>30600009</v>
      </c>
      <c r="B106" s="96" t="s">
        <v>186</v>
      </c>
      <c r="C106" s="29" t="s">
        <v>187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5"/>
        <v/>
      </c>
      <c r="BQ106" s="4" t="str">
        <f t="shared" si="95"/>
        <v/>
      </c>
      <c r="BR106" s="4" t="str">
        <f t="shared" si="95"/>
        <v/>
      </c>
      <c r="BS106" s="4">
        <f t="shared" si="95"/>
        <v>0</v>
      </c>
      <c r="BT106" s="4" t="str">
        <f t="shared" si="95"/>
        <v/>
      </c>
      <c r="BU106" s="4">
        <f t="shared" si="95"/>
        <v>0</v>
      </c>
      <c r="BV106" s="4" t="str">
        <f t="shared" si="95"/>
        <v/>
      </c>
      <c r="BW106" s="4">
        <f t="shared" si="95"/>
        <v>0</v>
      </c>
      <c r="BX106" s="4" t="str">
        <f t="shared" si="95"/>
        <v/>
      </c>
      <c r="BY106" s="4" t="str">
        <f t="shared" si="95"/>
        <v/>
      </c>
      <c r="BZ106" s="4" t="str">
        <f t="shared" si="95"/>
        <v/>
      </c>
      <c r="CA106" s="4" t="str">
        <f t="shared" si="95"/>
        <v/>
      </c>
      <c r="CB106" s="4" t="str">
        <f t="shared" ref="BV106:CF137" si="113">IF(ISERROR(AN106/V106*100),"",(AN106/V106*100))</f>
        <v/>
      </c>
      <c r="CC106" s="4" t="str">
        <f t="shared" si="113"/>
        <v/>
      </c>
      <c r="CD106" s="4" t="str">
        <f t="shared" si="111"/>
        <v/>
      </c>
      <c r="CE106" s="4" t="str">
        <f t="shared" si="111"/>
        <v/>
      </c>
      <c r="CF106" s="4" t="str">
        <f t="shared" si="111"/>
        <v/>
      </c>
      <c r="CG106" s="4" t="str">
        <f t="shared" si="111"/>
        <v/>
      </c>
      <c r="CH106" s="4" t="str">
        <f t="shared" si="111"/>
        <v/>
      </c>
      <c r="CI106" s="4" t="str">
        <f t="shared" si="111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0"/>
        <v/>
      </c>
      <c r="DB106" s="4" t="str">
        <f t="shared" si="100"/>
        <v/>
      </c>
      <c r="DC106" s="4" t="str">
        <f t="shared" si="100"/>
        <v/>
      </c>
      <c r="DE106" s="61">
        <v>30600009</v>
      </c>
      <c r="DF106" s="96" t="s">
        <v>186</v>
      </c>
      <c r="DG106" s="29" t="s">
        <v>187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10"/>
        <v>0</v>
      </c>
      <c r="DX106" s="5">
        <f t="shared" si="110"/>
        <v>0</v>
      </c>
      <c r="DY106" s="5">
        <f t="shared" si="110"/>
        <v>0</v>
      </c>
      <c r="DZ106" s="5">
        <f t="shared" si="110"/>
        <v>0</v>
      </c>
      <c r="EA106" s="5">
        <f t="shared" si="110"/>
        <v>0</v>
      </c>
      <c r="EB106" s="5">
        <f t="shared" si="110"/>
        <v>0</v>
      </c>
      <c r="EC106" s="5">
        <f t="shared" si="110"/>
        <v>0</v>
      </c>
      <c r="ED106" s="5">
        <f t="shared" si="110"/>
        <v>0</v>
      </c>
      <c r="EE106" s="5">
        <f t="shared" si="110"/>
        <v>0</v>
      </c>
      <c r="EF106" s="54">
        <f t="shared" si="110"/>
        <v>0</v>
      </c>
      <c r="EG106" s="54">
        <f t="shared" si="110"/>
        <v>0</v>
      </c>
      <c r="EH106" s="54">
        <f t="shared" si="110"/>
        <v>0</v>
      </c>
      <c r="EI106" s="54">
        <f t="shared" si="110"/>
        <v>0</v>
      </c>
      <c r="EJ106" s="54">
        <f t="shared" si="110"/>
        <v>0</v>
      </c>
      <c r="EK106" s="54">
        <f t="shared" si="110"/>
        <v>0</v>
      </c>
      <c r="EL106" s="54">
        <f t="shared" si="103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2"/>
        <v>0</v>
      </c>
      <c r="EU106" s="54">
        <f t="shared" si="102"/>
        <v>0</v>
      </c>
      <c r="EV106" s="54">
        <f t="shared" si="102"/>
        <v>0</v>
      </c>
      <c r="EW106" s="54">
        <f t="shared" si="102"/>
        <v>0</v>
      </c>
      <c r="EX106" s="54">
        <f t="shared" si="102"/>
        <v>0</v>
      </c>
      <c r="EY106" s="54">
        <f t="shared" si="102"/>
        <v>0</v>
      </c>
      <c r="EZ106" s="54">
        <f t="shared" si="102"/>
        <v>0</v>
      </c>
      <c r="FA106" s="54">
        <f t="shared" si="104"/>
        <v>0</v>
      </c>
      <c r="FB106" s="54">
        <f t="shared" si="104"/>
        <v>0</v>
      </c>
      <c r="FC106" s="54">
        <f t="shared" si="104"/>
        <v>0</v>
      </c>
      <c r="FD106" s="54">
        <f t="shared" si="104"/>
        <v>0</v>
      </c>
      <c r="FE106" s="54">
        <f t="shared" si="104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99"/>
        <v>0</v>
      </c>
      <c r="FP106" s="54">
        <f t="shared" si="99"/>
        <v>0</v>
      </c>
      <c r="FQ106" s="54">
        <f t="shared" si="99"/>
        <v>0</v>
      </c>
      <c r="FR106" s="54">
        <f t="shared" si="99"/>
        <v>0</v>
      </c>
      <c r="FS106" s="54">
        <f t="shared" si="99"/>
        <v>0</v>
      </c>
      <c r="FT106" s="4" t="str">
        <f t="shared" si="96"/>
        <v/>
      </c>
      <c r="FU106" s="4" t="str">
        <f t="shared" si="96"/>
        <v/>
      </c>
      <c r="FV106" s="4" t="str">
        <f t="shared" si="96"/>
        <v/>
      </c>
      <c r="FW106" s="4">
        <f t="shared" si="96"/>
        <v>0</v>
      </c>
      <c r="FX106" s="4" t="str">
        <f t="shared" si="96"/>
        <v/>
      </c>
      <c r="FY106" s="4" t="str">
        <f t="shared" si="96"/>
        <v/>
      </c>
      <c r="FZ106" s="4" t="str">
        <f t="shared" si="96"/>
        <v/>
      </c>
      <c r="GA106" s="4">
        <f t="shared" si="96"/>
        <v>0</v>
      </c>
      <c r="GB106" s="4" t="str">
        <f t="shared" si="96"/>
        <v/>
      </c>
      <c r="GC106" s="4" t="str">
        <f t="shared" si="96"/>
        <v/>
      </c>
      <c r="GD106" s="4" t="str">
        <f t="shared" si="96"/>
        <v/>
      </c>
      <c r="GE106" s="4" t="str">
        <f t="shared" si="96"/>
        <v/>
      </c>
      <c r="GF106" s="4" t="str">
        <f t="shared" ref="FZ106:GJ137" si="114">IF(ISERROR(ER106/DZ106*100),"",(ER106/DZ106*100))</f>
        <v/>
      </c>
      <c r="GG106" s="4" t="str">
        <f t="shared" si="114"/>
        <v/>
      </c>
      <c r="GH106" s="4" t="str">
        <f t="shared" si="112"/>
        <v/>
      </c>
      <c r="GI106" s="4" t="str">
        <f t="shared" si="112"/>
        <v/>
      </c>
      <c r="GJ106" s="4" t="str">
        <f t="shared" si="112"/>
        <v/>
      </c>
      <c r="GK106" s="4" t="str">
        <f t="shared" si="112"/>
        <v/>
      </c>
      <c r="GL106" s="4" t="str">
        <f t="shared" si="112"/>
        <v/>
      </c>
      <c r="GM106" s="4" t="str">
        <f t="shared" si="112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1"/>
        <v/>
      </c>
      <c r="HF106" s="4" t="str">
        <f t="shared" si="101"/>
        <v/>
      </c>
      <c r="HG106" s="4" t="str">
        <f t="shared" si="101"/>
        <v/>
      </c>
    </row>
    <row r="107" spans="1:215" s="9" customFormat="1" ht="15" hidden="1" customHeight="1">
      <c r="A107" s="60">
        <v>30600010</v>
      </c>
      <c r="B107" s="97"/>
      <c r="C107" s="29" t="s">
        <v>158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5">IF(ISERROR(AB107/J107*100),"",(AB107/J107*100))</f>
        <v/>
      </c>
      <c r="BQ107" s="4" t="str">
        <f t="shared" si="115"/>
        <v/>
      </c>
      <c r="BR107" s="4" t="str">
        <f t="shared" si="115"/>
        <v/>
      </c>
      <c r="BS107" s="4">
        <f t="shared" si="115"/>
        <v>0</v>
      </c>
      <c r="BT107" s="4" t="str">
        <f t="shared" si="115"/>
        <v/>
      </c>
      <c r="BU107" s="4">
        <f t="shared" si="115"/>
        <v>0</v>
      </c>
      <c r="BV107" s="4" t="str">
        <f t="shared" si="113"/>
        <v/>
      </c>
      <c r="BW107" s="4">
        <f t="shared" si="113"/>
        <v>0</v>
      </c>
      <c r="BX107" s="4" t="str">
        <f t="shared" si="113"/>
        <v/>
      </c>
      <c r="BY107" s="4" t="str">
        <f t="shared" si="113"/>
        <v/>
      </c>
      <c r="BZ107" s="4" t="str">
        <f t="shared" si="113"/>
        <v/>
      </c>
      <c r="CA107" s="4" t="str">
        <f t="shared" si="113"/>
        <v/>
      </c>
      <c r="CB107" s="4" t="str">
        <f t="shared" si="113"/>
        <v/>
      </c>
      <c r="CC107" s="4" t="str">
        <f t="shared" si="113"/>
        <v/>
      </c>
      <c r="CD107" s="4" t="str">
        <f t="shared" si="111"/>
        <v/>
      </c>
      <c r="CE107" s="4" t="str">
        <f t="shared" si="111"/>
        <v/>
      </c>
      <c r="CF107" s="4" t="str">
        <f t="shared" si="111"/>
        <v/>
      </c>
      <c r="CG107" s="4" t="str">
        <f t="shared" si="111"/>
        <v/>
      </c>
      <c r="CH107" s="4" t="str">
        <f t="shared" si="111"/>
        <v/>
      </c>
      <c r="CI107" s="4" t="str">
        <f t="shared" si="111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0"/>
        <v/>
      </c>
      <c r="DB107" s="4" t="str">
        <f t="shared" si="100"/>
        <v/>
      </c>
      <c r="DC107" s="4" t="str">
        <f t="shared" si="100"/>
        <v/>
      </c>
      <c r="DE107" s="61">
        <v>30600010</v>
      </c>
      <c r="DF107" s="97"/>
      <c r="DG107" s="29" t="s">
        <v>158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10"/>
        <v>0</v>
      </c>
      <c r="DX107" s="5">
        <f t="shared" si="110"/>
        <v>0</v>
      </c>
      <c r="DY107" s="5">
        <f t="shared" si="110"/>
        <v>0</v>
      </c>
      <c r="DZ107" s="5">
        <f t="shared" si="110"/>
        <v>0</v>
      </c>
      <c r="EA107" s="5">
        <f t="shared" si="110"/>
        <v>0</v>
      </c>
      <c r="EB107" s="5">
        <f t="shared" si="110"/>
        <v>0</v>
      </c>
      <c r="EC107" s="5">
        <f t="shared" si="110"/>
        <v>0</v>
      </c>
      <c r="ED107" s="5">
        <f t="shared" si="110"/>
        <v>0</v>
      </c>
      <c r="EE107" s="5">
        <f t="shared" si="110"/>
        <v>0</v>
      </c>
      <c r="EF107" s="54">
        <f t="shared" si="110"/>
        <v>0</v>
      </c>
      <c r="EG107" s="54">
        <f t="shared" si="110"/>
        <v>0</v>
      </c>
      <c r="EH107" s="54">
        <f t="shared" si="110"/>
        <v>0</v>
      </c>
      <c r="EI107" s="54">
        <f t="shared" si="110"/>
        <v>0</v>
      </c>
      <c r="EJ107" s="54">
        <f t="shared" si="110"/>
        <v>0</v>
      </c>
      <c r="EK107" s="54">
        <f t="shared" si="110"/>
        <v>0</v>
      </c>
      <c r="EL107" s="54">
        <f t="shared" si="103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2"/>
        <v>0</v>
      </c>
      <c r="EU107" s="54">
        <f t="shared" si="102"/>
        <v>0</v>
      </c>
      <c r="EV107" s="54">
        <f t="shared" si="102"/>
        <v>0</v>
      </c>
      <c r="EW107" s="54">
        <f t="shared" si="102"/>
        <v>0</v>
      </c>
      <c r="EX107" s="54">
        <f t="shared" si="102"/>
        <v>0</v>
      </c>
      <c r="EY107" s="54">
        <f t="shared" si="102"/>
        <v>0</v>
      </c>
      <c r="EZ107" s="54">
        <f t="shared" si="102"/>
        <v>0</v>
      </c>
      <c r="FA107" s="54">
        <f t="shared" si="104"/>
        <v>0</v>
      </c>
      <c r="FB107" s="54">
        <f t="shared" si="104"/>
        <v>0</v>
      </c>
      <c r="FC107" s="54">
        <f t="shared" si="104"/>
        <v>0</v>
      </c>
      <c r="FD107" s="54">
        <f t="shared" si="104"/>
        <v>0</v>
      </c>
      <c r="FE107" s="54">
        <f t="shared" si="104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99"/>
        <v>0</v>
      </c>
      <c r="FP107" s="54">
        <f t="shared" si="99"/>
        <v>0</v>
      </c>
      <c r="FQ107" s="54">
        <f t="shared" si="99"/>
        <v>0</v>
      </c>
      <c r="FR107" s="54">
        <f t="shared" si="99"/>
        <v>0</v>
      </c>
      <c r="FS107" s="54">
        <f t="shared" si="99"/>
        <v>0</v>
      </c>
      <c r="FT107" s="4" t="str">
        <f t="shared" ref="FT107:GF143" si="116">IF(ISERROR(EF107/DN107*100),"",(EF107/DN107*100))</f>
        <v/>
      </c>
      <c r="FU107" s="4" t="str">
        <f t="shared" si="116"/>
        <v/>
      </c>
      <c r="FV107" s="4" t="str">
        <f t="shared" si="116"/>
        <v/>
      </c>
      <c r="FW107" s="4">
        <f t="shared" si="116"/>
        <v>0</v>
      </c>
      <c r="FX107" s="4" t="str">
        <f t="shared" si="116"/>
        <v/>
      </c>
      <c r="FY107" s="4" t="str">
        <f t="shared" si="116"/>
        <v/>
      </c>
      <c r="FZ107" s="4" t="str">
        <f t="shared" si="114"/>
        <v/>
      </c>
      <c r="GA107" s="4">
        <f t="shared" si="114"/>
        <v>0</v>
      </c>
      <c r="GB107" s="4" t="str">
        <f t="shared" si="114"/>
        <v/>
      </c>
      <c r="GC107" s="4" t="str">
        <f t="shared" si="114"/>
        <v/>
      </c>
      <c r="GD107" s="4" t="str">
        <f t="shared" si="114"/>
        <v/>
      </c>
      <c r="GE107" s="4" t="str">
        <f t="shared" si="114"/>
        <v/>
      </c>
      <c r="GF107" s="4" t="str">
        <f t="shared" si="114"/>
        <v/>
      </c>
      <c r="GG107" s="4" t="str">
        <f t="shared" si="114"/>
        <v/>
      </c>
      <c r="GH107" s="4" t="str">
        <f t="shared" si="112"/>
        <v/>
      </c>
      <c r="GI107" s="4" t="str">
        <f t="shared" si="112"/>
        <v/>
      </c>
      <c r="GJ107" s="4" t="str">
        <f t="shared" si="112"/>
        <v/>
      </c>
      <c r="GK107" s="4" t="str">
        <f t="shared" si="112"/>
        <v/>
      </c>
      <c r="GL107" s="4" t="str">
        <f t="shared" si="112"/>
        <v/>
      </c>
      <c r="GM107" s="4" t="str">
        <f t="shared" si="112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1"/>
        <v/>
      </c>
      <c r="HF107" s="4" t="str">
        <f t="shared" si="101"/>
        <v/>
      </c>
      <c r="HG107" s="4" t="str">
        <f t="shared" si="101"/>
        <v/>
      </c>
    </row>
    <row r="108" spans="1:215" s="9" customFormat="1" ht="15" hidden="1" customHeight="1">
      <c r="A108" s="60">
        <v>30400026</v>
      </c>
      <c r="B108" s="96" t="s">
        <v>188</v>
      </c>
      <c r="C108" s="29" t="s">
        <v>147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5"/>
        <v/>
      </c>
      <c r="BQ108" s="4" t="str">
        <f t="shared" si="115"/>
        <v/>
      </c>
      <c r="BR108" s="4" t="str">
        <f t="shared" si="115"/>
        <v/>
      </c>
      <c r="BS108" s="4">
        <f t="shared" si="115"/>
        <v>0</v>
      </c>
      <c r="BT108" s="4" t="str">
        <f t="shared" si="115"/>
        <v/>
      </c>
      <c r="BU108" s="4">
        <f t="shared" si="115"/>
        <v>0</v>
      </c>
      <c r="BV108" s="4" t="str">
        <f t="shared" si="113"/>
        <v/>
      </c>
      <c r="BW108" s="4">
        <f t="shared" si="113"/>
        <v>0</v>
      </c>
      <c r="BX108" s="4" t="str">
        <f t="shared" si="113"/>
        <v/>
      </c>
      <c r="BY108" s="4" t="str">
        <f t="shared" si="113"/>
        <v/>
      </c>
      <c r="BZ108" s="4" t="str">
        <f t="shared" si="113"/>
        <v/>
      </c>
      <c r="CA108" s="4" t="str">
        <f t="shared" si="113"/>
        <v/>
      </c>
      <c r="CB108" s="4" t="str">
        <f t="shared" si="113"/>
        <v/>
      </c>
      <c r="CC108" s="4" t="str">
        <f t="shared" si="113"/>
        <v/>
      </c>
      <c r="CD108" s="4" t="str">
        <f t="shared" si="111"/>
        <v/>
      </c>
      <c r="CE108" s="4" t="str">
        <f t="shared" si="111"/>
        <v/>
      </c>
      <c r="CF108" s="4" t="str">
        <f t="shared" si="111"/>
        <v/>
      </c>
      <c r="CG108" s="4" t="str">
        <f t="shared" si="111"/>
        <v/>
      </c>
      <c r="CH108" s="4" t="str">
        <f t="shared" si="111"/>
        <v/>
      </c>
      <c r="CI108" s="4" t="str">
        <f t="shared" si="111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0"/>
        <v/>
      </c>
      <c r="DB108" s="4" t="str">
        <f t="shared" si="100"/>
        <v/>
      </c>
      <c r="DC108" s="4" t="str">
        <f t="shared" si="100"/>
        <v/>
      </c>
      <c r="DE108" s="61">
        <v>30400026</v>
      </c>
      <c r="DF108" s="96" t="s">
        <v>188</v>
      </c>
      <c r="DG108" s="29" t="s">
        <v>147</v>
      </c>
      <c r="DH108" s="5">
        <f t="shared" si="90"/>
        <v>24</v>
      </c>
      <c r="DI108" s="22">
        <v>5.05</v>
      </c>
      <c r="DJ108" s="23">
        <f t="shared" si="76"/>
        <v>121.19999999999999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121.19999999999999</v>
      </c>
      <c r="DO108" s="23">
        <f t="shared" si="80"/>
        <v>0</v>
      </c>
      <c r="DP108" s="23" t="str">
        <f t="shared" si="81"/>
        <v/>
      </c>
      <c r="DQ108" s="3">
        <v>0.8</v>
      </c>
      <c r="DR108" s="23">
        <f t="shared" si="82"/>
        <v>0.96959999999999991</v>
      </c>
      <c r="DS108" s="23" t="str">
        <f t="shared" si="83"/>
        <v/>
      </c>
      <c r="DT108" s="23">
        <f t="shared" si="84"/>
        <v>0</v>
      </c>
      <c r="DU108" s="2">
        <v>0.1</v>
      </c>
      <c r="DV108" s="6">
        <f t="shared" si="85"/>
        <v>1.2119999999999999E-2</v>
      </c>
      <c r="DW108" s="5">
        <f t="shared" si="110"/>
        <v>0</v>
      </c>
      <c r="DX108" s="5">
        <f t="shared" si="110"/>
        <v>0</v>
      </c>
      <c r="DY108" s="5">
        <f t="shared" si="110"/>
        <v>0</v>
      </c>
      <c r="DZ108" s="5">
        <f t="shared" si="110"/>
        <v>0</v>
      </c>
      <c r="EA108" s="5">
        <f t="shared" si="110"/>
        <v>0</v>
      </c>
      <c r="EB108" s="5">
        <f t="shared" si="110"/>
        <v>0</v>
      </c>
      <c r="EC108" s="5">
        <f t="shared" si="110"/>
        <v>0</v>
      </c>
      <c r="ED108" s="5">
        <f t="shared" si="110"/>
        <v>0</v>
      </c>
      <c r="EE108" s="5">
        <f t="shared" si="110"/>
        <v>0</v>
      </c>
      <c r="EF108" s="54">
        <f t="shared" si="110"/>
        <v>0</v>
      </c>
      <c r="EG108" s="54">
        <f t="shared" si="110"/>
        <v>0</v>
      </c>
      <c r="EH108" s="54">
        <f t="shared" si="110"/>
        <v>0</v>
      </c>
      <c r="EI108" s="54">
        <f t="shared" si="110"/>
        <v>0</v>
      </c>
      <c r="EJ108" s="54">
        <f t="shared" si="110"/>
        <v>0</v>
      </c>
      <c r="EK108" s="54">
        <f t="shared" si="110"/>
        <v>0</v>
      </c>
      <c r="EL108" s="54">
        <f t="shared" si="110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si="103"/>
        <v>0</v>
      </c>
      <c r="EQ108" s="54">
        <f t="shared" si="103"/>
        <v>0</v>
      </c>
      <c r="ER108" s="54">
        <f t="shared" si="103"/>
        <v>0</v>
      </c>
      <c r="ES108" s="54">
        <f t="shared" si="103"/>
        <v>0</v>
      </c>
      <c r="ET108" s="54">
        <f t="shared" si="102"/>
        <v>0</v>
      </c>
      <c r="EU108" s="54">
        <f t="shared" si="102"/>
        <v>0</v>
      </c>
      <c r="EV108" s="54">
        <f t="shared" si="102"/>
        <v>0</v>
      </c>
      <c r="EW108" s="54">
        <f t="shared" si="102"/>
        <v>0</v>
      </c>
      <c r="EX108" s="54">
        <f t="shared" si="102"/>
        <v>0</v>
      </c>
      <c r="EY108" s="54">
        <f t="shared" si="102"/>
        <v>0</v>
      </c>
      <c r="EZ108" s="54">
        <f t="shared" si="102"/>
        <v>0</v>
      </c>
      <c r="FA108" s="54">
        <f t="shared" si="104"/>
        <v>0</v>
      </c>
      <c r="FB108" s="54">
        <f t="shared" si="104"/>
        <v>0</v>
      </c>
      <c r="FC108" s="54">
        <f t="shared" si="104"/>
        <v>0</v>
      </c>
      <c r="FD108" s="54">
        <f t="shared" si="104"/>
        <v>0</v>
      </c>
      <c r="FE108" s="54">
        <f t="shared" si="104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99"/>
        <v>0</v>
      </c>
      <c r="FP108" s="54">
        <f t="shared" si="99"/>
        <v>0</v>
      </c>
      <c r="FQ108" s="54">
        <f t="shared" si="99"/>
        <v>0</v>
      </c>
      <c r="FR108" s="54">
        <f t="shared" si="99"/>
        <v>0</v>
      </c>
      <c r="FS108" s="54">
        <f t="shared" si="99"/>
        <v>0</v>
      </c>
      <c r="FT108" s="4">
        <f t="shared" si="116"/>
        <v>0</v>
      </c>
      <c r="FU108" s="4" t="str">
        <f t="shared" si="116"/>
        <v/>
      </c>
      <c r="FV108" s="4" t="str">
        <f t="shared" si="116"/>
        <v/>
      </c>
      <c r="FW108" s="4">
        <f t="shared" si="116"/>
        <v>0</v>
      </c>
      <c r="FX108" s="4">
        <f t="shared" si="116"/>
        <v>0</v>
      </c>
      <c r="FY108" s="4" t="str">
        <f t="shared" si="116"/>
        <v/>
      </c>
      <c r="FZ108" s="4" t="str">
        <f t="shared" si="114"/>
        <v/>
      </c>
      <c r="GA108" s="4">
        <f t="shared" si="114"/>
        <v>0</v>
      </c>
      <c r="GB108" s="4">
        <f t="shared" si="114"/>
        <v>0</v>
      </c>
      <c r="GC108" s="4" t="str">
        <f t="shared" si="114"/>
        <v/>
      </c>
      <c r="GD108" s="4" t="str">
        <f t="shared" si="114"/>
        <v/>
      </c>
      <c r="GE108" s="4" t="str">
        <f t="shared" si="114"/>
        <v/>
      </c>
      <c r="GF108" s="4" t="str">
        <f t="shared" si="114"/>
        <v/>
      </c>
      <c r="GG108" s="4" t="str">
        <f t="shared" si="114"/>
        <v/>
      </c>
      <c r="GH108" s="4" t="str">
        <f t="shared" si="112"/>
        <v/>
      </c>
      <c r="GI108" s="4" t="str">
        <f t="shared" si="112"/>
        <v/>
      </c>
      <c r="GJ108" s="4" t="str">
        <f t="shared" si="112"/>
        <v/>
      </c>
      <c r="GK108" s="4" t="str">
        <f t="shared" si="112"/>
        <v/>
      </c>
      <c r="GL108" s="4" t="str">
        <f t="shared" si="112"/>
        <v/>
      </c>
      <c r="GM108" s="4" t="str">
        <f t="shared" si="112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1"/>
        <v/>
      </c>
      <c r="HF108" s="4" t="str">
        <f t="shared" si="101"/>
        <v/>
      </c>
      <c r="HG108" s="4" t="str">
        <f t="shared" si="101"/>
        <v/>
      </c>
    </row>
    <row r="109" spans="1:215" s="9" customFormat="1" ht="15" hidden="1" customHeight="1">
      <c r="A109" s="60">
        <v>30400027</v>
      </c>
      <c r="B109" s="98"/>
      <c r="C109" s="29" t="s">
        <v>130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5"/>
        <v/>
      </c>
      <c r="BQ109" s="4" t="str">
        <f t="shared" si="115"/>
        <v/>
      </c>
      <c r="BR109" s="4" t="str">
        <f t="shared" si="115"/>
        <v/>
      </c>
      <c r="BS109" s="4">
        <f t="shared" si="115"/>
        <v>0</v>
      </c>
      <c r="BT109" s="4" t="str">
        <f t="shared" si="115"/>
        <v/>
      </c>
      <c r="BU109" s="4">
        <f t="shared" si="115"/>
        <v>0</v>
      </c>
      <c r="BV109" s="4" t="str">
        <f t="shared" si="113"/>
        <v/>
      </c>
      <c r="BW109" s="4">
        <f t="shared" si="113"/>
        <v>0</v>
      </c>
      <c r="BX109" s="4" t="str">
        <f t="shared" si="113"/>
        <v/>
      </c>
      <c r="BY109" s="4" t="str">
        <f t="shared" si="113"/>
        <v/>
      </c>
      <c r="BZ109" s="4" t="str">
        <f t="shared" si="113"/>
        <v/>
      </c>
      <c r="CA109" s="4" t="str">
        <f t="shared" si="113"/>
        <v/>
      </c>
      <c r="CB109" s="4" t="str">
        <f t="shared" si="113"/>
        <v/>
      </c>
      <c r="CC109" s="4" t="str">
        <f t="shared" si="113"/>
        <v/>
      </c>
      <c r="CD109" s="4" t="str">
        <f t="shared" si="111"/>
        <v/>
      </c>
      <c r="CE109" s="4" t="str">
        <f t="shared" si="111"/>
        <v/>
      </c>
      <c r="CF109" s="4" t="str">
        <f t="shared" si="111"/>
        <v/>
      </c>
      <c r="CG109" s="4" t="str">
        <f t="shared" si="111"/>
        <v/>
      </c>
      <c r="CH109" s="4" t="str">
        <f t="shared" si="111"/>
        <v/>
      </c>
      <c r="CI109" s="4" t="str">
        <f t="shared" si="111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0"/>
        <v/>
      </c>
      <c r="DB109" s="4" t="str">
        <f t="shared" si="100"/>
        <v/>
      </c>
      <c r="DC109" s="4" t="str">
        <f t="shared" si="100"/>
        <v/>
      </c>
      <c r="DE109" s="61">
        <v>30400027</v>
      </c>
      <c r="DF109" s="98"/>
      <c r="DG109" s="29" t="s">
        <v>130</v>
      </c>
      <c r="DH109" s="5">
        <f t="shared" si="90"/>
        <v>774</v>
      </c>
      <c r="DI109" s="22">
        <v>5.05</v>
      </c>
      <c r="DJ109" s="23">
        <f t="shared" si="76"/>
        <v>3908.7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3908.7</v>
      </c>
      <c r="DO109" s="23">
        <f t="shared" si="80"/>
        <v>0</v>
      </c>
      <c r="DP109" s="23" t="str">
        <f t="shared" si="81"/>
        <v/>
      </c>
      <c r="DQ109" s="3">
        <v>0.8</v>
      </c>
      <c r="DR109" s="23">
        <f t="shared" si="82"/>
        <v>31.269600000000001</v>
      </c>
      <c r="DS109" s="23" t="str">
        <f t="shared" si="83"/>
        <v/>
      </c>
      <c r="DT109" s="23">
        <f t="shared" si="84"/>
        <v>0</v>
      </c>
      <c r="DU109" s="2">
        <v>0.1</v>
      </c>
      <c r="DV109" s="6">
        <f t="shared" si="85"/>
        <v>0.39087</v>
      </c>
      <c r="DW109" s="5">
        <f t="shared" si="110"/>
        <v>0</v>
      </c>
      <c r="DX109" s="5">
        <f t="shared" si="110"/>
        <v>0</v>
      </c>
      <c r="DY109" s="5">
        <f t="shared" si="110"/>
        <v>0</v>
      </c>
      <c r="DZ109" s="5">
        <f t="shared" si="110"/>
        <v>0</v>
      </c>
      <c r="EA109" s="5">
        <f t="shared" si="110"/>
        <v>0</v>
      </c>
      <c r="EB109" s="5">
        <f t="shared" si="110"/>
        <v>0</v>
      </c>
      <c r="EC109" s="5">
        <f t="shared" si="110"/>
        <v>0</v>
      </c>
      <c r="ED109" s="5">
        <f t="shared" si="110"/>
        <v>0</v>
      </c>
      <c r="EE109" s="5">
        <f t="shared" si="110"/>
        <v>0</v>
      </c>
      <c r="EF109" s="54">
        <f t="shared" si="110"/>
        <v>0</v>
      </c>
      <c r="EG109" s="54">
        <f t="shared" si="110"/>
        <v>0</v>
      </c>
      <c r="EH109" s="54">
        <f t="shared" si="110"/>
        <v>0</v>
      </c>
      <c r="EI109" s="54">
        <f t="shared" si="110"/>
        <v>0</v>
      </c>
      <c r="EJ109" s="54">
        <f t="shared" si="110"/>
        <v>0</v>
      </c>
      <c r="EK109" s="54">
        <f t="shared" si="110"/>
        <v>0</v>
      </c>
      <c r="EL109" s="54">
        <f t="shared" si="110"/>
        <v>0</v>
      </c>
      <c r="EM109" s="54">
        <f t="shared" si="103"/>
        <v>0</v>
      </c>
      <c r="EN109" s="54">
        <f t="shared" si="103"/>
        <v>0</v>
      </c>
      <c r="EO109" s="54">
        <f t="shared" si="103"/>
        <v>0</v>
      </c>
      <c r="EP109" s="54">
        <f t="shared" si="103"/>
        <v>0</v>
      </c>
      <c r="EQ109" s="54">
        <f t="shared" si="103"/>
        <v>0</v>
      </c>
      <c r="ER109" s="54">
        <f t="shared" si="103"/>
        <v>0</v>
      </c>
      <c r="ES109" s="54">
        <f t="shared" si="103"/>
        <v>0</v>
      </c>
      <c r="ET109" s="54">
        <f t="shared" si="102"/>
        <v>0</v>
      </c>
      <c r="EU109" s="54">
        <f t="shared" si="102"/>
        <v>0</v>
      </c>
      <c r="EV109" s="54">
        <f t="shared" si="102"/>
        <v>0</v>
      </c>
      <c r="EW109" s="54">
        <f t="shared" si="102"/>
        <v>0</v>
      </c>
      <c r="EX109" s="54">
        <f t="shared" si="102"/>
        <v>0</v>
      </c>
      <c r="EY109" s="54">
        <f t="shared" si="102"/>
        <v>0</v>
      </c>
      <c r="EZ109" s="54">
        <f t="shared" si="102"/>
        <v>0</v>
      </c>
      <c r="FA109" s="54">
        <f t="shared" si="104"/>
        <v>0</v>
      </c>
      <c r="FB109" s="54">
        <f t="shared" si="104"/>
        <v>0</v>
      </c>
      <c r="FC109" s="54">
        <f t="shared" si="104"/>
        <v>0</v>
      </c>
      <c r="FD109" s="54">
        <f t="shared" si="104"/>
        <v>0</v>
      </c>
      <c r="FE109" s="54">
        <f t="shared" si="104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99"/>
        <v>0</v>
      </c>
      <c r="FP109" s="54">
        <f t="shared" si="99"/>
        <v>0</v>
      </c>
      <c r="FQ109" s="54">
        <f t="shared" si="99"/>
        <v>0</v>
      </c>
      <c r="FR109" s="54">
        <f t="shared" si="99"/>
        <v>0</v>
      </c>
      <c r="FS109" s="54">
        <f t="shared" si="99"/>
        <v>0</v>
      </c>
      <c r="FT109" s="4">
        <f t="shared" si="116"/>
        <v>0</v>
      </c>
      <c r="FU109" s="4" t="str">
        <f t="shared" si="116"/>
        <v/>
      </c>
      <c r="FV109" s="4" t="str">
        <f t="shared" si="116"/>
        <v/>
      </c>
      <c r="FW109" s="4">
        <f t="shared" si="116"/>
        <v>0</v>
      </c>
      <c r="FX109" s="4">
        <f t="shared" si="116"/>
        <v>0</v>
      </c>
      <c r="FY109" s="4" t="str">
        <f t="shared" si="116"/>
        <v/>
      </c>
      <c r="FZ109" s="4" t="str">
        <f t="shared" si="114"/>
        <v/>
      </c>
      <c r="GA109" s="4">
        <f t="shared" si="114"/>
        <v>0</v>
      </c>
      <c r="GB109" s="4">
        <f t="shared" si="114"/>
        <v>0</v>
      </c>
      <c r="GC109" s="4" t="str">
        <f t="shared" si="114"/>
        <v/>
      </c>
      <c r="GD109" s="4" t="str">
        <f t="shared" si="114"/>
        <v/>
      </c>
      <c r="GE109" s="4" t="str">
        <f t="shared" si="114"/>
        <v/>
      </c>
      <c r="GF109" s="4" t="str">
        <f t="shared" si="114"/>
        <v/>
      </c>
      <c r="GG109" s="4" t="str">
        <f t="shared" si="114"/>
        <v/>
      </c>
      <c r="GH109" s="4" t="str">
        <f t="shared" si="112"/>
        <v/>
      </c>
      <c r="GI109" s="4" t="str">
        <f t="shared" si="112"/>
        <v/>
      </c>
      <c r="GJ109" s="4" t="str">
        <f t="shared" si="112"/>
        <v/>
      </c>
      <c r="GK109" s="4" t="str">
        <f t="shared" si="112"/>
        <v/>
      </c>
      <c r="GL109" s="4" t="str">
        <f t="shared" si="112"/>
        <v/>
      </c>
      <c r="GM109" s="4" t="str">
        <f t="shared" si="112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1"/>
        <v/>
      </c>
      <c r="HF109" s="4" t="str">
        <f t="shared" si="101"/>
        <v/>
      </c>
      <c r="HG109" s="4" t="str">
        <f t="shared" si="101"/>
        <v/>
      </c>
    </row>
    <row r="110" spans="1:215" s="9" customFormat="1" ht="15" hidden="1" customHeight="1">
      <c r="A110" s="60">
        <v>30400028</v>
      </c>
      <c r="B110" s="97"/>
      <c r="C110" s="29" t="s">
        <v>189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5"/>
        <v/>
      </c>
      <c r="BQ110" s="4" t="str">
        <f t="shared" si="115"/>
        <v/>
      </c>
      <c r="BR110" s="4" t="str">
        <f t="shared" si="115"/>
        <v/>
      </c>
      <c r="BS110" s="4">
        <f t="shared" si="115"/>
        <v>0</v>
      </c>
      <c r="BT110" s="4" t="str">
        <f t="shared" si="115"/>
        <v/>
      </c>
      <c r="BU110" s="4">
        <f t="shared" si="115"/>
        <v>0</v>
      </c>
      <c r="BV110" s="4" t="str">
        <f t="shared" si="113"/>
        <v/>
      </c>
      <c r="BW110" s="4">
        <f t="shared" si="113"/>
        <v>0</v>
      </c>
      <c r="BX110" s="4" t="str">
        <f t="shared" si="113"/>
        <v/>
      </c>
      <c r="BY110" s="4" t="str">
        <f t="shared" si="113"/>
        <v/>
      </c>
      <c r="BZ110" s="4" t="str">
        <f t="shared" si="113"/>
        <v/>
      </c>
      <c r="CA110" s="4" t="str">
        <f t="shared" si="113"/>
        <v/>
      </c>
      <c r="CB110" s="4" t="str">
        <f t="shared" si="113"/>
        <v/>
      </c>
      <c r="CC110" s="4" t="str">
        <f t="shared" si="113"/>
        <v/>
      </c>
      <c r="CD110" s="4" t="str">
        <f t="shared" si="111"/>
        <v/>
      </c>
      <c r="CE110" s="4" t="str">
        <f t="shared" si="111"/>
        <v/>
      </c>
      <c r="CF110" s="4" t="str">
        <f t="shared" si="111"/>
        <v/>
      </c>
      <c r="CG110" s="4" t="str">
        <f t="shared" si="111"/>
        <v/>
      </c>
      <c r="CH110" s="4" t="str">
        <f t="shared" si="111"/>
        <v/>
      </c>
      <c r="CI110" s="4" t="str">
        <f t="shared" si="111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0"/>
        <v/>
      </c>
      <c r="DB110" s="4" t="str">
        <f t="shared" si="100"/>
        <v/>
      </c>
      <c r="DC110" s="4" t="str">
        <f t="shared" si="100"/>
        <v/>
      </c>
      <c r="DE110" s="61">
        <v>30400028</v>
      </c>
      <c r="DF110" s="97"/>
      <c r="DG110" s="29" t="s">
        <v>189</v>
      </c>
      <c r="DH110" s="5">
        <f t="shared" si="90"/>
        <v>0</v>
      </c>
      <c r="DI110" s="22">
        <v>5.05</v>
      </c>
      <c r="DJ110" s="23">
        <f t="shared" si="76"/>
        <v>0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0</v>
      </c>
      <c r="DO110" s="23" t="str">
        <f t="shared" si="80"/>
        <v/>
      </c>
      <c r="DP110" s="23" t="str">
        <f t="shared" si="81"/>
        <v/>
      </c>
      <c r="DQ110" s="3">
        <v>0.8</v>
      </c>
      <c r="DR110" s="23">
        <f t="shared" si="82"/>
        <v>0</v>
      </c>
      <c r="DS110" s="23" t="str">
        <f t="shared" si="83"/>
        <v/>
      </c>
      <c r="DT110" s="23" t="str">
        <f t="shared" si="84"/>
        <v/>
      </c>
      <c r="DU110" s="2">
        <v>0.1</v>
      </c>
      <c r="DV110" s="6">
        <f t="shared" si="85"/>
        <v>0</v>
      </c>
      <c r="DW110" s="5">
        <f t="shared" si="110"/>
        <v>0</v>
      </c>
      <c r="DX110" s="5">
        <f t="shared" si="110"/>
        <v>0</v>
      </c>
      <c r="DY110" s="5">
        <f t="shared" si="110"/>
        <v>0</v>
      </c>
      <c r="DZ110" s="5">
        <f t="shared" si="110"/>
        <v>0</v>
      </c>
      <c r="EA110" s="5">
        <f t="shared" si="110"/>
        <v>0</v>
      </c>
      <c r="EB110" s="5">
        <f t="shared" si="110"/>
        <v>0</v>
      </c>
      <c r="EC110" s="5">
        <f t="shared" si="110"/>
        <v>0</v>
      </c>
      <c r="ED110" s="5">
        <f t="shared" si="110"/>
        <v>0</v>
      </c>
      <c r="EE110" s="5">
        <f t="shared" si="110"/>
        <v>0</v>
      </c>
      <c r="EF110" s="54">
        <f t="shared" si="110"/>
        <v>0</v>
      </c>
      <c r="EG110" s="54">
        <f t="shared" si="110"/>
        <v>0</v>
      </c>
      <c r="EH110" s="54">
        <f t="shared" si="110"/>
        <v>0</v>
      </c>
      <c r="EI110" s="54">
        <f t="shared" si="110"/>
        <v>0</v>
      </c>
      <c r="EJ110" s="54">
        <f t="shared" si="110"/>
        <v>0</v>
      </c>
      <c r="EK110" s="54">
        <f t="shared" si="110"/>
        <v>0</v>
      </c>
      <c r="EL110" s="54">
        <f t="shared" si="110"/>
        <v>0</v>
      </c>
      <c r="EM110" s="54">
        <f t="shared" si="103"/>
        <v>0</v>
      </c>
      <c r="EN110" s="54">
        <f t="shared" si="103"/>
        <v>0</v>
      </c>
      <c r="EO110" s="54">
        <f t="shared" si="103"/>
        <v>0</v>
      </c>
      <c r="EP110" s="54">
        <f t="shared" si="103"/>
        <v>0</v>
      </c>
      <c r="EQ110" s="54">
        <f t="shared" si="103"/>
        <v>0</v>
      </c>
      <c r="ER110" s="54">
        <f t="shared" si="103"/>
        <v>0</v>
      </c>
      <c r="ES110" s="54">
        <f t="shared" si="103"/>
        <v>0</v>
      </c>
      <c r="ET110" s="54">
        <f t="shared" si="102"/>
        <v>0</v>
      </c>
      <c r="EU110" s="54">
        <f t="shared" si="102"/>
        <v>0</v>
      </c>
      <c r="EV110" s="54">
        <f t="shared" si="102"/>
        <v>0</v>
      </c>
      <c r="EW110" s="54">
        <f t="shared" si="102"/>
        <v>0</v>
      </c>
      <c r="EX110" s="54">
        <f t="shared" si="102"/>
        <v>0</v>
      </c>
      <c r="EY110" s="54">
        <f t="shared" si="102"/>
        <v>0</v>
      </c>
      <c r="EZ110" s="54">
        <f t="shared" si="102"/>
        <v>0</v>
      </c>
      <c r="FA110" s="54">
        <f t="shared" si="104"/>
        <v>0</v>
      </c>
      <c r="FB110" s="54">
        <f t="shared" si="104"/>
        <v>0</v>
      </c>
      <c r="FC110" s="54">
        <f t="shared" si="104"/>
        <v>0</v>
      </c>
      <c r="FD110" s="54">
        <f t="shared" si="104"/>
        <v>0</v>
      </c>
      <c r="FE110" s="54">
        <f t="shared" si="104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99"/>
        <v>0</v>
      </c>
      <c r="FP110" s="54">
        <f t="shared" si="99"/>
        <v>0</v>
      </c>
      <c r="FQ110" s="54">
        <f t="shared" si="99"/>
        <v>0</v>
      </c>
      <c r="FR110" s="54">
        <f t="shared" si="99"/>
        <v>0</v>
      </c>
      <c r="FS110" s="54">
        <f t="shared" si="99"/>
        <v>0</v>
      </c>
      <c r="FT110" s="4" t="str">
        <f t="shared" si="116"/>
        <v/>
      </c>
      <c r="FU110" s="4" t="str">
        <f t="shared" si="116"/>
        <v/>
      </c>
      <c r="FV110" s="4" t="str">
        <f t="shared" si="116"/>
        <v/>
      </c>
      <c r="FW110" s="4">
        <f t="shared" si="116"/>
        <v>0</v>
      </c>
      <c r="FX110" s="4" t="str">
        <f t="shared" si="116"/>
        <v/>
      </c>
      <c r="FY110" s="4" t="str">
        <f t="shared" si="116"/>
        <v/>
      </c>
      <c r="FZ110" s="4" t="str">
        <f t="shared" si="114"/>
        <v/>
      </c>
      <c r="GA110" s="4">
        <f t="shared" si="114"/>
        <v>0</v>
      </c>
      <c r="GB110" s="4" t="str">
        <f t="shared" si="114"/>
        <v/>
      </c>
      <c r="GC110" s="4" t="str">
        <f t="shared" si="114"/>
        <v/>
      </c>
      <c r="GD110" s="4" t="str">
        <f t="shared" si="114"/>
        <v/>
      </c>
      <c r="GE110" s="4" t="str">
        <f t="shared" si="114"/>
        <v/>
      </c>
      <c r="GF110" s="4" t="str">
        <f t="shared" si="114"/>
        <v/>
      </c>
      <c r="GG110" s="4" t="str">
        <f t="shared" si="114"/>
        <v/>
      </c>
      <c r="GH110" s="4" t="str">
        <f t="shared" si="112"/>
        <v/>
      </c>
      <c r="GI110" s="4" t="str">
        <f t="shared" si="112"/>
        <v/>
      </c>
      <c r="GJ110" s="4" t="str">
        <f t="shared" si="112"/>
        <v/>
      </c>
      <c r="GK110" s="4" t="str">
        <f t="shared" si="112"/>
        <v/>
      </c>
      <c r="GL110" s="4" t="str">
        <f t="shared" si="112"/>
        <v/>
      </c>
      <c r="GM110" s="4" t="str">
        <f t="shared" si="112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1"/>
        <v/>
      </c>
      <c r="HF110" s="4" t="str">
        <f t="shared" si="101"/>
        <v/>
      </c>
      <c r="HG110" s="4" t="str">
        <f t="shared" si="101"/>
        <v/>
      </c>
    </row>
    <row r="111" spans="1:215" s="9" customFormat="1" ht="15" hidden="1" customHeight="1">
      <c r="A111" s="60">
        <v>30400004</v>
      </c>
      <c r="B111" s="96" t="s">
        <v>190</v>
      </c>
      <c r="C111" s="29" t="s">
        <v>147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5"/>
        <v/>
      </c>
      <c r="BQ111" s="4" t="str">
        <f t="shared" si="115"/>
        <v/>
      </c>
      <c r="BR111" s="4" t="str">
        <f t="shared" si="115"/>
        <v/>
      </c>
      <c r="BS111" s="4">
        <f t="shared" si="115"/>
        <v>0</v>
      </c>
      <c r="BT111" s="4" t="str">
        <f t="shared" si="115"/>
        <v/>
      </c>
      <c r="BU111" s="4">
        <f t="shared" si="115"/>
        <v>0</v>
      </c>
      <c r="BV111" s="4" t="str">
        <f t="shared" si="113"/>
        <v/>
      </c>
      <c r="BW111" s="4">
        <f t="shared" si="113"/>
        <v>0</v>
      </c>
      <c r="BX111" s="4" t="str">
        <f t="shared" si="113"/>
        <v/>
      </c>
      <c r="BY111" s="4" t="str">
        <f t="shared" si="113"/>
        <v/>
      </c>
      <c r="BZ111" s="4" t="str">
        <f t="shared" si="113"/>
        <v/>
      </c>
      <c r="CA111" s="4" t="str">
        <f t="shared" si="113"/>
        <v/>
      </c>
      <c r="CB111" s="4" t="str">
        <f t="shared" si="113"/>
        <v/>
      </c>
      <c r="CC111" s="4" t="str">
        <f t="shared" si="113"/>
        <v/>
      </c>
      <c r="CD111" s="4" t="str">
        <f t="shared" si="111"/>
        <v/>
      </c>
      <c r="CE111" s="4" t="str">
        <f t="shared" si="111"/>
        <v/>
      </c>
      <c r="CF111" s="4" t="str">
        <f t="shared" si="111"/>
        <v/>
      </c>
      <c r="CG111" s="4" t="str">
        <f t="shared" si="111"/>
        <v/>
      </c>
      <c r="CH111" s="4" t="str">
        <f t="shared" si="111"/>
        <v/>
      </c>
      <c r="CI111" s="4" t="str">
        <f t="shared" si="111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0"/>
        <v/>
      </c>
      <c r="DB111" s="4" t="str">
        <f t="shared" si="100"/>
        <v/>
      </c>
      <c r="DC111" s="4" t="str">
        <f t="shared" si="100"/>
        <v/>
      </c>
      <c r="DE111" s="61">
        <v>30400004</v>
      </c>
      <c r="DF111" s="96" t="s">
        <v>190</v>
      </c>
      <c r="DG111" s="29" t="s">
        <v>147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10"/>
        <v>0</v>
      </c>
      <c r="DX111" s="5">
        <f t="shared" si="110"/>
        <v>0</v>
      </c>
      <c r="DY111" s="5">
        <f t="shared" si="110"/>
        <v>0</v>
      </c>
      <c r="DZ111" s="5">
        <f t="shared" si="110"/>
        <v>0</v>
      </c>
      <c r="EA111" s="5">
        <f t="shared" si="110"/>
        <v>0</v>
      </c>
      <c r="EB111" s="5">
        <f t="shared" si="110"/>
        <v>0</v>
      </c>
      <c r="EC111" s="5">
        <f t="shared" si="110"/>
        <v>0</v>
      </c>
      <c r="ED111" s="5">
        <f t="shared" si="110"/>
        <v>0</v>
      </c>
      <c r="EE111" s="5">
        <f t="shared" si="110"/>
        <v>0</v>
      </c>
      <c r="EF111" s="54">
        <f t="shared" si="110"/>
        <v>0</v>
      </c>
      <c r="EG111" s="54">
        <f t="shared" si="110"/>
        <v>0</v>
      </c>
      <c r="EH111" s="54">
        <f t="shared" si="110"/>
        <v>0</v>
      </c>
      <c r="EI111" s="54">
        <f t="shared" si="110"/>
        <v>0</v>
      </c>
      <c r="EJ111" s="54">
        <f t="shared" si="110"/>
        <v>0</v>
      </c>
      <c r="EK111" s="54">
        <f t="shared" si="110"/>
        <v>0</v>
      </c>
      <c r="EL111" s="54">
        <f t="shared" si="110"/>
        <v>0</v>
      </c>
      <c r="EM111" s="54">
        <f t="shared" si="103"/>
        <v>0</v>
      </c>
      <c r="EN111" s="54">
        <f t="shared" si="103"/>
        <v>0</v>
      </c>
      <c r="EO111" s="54">
        <f t="shared" si="103"/>
        <v>0</v>
      </c>
      <c r="EP111" s="54">
        <f t="shared" si="103"/>
        <v>0</v>
      </c>
      <c r="EQ111" s="54">
        <f t="shared" si="103"/>
        <v>0</v>
      </c>
      <c r="ER111" s="54">
        <f t="shared" si="103"/>
        <v>0</v>
      </c>
      <c r="ES111" s="54">
        <f t="shared" si="103"/>
        <v>0</v>
      </c>
      <c r="ET111" s="54">
        <f t="shared" si="102"/>
        <v>0</v>
      </c>
      <c r="EU111" s="54">
        <f t="shared" si="102"/>
        <v>0</v>
      </c>
      <c r="EV111" s="54">
        <f t="shared" si="102"/>
        <v>0</v>
      </c>
      <c r="EW111" s="54">
        <f t="shared" si="102"/>
        <v>0</v>
      </c>
      <c r="EX111" s="54">
        <f t="shared" si="102"/>
        <v>0</v>
      </c>
      <c r="EY111" s="54">
        <f t="shared" si="102"/>
        <v>0</v>
      </c>
      <c r="EZ111" s="54">
        <f t="shared" si="102"/>
        <v>0</v>
      </c>
      <c r="FA111" s="54">
        <f t="shared" si="104"/>
        <v>0</v>
      </c>
      <c r="FB111" s="54">
        <f t="shared" si="104"/>
        <v>0</v>
      </c>
      <c r="FC111" s="54">
        <f t="shared" si="104"/>
        <v>0</v>
      </c>
      <c r="FD111" s="54">
        <f t="shared" si="104"/>
        <v>0</v>
      </c>
      <c r="FE111" s="54">
        <f t="shared" si="104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99"/>
        <v>0</v>
      </c>
      <c r="FP111" s="54">
        <f t="shared" si="99"/>
        <v>0</v>
      </c>
      <c r="FQ111" s="54">
        <f t="shared" si="99"/>
        <v>0</v>
      </c>
      <c r="FR111" s="54">
        <f t="shared" si="99"/>
        <v>0</v>
      </c>
      <c r="FS111" s="54">
        <f t="shared" si="99"/>
        <v>0</v>
      </c>
      <c r="FT111" s="4" t="str">
        <f t="shared" si="116"/>
        <v/>
      </c>
      <c r="FU111" s="4" t="str">
        <f t="shared" si="116"/>
        <v/>
      </c>
      <c r="FV111" s="4" t="str">
        <f t="shared" si="116"/>
        <v/>
      </c>
      <c r="FW111" s="4">
        <f t="shared" si="116"/>
        <v>0</v>
      </c>
      <c r="FX111" s="4" t="str">
        <f t="shared" si="116"/>
        <v/>
      </c>
      <c r="FY111" s="4" t="str">
        <f t="shared" si="116"/>
        <v/>
      </c>
      <c r="FZ111" s="4" t="str">
        <f t="shared" si="114"/>
        <v/>
      </c>
      <c r="GA111" s="4">
        <f t="shared" si="114"/>
        <v>0</v>
      </c>
      <c r="GB111" s="4" t="str">
        <f t="shared" si="114"/>
        <v/>
      </c>
      <c r="GC111" s="4" t="str">
        <f t="shared" si="114"/>
        <v/>
      </c>
      <c r="GD111" s="4" t="str">
        <f t="shared" si="114"/>
        <v/>
      </c>
      <c r="GE111" s="4" t="str">
        <f t="shared" si="114"/>
        <v/>
      </c>
      <c r="GF111" s="4" t="str">
        <f t="shared" si="114"/>
        <v/>
      </c>
      <c r="GG111" s="4" t="str">
        <f t="shared" si="114"/>
        <v/>
      </c>
      <c r="GH111" s="4" t="str">
        <f t="shared" si="112"/>
        <v/>
      </c>
      <c r="GI111" s="4" t="str">
        <f t="shared" si="112"/>
        <v/>
      </c>
      <c r="GJ111" s="4" t="str">
        <f t="shared" si="112"/>
        <v/>
      </c>
      <c r="GK111" s="4" t="str">
        <f t="shared" si="112"/>
        <v/>
      </c>
      <c r="GL111" s="4" t="str">
        <f t="shared" si="112"/>
        <v/>
      </c>
      <c r="GM111" s="4" t="str">
        <f t="shared" si="112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1"/>
        <v/>
      </c>
      <c r="HF111" s="4" t="str">
        <f t="shared" si="101"/>
        <v/>
      </c>
      <c r="HG111" s="4" t="str">
        <f t="shared" si="101"/>
        <v/>
      </c>
    </row>
    <row r="112" spans="1:215" s="9" customFormat="1" ht="15" hidden="1" customHeight="1">
      <c r="A112" s="60">
        <v>30400003</v>
      </c>
      <c r="B112" s="98"/>
      <c r="C112" s="29" t="s">
        <v>146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5"/>
        <v/>
      </c>
      <c r="BQ112" s="4" t="str">
        <f t="shared" si="115"/>
        <v/>
      </c>
      <c r="BR112" s="4" t="str">
        <f t="shared" si="115"/>
        <v/>
      </c>
      <c r="BS112" s="4">
        <f t="shared" si="115"/>
        <v>0</v>
      </c>
      <c r="BT112" s="4" t="str">
        <f t="shared" si="115"/>
        <v/>
      </c>
      <c r="BU112" s="4">
        <f t="shared" si="115"/>
        <v>0</v>
      </c>
      <c r="BV112" s="4" t="str">
        <f t="shared" si="113"/>
        <v/>
      </c>
      <c r="BW112" s="4">
        <f t="shared" si="113"/>
        <v>0</v>
      </c>
      <c r="BX112" s="4" t="str">
        <f t="shared" si="113"/>
        <v/>
      </c>
      <c r="BY112" s="4" t="str">
        <f t="shared" si="113"/>
        <v/>
      </c>
      <c r="BZ112" s="4" t="str">
        <f t="shared" si="113"/>
        <v/>
      </c>
      <c r="CA112" s="4" t="str">
        <f t="shared" si="113"/>
        <v/>
      </c>
      <c r="CB112" s="4" t="str">
        <f t="shared" si="113"/>
        <v/>
      </c>
      <c r="CC112" s="4" t="str">
        <f t="shared" si="113"/>
        <v/>
      </c>
      <c r="CD112" s="4" t="str">
        <f t="shared" si="111"/>
        <v/>
      </c>
      <c r="CE112" s="4" t="str">
        <f t="shared" si="111"/>
        <v/>
      </c>
      <c r="CF112" s="4" t="str">
        <f t="shared" si="111"/>
        <v/>
      </c>
      <c r="CG112" s="4" t="str">
        <f t="shared" si="111"/>
        <v/>
      </c>
      <c r="CH112" s="4" t="str">
        <f t="shared" si="111"/>
        <v/>
      </c>
      <c r="CI112" s="4" t="str">
        <f t="shared" si="111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0"/>
        <v/>
      </c>
      <c r="DB112" s="4" t="str">
        <f t="shared" si="100"/>
        <v/>
      </c>
      <c r="DC112" s="4" t="str">
        <f t="shared" si="100"/>
        <v/>
      </c>
      <c r="DE112" s="61">
        <v>30400003</v>
      </c>
      <c r="DF112" s="98"/>
      <c r="DG112" s="29" t="s">
        <v>146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10"/>
        <v>0</v>
      </c>
      <c r="DX112" s="5">
        <f t="shared" si="110"/>
        <v>0</v>
      </c>
      <c r="DY112" s="5">
        <f t="shared" si="110"/>
        <v>0</v>
      </c>
      <c r="DZ112" s="5">
        <f t="shared" si="110"/>
        <v>0</v>
      </c>
      <c r="EA112" s="5">
        <f t="shared" si="110"/>
        <v>0</v>
      </c>
      <c r="EB112" s="5">
        <f t="shared" si="110"/>
        <v>0</v>
      </c>
      <c r="EC112" s="5">
        <f t="shared" si="110"/>
        <v>0</v>
      </c>
      <c r="ED112" s="5">
        <f t="shared" si="110"/>
        <v>0</v>
      </c>
      <c r="EE112" s="5">
        <f t="shared" si="110"/>
        <v>0</v>
      </c>
      <c r="EF112" s="54">
        <f t="shared" si="110"/>
        <v>0</v>
      </c>
      <c r="EG112" s="54">
        <f t="shared" si="110"/>
        <v>0</v>
      </c>
      <c r="EH112" s="54">
        <f t="shared" si="110"/>
        <v>0</v>
      </c>
      <c r="EI112" s="54">
        <f t="shared" si="110"/>
        <v>0</v>
      </c>
      <c r="EJ112" s="54">
        <f t="shared" si="110"/>
        <v>0</v>
      </c>
      <c r="EK112" s="54">
        <f t="shared" si="110"/>
        <v>0</v>
      </c>
      <c r="EL112" s="54">
        <f t="shared" si="110"/>
        <v>0</v>
      </c>
      <c r="EM112" s="54">
        <f t="shared" si="103"/>
        <v>0</v>
      </c>
      <c r="EN112" s="54">
        <f t="shared" si="103"/>
        <v>0</v>
      </c>
      <c r="EO112" s="54">
        <f t="shared" si="103"/>
        <v>0</v>
      </c>
      <c r="EP112" s="54">
        <f t="shared" si="103"/>
        <v>0</v>
      </c>
      <c r="EQ112" s="54">
        <f t="shared" si="103"/>
        <v>0</v>
      </c>
      <c r="ER112" s="54">
        <f t="shared" si="103"/>
        <v>0</v>
      </c>
      <c r="ES112" s="54">
        <f t="shared" si="103"/>
        <v>0</v>
      </c>
      <c r="ET112" s="54">
        <f t="shared" si="102"/>
        <v>0</v>
      </c>
      <c r="EU112" s="54">
        <f t="shared" si="102"/>
        <v>0</v>
      </c>
      <c r="EV112" s="54">
        <f t="shared" si="102"/>
        <v>0</v>
      </c>
      <c r="EW112" s="54">
        <f t="shared" si="102"/>
        <v>0</v>
      </c>
      <c r="EX112" s="54">
        <f t="shared" si="102"/>
        <v>0</v>
      </c>
      <c r="EY112" s="54">
        <f t="shared" si="102"/>
        <v>0</v>
      </c>
      <c r="EZ112" s="54">
        <f t="shared" si="102"/>
        <v>0</v>
      </c>
      <c r="FA112" s="54">
        <f t="shared" si="104"/>
        <v>0</v>
      </c>
      <c r="FB112" s="54">
        <f t="shared" si="104"/>
        <v>0</v>
      </c>
      <c r="FC112" s="54">
        <f t="shared" si="104"/>
        <v>0</v>
      </c>
      <c r="FD112" s="54">
        <f t="shared" si="104"/>
        <v>0</v>
      </c>
      <c r="FE112" s="54">
        <f t="shared" si="104"/>
        <v>0</v>
      </c>
      <c r="FF112" s="54">
        <f t="shared" si="104"/>
        <v>0</v>
      </c>
      <c r="FG112" s="54">
        <f t="shared" ref="FA112:FN157" si="117">BC112+BC261</f>
        <v>0</v>
      </c>
      <c r="FH112" s="54">
        <f t="shared" si="117"/>
        <v>0</v>
      </c>
      <c r="FI112" s="54">
        <f t="shared" si="117"/>
        <v>0</v>
      </c>
      <c r="FJ112" s="54">
        <f t="shared" si="117"/>
        <v>0</v>
      </c>
      <c r="FK112" s="54">
        <f t="shared" si="117"/>
        <v>0</v>
      </c>
      <c r="FL112" s="54">
        <f t="shared" si="117"/>
        <v>0</v>
      </c>
      <c r="FM112" s="54">
        <f t="shared" si="117"/>
        <v>0</v>
      </c>
      <c r="FN112" s="54">
        <f t="shared" si="117"/>
        <v>0</v>
      </c>
      <c r="FO112" s="54">
        <f t="shared" si="99"/>
        <v>0</v>
      </c>
      <c r="FP112" s="54">
        <f t="shared" si="99"/>
        <v>0</v>
      </c>
      <c r="FQ112" s="54">
        <f t="shared" si="99"/>
        <v>0</v>
      </c>
      <c r="FR112" s="54">
        <f t="shared" si="99"/>
        <v>0</v>
      </c>
      <c r="FS112" s="54">
        <f t="shared" si="99"/>
        <v>0</v>
      </c>
      <c r="FT112" s="4" t="str">
        <f t="shared" si="116"/>
        <v/>
      </c>
      <c r="FU112" s="4" t="str">
        <f t="shared" si="116"/>
        <v/>
      </c>
      <c r="FV112" s="4" t="str">
        <f t="shared" si="116"/>
        <v/>
      </c>
      <c r="FW112" s="4">
        <f t="shared" si="116"/>
        <v>0</v>
      </c>
      <c r="FX112" s="4" t="str">
        <f t="shared" si="116"/>
        <v/>
      </c>
      <c r="FY112" s="4" t="str">
        <f t="shared" si="116"/>
        <v/>
      </c>
      <c r="FZ112" s="4" t="str">
        <f t="shared" si="114"/>
        <v/>
      </c>
      <c r="GA112" s="4">
        <f t="shared" si="114"/>
        <v>0</v>
      </c>
      <c r="GB112" s="4" t="str">
        <f t="shared" si="114"/>
        <v/>
      </c>
      <c r="GC112" s="4" t="str">
        <f t="shared" si="114"/>
        <v/>
      </c>
      <c r="GD112" s="4" t="str">
        <f t="shared" si="114"/>
        <v/>
      </c>
      <c r="GE112" s="4" t="str">
        <f t="shared" si="114"/>
        <v/>
      </c>
      <c r="GF112" s="4" t="str">
        <f t="shared" si="114"/>
        <v/>
      </c>
      <c r="GG112" s="4" t="str">
        <f t="shared" si="114"/>
        <v/>
      </c>
      <c r="GH112" s="4" t="str">
        <f t="shared" si="112"/>
        <v/>
      </c>
      <c r="GI112" s="4" t="str">
        <f t="shared" si="112"/>
        <v/>
      </c>
      <c r="GJ112" s="4" t="str">
        <f t="shared" si="112"/>
        <v/>
      </c>
      <c r="GK112" s="4" t="str">
        <f t="shared" si="112"/>
        <v/>
      </c>
      <c r="GL112" s="4" t="str">
        <f t="shared" si="112"/>
        <v/>
      </c>
      <c r="GM112" s="4" t="str">
        <f t="shared" si="112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1"/>
        <v/>
      </c>
      <c r="HF112" s="4" t="str">
        <f t="shared" si="101"/>
        <v/>
      </c>
      <c r="HG112" s="4" t="str">
        <f t="shared" si="101"/>
        <v/>
      </c>
    </row>
    <row r="113" spans="1:215" s="9" customFormat="1" ht="15" hidden="1" customHeight="1">
      <c r="A113" s="60">
        <v>30400005</v>
      </c>
      <c r="B113" s="97"/>
      <c r="C113" s="29" t="s">
        <v>189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5"/>
        <v/>
      </c>
      <c r="BQ113" s="4" t="str">
        <f t="shared" si="115"/>
        <v/>
      </c>
      <c r="BR113" s="4" t="str">
        <f t="shared" si="115"/>
        <v/>
      </c>
      <c r="BS113" s="4">
        <f t="shared" si="115"/>
        <v>0</v>
      </c>
      <c r="BT113" s="4" t="str">
        <f t="shared" si="115"/>
        <v/>
      </c>
      <c r="BU113" s="4">
        <f t="shared" si="115"/>
        <v>0</v>
      </c>
      <c r="BV113" s="4" t="str">
        <f t="shared" si="113"/>
        <v/>
      </c>
      <c r="BW113" s="4">
        <f t="shared" si="113"/>
        <v>0</v>
      </c>
      <c r="BX113" s="4" t="str">
        <f t="shared" si="113"/>
        <v/>
      </c>
      <c r="BY113" s="4" t="str">
        <f t="shared" si="113"/>
        <v/>
      </c>
      <c r="BZ113" s="4" t="str">
        <f t="shared" si="113"/>
        <v/>
      </c>
      <c r="CA113" s="4" t="str">
        <f t="shared" si="113"/>
        <v/>
      </c>
      <c r="CB113" s="4" t="str">
        <f t="shared" si="113"/>
        <v/>
      </c>
      <c r="CC113" s="4" t="str">
        <f t="shared" si="113"/>
        <v/>
      </c>
      <c r="CD113" s="4" t="str">
        <f t="shared" si="111"/>
        <v/>
      </c>
      <c r="CE113" s="4" t="str">
        <f t="shared" si="111"/>
        <v/>
      </c>
      <c r="CF113" s="4" t="str">
        <f t="shared" si="111"/>
        <v/>
      </c>
      <c r="CG113" s="4" t="str">
        <f t="shared" si="111"/>
        <v/>
      </c>
      <c r="CH113" s="4" t="str">
        <f t="shared" si="111"/>
        <v/>
      </c>
      <c r="CI113" s="4" t="str">
        <f t="shared" si="111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0"/>
        <v/>
      </c>
      <c r="DB113" s="4" t="str">
        <f t="shared" si="100"/>
        <v/>
      </c>
      <c r="DC113" s="4" t="str">
        <f t="shared" si="100"/>
        <v/>
      </c>
      <c r="DE113" s="61">
        <v>30400005</v>
      </c>
      <c r="DF113" s="97"/>
      <c r="DG113" s="29" t="s">
        <v>189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10"/>
        <v>0</v>
      </c>
      <c r="DX113" s="5">
        <f t="shared" si="110"/>
        <v>0</v>
      </c>
      <c r="DY113" s="5">
        <f t="shared" si="110"/>
        <v>0</v>
      </c>
      <c r="DZ113" s="5">
        <f t="shared" si="110"/>
        <v>0</v>
      </c>
      <c r="EA113" s="5">
        <f t="shared" si="110"/>
        <v>0</v>
      </c>
      <c r="EB113" s="5">
        <f t="shared" si="110"/>
        <v>0</v>
      </c>
      <c r="EC113" s="5">
        <f t="shared" si="110"/>
        <v>0</v>
      </c>
      <c r="ED113" s="5">
        <f t="shared" si="110"/>
        <v>0</v>
      </c>
      <c r="EE113" s="5">
        <f t="shared" si="110"/>
        <v>0</v>
      </c>
      <c r="EF113" s="54">
        <f t="shared" si="110"/>
        <v>0</v>
      </c>
      <c r="EG113" s="54">
        <f t="shared" si="110"/>
        <v>0</v>
      </c>
      <c r="EH113" s="54">
        <f t="shared" si="110"/>
        <v>0</v>
      </c>
      <c r="EI113" s="54">
        <f t="shared" si="110"/>
        <v>0</v>
      </c>
      <c r="EJ113" s="54">
        <f t="shared" si="110"/>
        <v>0</v>
      </c>
      <c r="EK113" s="54">
        <f t="shared" si="110"/>
        <v>0</v>
      </c>
      <c r="EL113" s="54">
        <f t="shared" si="110"/>
        <v>0</v>
      </c>
      <c r="EM113" s="54">
        <f t="shared" si="103"/>
        <v>0</v>
      </c>
      <c r="EN113" s="54">
        <f t="shared" si="103"/>
        <v>0</v>
      </c>
      <c r="EO113" s="54">
        <f t="shared" si="103"/>
        <v>0</v>
      </c>
      <c r="EP113" s="54">
        <f t="shared" si="103"/>
        <v>0</v>
      </c>
      <c r="EQ113" s="54">
        <f t="shared" si="103"/>
        <v>0</v>
      </c>
      <c r="ER113" s="54">
        <f t="shared" si="103"/>
        <v>0</v>
      </c>
      <c r="ES113" s="54">
        <f t="shared" si="103"/>
        <v>0</v>
      </c>
      <c r="ET113" s="54">
        <f t="shared" si="102"/>
        <v>0</v>
      </c>
      <c r="EU113" s="54">
        <f t="shared" si="102"/>
        <v>0</v>
      </c>
      <c r="EV113" s="54">
        <f t="shared" si="102"/>
        <v>0</v>
      </c>
      <c r="EW113" s="54">
        <f t="shared" si="102"/>
        <v>0</v>
      </c>
      <c r="EX113" s="54">
        <f t="shared" si="102"/>
        <v>0</v>
      </c>
      <c r="EY113" s="54">
        <f t="shared" si="102"/>
        <v>0</v>
      </c>
      <c r="EZ113" s="54">
        <f t="shared" si="102"/>
        <v>0</v>
      </c>
      <c r="FA113" s="54">
        <f t="shared" si="117"/>
        <v>0</v>
      </c>
      <c r="FB113" s="54">
        <f t="shared" si="117"/>
        <v>0</v>
      </c>
      <c r="FC113" s="54">
        <f t="shared" si="117"/>
        <v>0</v>
      </c>
      <c r="FD113" s="54">
        <f t="shared" si="117"/>
        <v>0</v>
      </c>
      <c r="FE113" s="54">
        <f t="shared" si="117"/>
        <v>0</v>
      </c>
      <c r="FF113" s="54">
        <f t="shared" si="117"/>
        <v>0</v>
      </c>
      <c r="FG113" s="54">
        <f t="shared" si="117"/>
        <v>0</v>
      </c>
      <c r="FH113" s="54">
        <f t="shared" si="117"/>
        <v>0</v>
      </c>
      <c r="FI113" s="54">
        <f t="shared" si="117"/>
        <v>0</v>
      </c>
      <c r="FJ113" s="54">
        <f t="shared" si="117"/>
        <v>0</v>
      </c>
      <c r="FK113" s="54">
        <f t="shared" si="117"/>
        <v>0</v>
      </c>
      <c r="FL113" s="54">
        <f t="shared" si="117"/>
        <v>0</v>
      </c>
      <c r="FM113" s="54">
        <f t="shared" si="117"/>
        <v>0</v>
      </c>
      <c r="FN113" s="54">
        <f t="shared" si="117"/>
        <v>0</v>
      </c>
      <c r="FO113" s="54">
        <f t="shared" si="99"/>
        <v>0</v>
      </c>
      <c r="FP113" s="54">
        <f t="shared" si="99"/>
        <v>0</v>
      </c>
      <c r="FQ113" s="54">
        <f t="shared" si="99"/>
        <v>0</v>
      </c>
      <c r="FR113" s="54">
        <f t="shared" si="99"/>
        <v>0</v>
      </c>
      <c r="FS113" s="54">
        <f t="shared" si="99"/>
        <v>0</v>
      </c>
      <c r="FT113" s="4" t="str">
        <f t="shared" si="116"/>
        <v/>
      </c>
      <c r="FU113" s="4" t="str">
        <f t="shared" si="116"/>
        <v/>
      </c>
      <c r="FV113" s="4" t="str">
        <f t="shared" si="116"/>
        <v/>
      </c>
      <c r="FW113" s="4">
        <f t="shared" si="116"/>
        <v>0</v>
      </c>
      <c r="FX113" s="4" t="str">
        <f t="shared" si="116"/>
        <v/>
      </c>
      <c r="FY113" s="4" t="str">
        <f t="shared" si="116"/>
        <v/>
      </c>
      <c r="FZ113" s="4" t="str">
        <f t="shared" si="114"/>
        <v/>
      </c>
      <c r="GA113" s="4">
        <f t="shared" si="114"/>
        <v>0</v>
      </c>
      <c r="GB113" s="4" t="str">
        <f t="shared" si="114"/>
        <v/>
      </c>
      <c r="GC113" s="4" t="str">
        <f t="shared" si="114"/>
        <v/>
      </c>
      <c r="GD113" s="4" t="str">
        <f t="shared" si="114"/>
        <v/>
      </c>
      <c r="GE113" s="4" t="str">
        <f t="shared" si="114"/>
        <v/>
      </c>
      <c r="GF113" s="4" t="str">
        <f t="shared" si="114"/>
        <v/>
      </c>
      <c r="GG113" s="4" t="str">
        <f t="shared" si="114"/>
        <v/>
      </c>
      <c r="GH113" s="4" t="str">
        <f t="shared" si="112"/>
        <v/>
      </c>
      <c r="GI113" s="4" t="str">
        <f t="shared" si="112"/>
        <v/>
      </c>
      <c r="GJ113" s="4" t="str">
        <f t="shared" si="112"/>
        <v/>
      </c>
      <c r="GK113" s="4" t="str">
        <f t="shared" si="112"/>
        <v/>
      </c>
      <c r="GL113" s="4" t="str">
        <f t="shared" si="112"/>
        <v/>
      </c>
      <c r="GM113" s="4" t="str">
        <f t="shared" si="112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1"/>
        <v/>
      </c>
      <c r="HF113" s="4" t="str">
        <f t="shared" si="101"/>
        <v/>
      </c>
      <c r="HG113" s="4" t="str">
        <f t="shared" si="101"/>
        <v/>
      </c>
    </row>
    <row r="114" spans="1:215" s="9" customFormat="1" ht="15" hidden="1" customHeight="1">
      <c r="A114" s="60">
        <v>30300005</v>
      </c>
      <c r="B114" s="96" t="s">
        <v>191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5"/>
        <v/>
      </c>
      <c r="BQ114" s="4" t="str">
        <f t="shared" si="115"/>
        <v/>
      </c>
      <c r="BR114" s="4" t="str">
        <f t="shared" si="115"/>
        <v/>
      </c>
      <c r="BS114" s="4">
        <f t="shared" si="115"/>
        <v>0</v>
      </c>
      <c r="BT114" s="4" t="str">
        <f t="shared" si="115"/>
        <v/>
      </c>
      <c r="BU114" s="4">
        <f t="shared" si="115"/>
        <v>0</v>
      </c>
      <c r="BV114" s="4" t="str">
        <f t="shared" si="113"/>
        <v/>
      </c>
      <c r="BW114" s="4">
        <f t="shared" si="113"/>
        <v>0</v>
      </c>
      <c r="BX114" s="4" t="str">
        <f t="shared" si="113"/>
        <v/>
      </c>
      <c r="BY114" s="4" t="str">
        <f t="shared" si="113"/>
        <v/>
      </c>
      <c r="BZ114" s="4" t="str">
        <f t="shared" si="113"/>
        <v/>
      </c>
      <c r="CA114" s="4" t="str">
        <f t="shared" si="113"/>
        <v/>
      </c>
      <c r="CB114" s="4" t="str">
        <f t="shared" si="113"/>
        <v/>
      </c>
      <c r="CC114" s="4" t="str">
        <f t="shared" si="113"/>
        <v/>
      </c>
      <c r="CD114" s="4" t="str">
        <f t="shared" si="111"/>
        <v/>
      </c>
      <c r="CE114" s="4" t="str">
        <f t="shared" si="111"/>
        <v/>
      </c>
      <c r="CF114" s="4" t="str">
        <f t="shared" si="111"/>
        <v/>
      </c>
      <c r="CG114" s="4" t="str">
        <f t="shared" si="111"/>
        <v/>
      </c>
      <c r="CH114" s="4" t="str">
        <f t="shared" si="111"/>
        <v/>
      </c>
      <c r="CI114" s="4" t="str">
        <f t="shared" si="111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0"/>
        <v/>
      </c>
      <c r="DB114" s="4" t="str">
        <f t="shared" si="100"/>
        <v/>
      </c>
      <c r="DC114" s="4" t="str">
        <f t="shared" si="100"/>
        <v/>
      </c>
      <c r="DE114" s="61">
        <v>30300005</v>
      </c>
      <c r="DF114" s="96" t="s">
        <v>191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10"/>
        <v>0</v>
      </c>
      <c r="DX114" s="5">
        <f t="shared" si="110"/>
        <v>0</v>
      </c>
      <c r="DY114" s="5">
        <f t="shared" si="110"/>
        <v>0</v>
      </c>
      <c r="DZ114" s="5">
        <f t="shared" si="110"/>
        <v>0</v>
      </c>
      <c r="EA114" s="5">
        <f t="shared" si="110"/>
        <v>0</v>
      </c>
      <c r="EB114" s="5">
        <f t="shared" si="110"/>
        <v>0</v>
      </c>
      <c r="EC114" s="5">
        <f t="shared" si="110"/>
        <v>0</v>
      </c>
      <c r="ED114" s="5">
        <f t="shared" si="110"/>
        <v>0</v>
      </c>
      <c r="EE114" s="5">
        <f t="shared" si="110"/>
        <v>0</v>
      </c>
      <c r="EF114" s="54">
        <f t="shared" si="110"/>
        <v>0</v>
      </c>
      <c r="EG114" s="54">
        <f t="shared" si="110"/>
        <v>0</v>
      </c>
      <c r="EH114" s="54">
        <f t="shared" si="110"/>
        <v>0</v>
      </c>
      <c r="EI114" s="54">
        <f t="shared" si="110"/>
        <v>0</v>
      </c>
      <c r="EJ114" s="54">
        <f t="shared" si="110"/>
        <v>0</v>
      </c>
      <c r="EK114" s="54">
        <f t="shared" si="110"/>
        <v>0</v>
      </c>
      <c r="EL114" s="54">
        <f t="shared" si="110"/>
        <v>0</v>
      </c>
      <c r="EM114" s="54">
        <f t="shared" si="103"/>
        <v>0</v>
      </c>
      <c r="EN114" s="54">
        <f t="shared" si="103"/>
        <v>0</v>
      </c>
      <c r="EO114" s="54">
        <f t="shared" si="103"/>
        <v>0</v>
      </c>
      <c r="EP114" s="54">
        <f t="shared" si="103"/>
        <v>0</v>
      </c>
      <c r="EQ114" s="54">
        <f t="shared" si="103"/>
        <v>0</v>
      </c>
      <c r="ER114" s="54">
        <f t="shared" si="103"/>
        <v>0</v>
      </c>
      <c r="ES114" s="54">
        <f t="shared" si="103"/>
        <v>0</v>
      </c>
      <c r="ET114" s="54">
        <f t="shared" si="102"/>
        <v>0</v>
      </c>
      <c r="EU114" s="54">
        <f t="shared" si="102"/>
        <v>0</v>
      </c>
      <c r="EV114" s="54">
        <f t="shared" si="102"/>
        <v>0</v>
      </c>
      <c r="EW114" s="54">
        <f t="shared" si="102"/>
        <v>0</v>
      </c>
      <c r="EX114" s="54">
        <f t="shared" si="102"/>
        <v>0</v>
      </c>
      <c r="EY114" s="54">
        <f t="shared" si="102"/>
        <v>0</v>
      </c>
      <c r="EZ114" s="54">
        <f t="shared" si="102"/>
        <v>0</v>
      </c>
      <c r="FA114" s="54">
        <f t="shared" si="117"/>
        <v>0</v>
      </c>
      <c r="FB114" s="54">
        <f t="shared" si="117"/>
        <v>0</v>
      </c>
      <c r="FC114" s="54">
        <f t="shared" si="117"/>
        <v>0</v>
      </c>
      <c r="FD114" s="54">
        <f t="shared" si="117"/>
        <v>0</v>
      </c>
      <c r="FE114" s="54">
        <f t="shared" si="117"/>
        <v>0</v>
      </c>
      <c r="FF114" s="54">
        <f t="shared" si="117"/>
        <v>0</v>
      </c>
      <c r="FG114" s="54">
        <f t="shared" si="117"/>
        <v>0</v>
      </c>
      <c r="FH114" s="54">
        <f t="shared" si="117"/>
        <v>0</v>
      </c>
      <c r="FI114" s="54">
        <f t="shared" si="117"/>
        <v>0</v>
      </c>
      <c r="FJ114" s="54">
        <f t="shared" si="117"/>
        <v>0</v>
      </c>
      <c r="FK114" s="54">
        <f t="shared" si="117"/>
        <v>0</v>
      </c>
      <c r="FL114" s="54">
        <f t="shared" si="117"/>
        <v>0</v>
      </c>
      <c r="FM114" s="54">
        <f t="shared" si="117"/>
        <v>0</v>
      </c>
      <c r="FN114" s="54">
        <f t="shared" si="117"/>
        <v>0</v>
      </c>
      <c r="FO114" s="54">
        <f t="shared" si="99"/>
        <v>0</v>
      </c>
      <c r="FP114" s="54">
        <f t="shared" si="99"/>
        <v>0</v>
      </c>
      <c r="FQ114" s="54">
        <f t="shared" si="99"/>
        <v>0</v>
      </c>
      <c r="FR114" s="54">
        <f t="shared" si="99"/>
        <v>0</v>
      </c>
      <c r="FS114" s="54">
        <f t="shared" si="99"/>
        <v>0</v>
      </c>
      <c r="FT114" s="4" t="str">
        <f t="shared" si="116"/>
        <v/>
      </c>
      <c r="FU114" s="4" t="str">
        <f t="shared" si="116"/>
        <v/>
      </c>
      <c r="FV114" s="4" t="str">
        <f t="shared" si="116"/>
        <v/>
      </c>
      <c r="FW114" s="4">
        <f t="shared" si="116"/>
        <v>0</v>
      </c>
      <c r="FX114" s="4" t="str">
        <f t="shared" si="116"/>
        <v/>
      </c>
      <c r="FY114" s="4" t="str">
        <f t="shared" si="116"/>
        <v/>
      </c>
      <c r="FZ114" s="4" t="str">
        <f t="shared" si="114"/>
        <v/>
      </c>
      <c r="GA114" s="4">
        <f t="shared" si="114"/>
        <v>0</v>
      </c>
      <c r="GB114" s="4" t="str">
        <f t="shared" si="114"/>
        <v/>
      </c>
      <c r="GC114" s="4" t="str">
        <f t="shared" si="114"/>
        <v/>
      </c>
      <c r="GD114" s="4" t="str">
        <f t="shared" si="114"/>
        <v/>
      </c>
      <c r="GE114" s="4" t="str">
        <f t="shared" si="114"/>
        <v/>
      </c>
      <c r="GF114" s="4" t="str">
        <f t="shared" si="114"/>
        <v/>
      </c>
      <c r="GG114" s="4" t="str">
        <f t="shared" si="114"/>
        <v/>
      </c>
      <c r="GH114" s="4" t="str">
        <f t="shared" si="112"/>
        <v/>
      </c>
      <c r="GI114" s="4" t="str">
        <f t="shared" si="112"/>
        <v/>
      </c>
      <c r="GJ114" s="4" t="str">
        <f t="shared" si="112"/>
        <v/>
      </c>
      <c r="GK114" s="4" t="str">
        <f t="shared" si="112"/>
        <v/>
      </c>
      <c r="GL114" s="4" t="str">
        <f t="shared" si="112"/>
        <v/>
      </c>
      <c r="GM114" s="4" t="str">
        <f t="shared" si="112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1"/>
        <v/>
      </c>
      <c r="HF114" s="4" t="str">
        <f t="shared" si="101"/>
        <v/>
      </c>
      <c r="HG114" s="4" t="str">
        <f t="shared" si="101"/>
        <v/>
      </c>
    </row>
    <row r="115" spans="1:215" s="9" customFormat="1" ht="15" hidden="1" customHeight="1">
      <c r="A115" s="60">
        <v>30300004</v>
      </c>
      <c r="B115" s="98"/>
      <c r="C115" s="29" t="s">
        <v>192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5"/>
        <v/>
      </c>
      <c r="BQ115" s="4" t="str">
        <f t="shared" si="115"/>
        <v/>
      </c>
      <c r="BR115" s="4" t="str">
        <f t="shared" si="115"/>
        <v/>
      </c>
      <c r="BS115" s="4">
        <f t="shared" si="115"/>
        <v>0</v>
      </c>
      <c r="BT115" s="4" t="str">
        <f t="shared" si="115"/>
        <v/>
      </c>
      <c r="BU115" s="4">
        <f t="shared" si="115"/>
        <v>0</v>
      </c>
      <c r="BV115" s="4" t="str">
        <f t="shared" si="113"/>
        <v/>
      </c>
      <c r="BW115" s="4">
        <f t="shared" si="113"/>
        <v>0</v>
      </c>
      <c r="BX115" s="4" t="str">
        <f t="shared" si="113"/>
        <v/>
      </c>
      <c r="BY115" s="4" t="str">
        <f t="shared" si="113"/>
        <v/>
      </c>
      <c r="BZ115" s="4" t="str">
        <f t="shared" si="113"/>
        <v/>
      </c>
      <c r="CA115" s="4" t="str">
        <f t="shared" si="113"/>
        <v/>
      </c>
      <c r="CB115" s="4" t="str">
        <f t="shared" si="113"/>
        <v/>
      </c>
      <c r="CC115" s="4" t="str">
        <f t="shared" si="113"/>
        <v/>
      </c>
      <c r="CD115" s="4" t="str">
        <f t="shared" si="111"/>
        <v/>
      </c>
      <c r="CE115" s="4" t="str">
        <f t="shared" si="111"/>
        <v/>
      </c>
      <c r="CF115" s="4" t="str">
        <f t="shared" si="111"/>
        <v/>
      </c>
      <c r="CG115" s="4" t="str">
        <f t="shared" si="111"/>
        <v/>
      </c>
      <c r="CH115" s="4" t="str">
        <f t="shared" si="111"/>
        <v/>
      </c>
      <c r="CI115" s="4" t="str">
        <f t="shared" si="111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0"/>
        <v/>
      </c>
      <c r="DB115" s="4" t="str">
        <f t="shared" si="100"/>
        <v/>
      </c>
      <c r="DC115" s="4" t="str">
        <f t="shared" si="100"/>
        <v/>
      </c>
      <c r="DE115" s="61">
        <v>30300004</v>
      </c>
      <c r="DF115" s="98"/>
      <c r="DG115" s="29" t="s">
        <v>192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10"/>
        <v>0</v>
      </c>
      <c r="DX115" s="5">
        <f t="shared" si="110"/>
        <v>0</v>
      </c>
      <c r="DY115" s="5">
        <f t="shared" si="110"/>
        <v>0</v>
      </c>
      <c r="DZ115" s="5">
        <f t="shared" si="110"/>
        <v>0</v>
      </c>
      <c r="EA115" s="5">
        <f t="shared" si="110"/>
        <v>0</v>
      </c>
      <c r="EB115" s="5">
        <f t="shared" si="110"/>
        <v>0</v>
      </c>
      <c r="EC115" s="5">
        <f t="shared" si="110"/>
        <v>0</v>
      </c>
      <c r="ED115" s="5">
        <f t="shared" si="110"/>
        <v>0</v>
      </c>
      <c r="EE115" s="5">
        <f t="shared" si="110"/>
        <v>0</v>
      </c>
      <c r="EF115" s="54">
        <f t="shared" si="110"/>
        <v>0</v>
      </c>
      <c r="EG115" s="54">
        <f t="shared" si="110"/>
        <v>0</v>
      </c>
      <c r="EH115" s="54">
        <f t="shared" si="110"/>
        <v>0</v>
      </c>
      <c r="EI115" s="54">
        <f t="shared" si="110"/>
        <v>0</v>
      </c>
      <c r="EJ115" s="54">
        <f t="shared" si="110"/>
        <v>0</v>
      </c>
      <c r="EK115" s="54">
        <f t="shared" si="110"/>
        <v>0</v>
      </c>
      <c r="EL115" s="54">
        <f t="shared" si="110"/>
        <v>0</v>
      </c>
      <c r="EM115" s="54">
        <f t="shared" si="103"/>
        <v>0</v>
      </c>
      <c r="EN115" s="54">
        <f t="shared" si="103"/>
        <v>0</v>
      </c>
      <c r="EO115" s="54">
        <f t="shared" si="103"/>
        <v>0</v>
      </c>
      <c r="EP115" s="54">
        <f t="shared" si="103"/>
        <v>0</v>
      </c>
      <c r="EQ115" s="54">
        <f t="shared" si="103"/>
        <v>0</v>
      </c>
      <c r="ER115" s="54">
        <f t="shared" si="103"/>
        <v>0</v>
      </c>
      <c r="ES115" s="54">
        <f t="shared" si="103"/>
        <v>0</v>
      </c>
      <c r="ET115" s="54">
        <f t="shared" si="102"/>
        <v>0</v>
      </c>
      <c r="EU115" s="54">
        <f t="shared" si="102"/>
        <v>0</v>
      </c>
      <c r="EV115" s="54">
        <f t="shared" si="102"/>
        <v>0</v>
      </c>
      <c r="EW115" s="54">
        <f t="shared" si="102"/>
        <v>0</v>
      </c>
      <c r="EX115" s="54">
        <f t="shared" si="102"/>
        <v>0</v>
      </c>
      <c r="EY115" s="54">
        <f t="shared" si="102"/>
        <v>0</v>
      </c>
      <c r="EZ115" s="54">
        <f t="shared" si="102"/>
        <v>0</v>
      </c>
      <c r="FA115" s="54">
        <f t="shared" si="117"/>
        <v>0</v>
      </c>
      <c r="FB115" s="54">
        <f t="shared" si="117"/>
        <v>0</v>
      </c>
      <c r="FC115" s="54">
        <f t="shared" si="117"/>
        <v>0</v>
      </c>
      <c r="FD115" s="54">
        <f t="shared" si="117"/>
        <v>0</v>
      </c>
      <c r="FE115" s="54">
        <f t="shared" si="117"/>
        <v>0</v>
      </c>
      <c r="FF115" s="54">
        <f t="shared" si="117"/>
        <v>0</v>
      </c>
      <c r="FG115" s="54">
        <f t="shared" si="117"/>
        <v>0</v>
      </c>
      <c r="FH115" s="54">
        <f t="shared" si="117"/>
        <v>0</v>
      </c>
      <c r="FI115" s="54">
        <f t="shared" si="117"/>
        <v>0</v>
      </c>
      <c r="FJ115" s="54">
        <f t="shared" si="117"/>
        <v>0</v>
      </c>
      <c r="FK115" s="54">
        <f t="shared" si="117"/>
        <v>0</v>
      </c>
      <c r="FL115" s="54">
        <f t="shared" si="117"/>
        <v>0</v>
      </c>
      <c r="FM115" s="54">
        <f t="shared" si="117"/>
        <v>0</v>
      </c>
      <c r="FN115" s="54">
        <f t="shared" si="117"/>
        <v>0</v>
      </c>
      <c r="FO115" s="54">
        <f t="shared" si="99"/>
        <v>0</v>
      </c>
      <c r="FP115" s="54">
        <f t="shared" si="99"/>
        <v>0</v>
      </c>
      <c r="FQ115" s="54">
        <f t="shared" si="99"/>
        <v>0</v>
      </c>
      <c r="FR115" s="54">
        <f t="shared" si="99"/>
        <v>0</v>
      </c>
      <c r="FS115" s="54">
        <f t="shared" si="99"/>
        <v>0</v>
      </c>
      <c r="FT115" s="4" t="str">
        <f t="shared" si="116"/>
        <v/>
      </c>
      <c r="FU115" s="4" t="str">
        <f t="shared" si="116"/>
        <v/>
      </c>
      <c r="FV115" s="4" t="str">
        <f t="shared" si="116"/>
        <v/>
      </c>
      <c r="FW115" s="4">
        <f t="shared" si="116"/>
        <v>0</v>
      </c>
      <c r="FX115" s="4" t="str">
        <f t="shared" si="116"/>
        <v/>
      </c>
      <c r="FY115" s="4" t="str">
        <f t="shared" si="116"/>
        <v/>
      </c>
      <c r="FZ115" s="4" t="str">
        <f t="shared" si="114"/>
        <v/>
      </c>
      <c r="GA115" s="4">
        <f t="shared" si="114"/>
        <v>0</v>
      </c>
      <c r="GB115" s="4" t="str">
        <f t="shared" si="114"/>
        <v/>
      </c>
      <c r="GC115" s="4" t="str">
        <f t="shared" si="114"/>
        <v/>
      </c>
      <c r="GD115" s="4" t="str">
        <f t="shared" si="114"/>
        <v/>
      </c>
      <c r="GE115" s="4" t="str">
        <f t="shared" si="114"/>
        <v/>
      </c>
      <c r="GF115" s="4" t="str">
        <f t="shared" si="114"/>
        <v/>
      </c>
      <c r="GG115" s="4" t="str">
        <f t="shared" si="114"/>
        <v/>
      </c>
      <c r="GH115" s="4" t="str">
        <f t="shared" si="112"/>
        <v/>
      </c>
      <c r="GI115" s="4" t="str">
        <f t="shared" si="112"/>
        <v/>
      </c>
      <c r="GJ115" s="4" t="str">
        <f t="shared" si="112"/>
        <v/>
      </c>
      <c r="GK115" s="4" t="str">
        <f t="shared" si="112"/>
        <v/>
      </c>
      <c r="GL115" s="4" t="str">
        <f t="shared" si="112"/>
        <v/>
      </c>
      <c r="GM115" s="4" t="str">
        <f t="shared" si="112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1"/>
        <v/>
      </c>
      <c r="HF115" s="4" t="str">
        <f t="shared" si="101"/>
        <v/>
      </c>
      <c r="HG115" s="4" t="str">
        <f t="shared" si="101"/>
        <v/>
      </c>
    </row>
    <row r="116" spans="1:215" s="9" customFormat="1" ht="15" hidden="1" customHeight="1">
      <c r="A116" s="60">
        <v>30300006</v>
      </c>
      <c r="B116" s="97"/>
      <c r="C116" s="29" t="s">
        <v>121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5"/>
        <v/>
      </c>
      <c r="BQ116" s="4" t="str">
        <f t="shared" si="115"/>
        <v/>
      </c>
      <c r="BR116" s="4" t="str">
        <f t="shared" si="115"/>
        <v/>
      </c>
      <c r="BS116" s="4">
        <f t="shared" si="115"/>
        <v>0</v>
      </c>
      <c r="BT116" s="4" t="str">
        <f t="shared" si="115"/>
        <v/>
      </c>
      <c r="BU116" s="4">
        <f t="shared" si="115"/>
        <v>0</v>
      </c>
      <c r="BV116" s="4" t="str">
        <f t="shared" si="113"/>
        <v/>
      </c>
      <c r="BW116" s="4">
        <f t="shared" si="113"/>
        <v>0</v>
      </c>
      <c r="BX116" s="4" t="str">
        <f t="shared" si="113"/>
        <v/>
      </c>
      <c r="BY116" s="4" t="str">
        <f t="shared" si="113"/>
        <v/>
      </c>
      <c r="BZ116" s="4" t="str">
        <f t="shared" si="113"/>
        <v/>
      </c>
      <c r="CA116" s="4" t="str">
        <f t="shared" si="113"/>
        <v/>
      </c>
      <c r="CB116" s="4" t="str">
        <f t="shared" si="113"/>
        <v/>
      </c>
      <c r="CC116" s="4" t="str">
        <f t="shared" si="113"/>
        <v/>
      </c>
      <c r="CD116" s="4" t="str">
        <f t="shared" si="111"/>
        <v/>
      </c>
      <c r="CE116" s="4" t="str">
        <f t="shared" si="111"/>
        <v/>
      </c>
      <c r="CF116" s="4" t="str">
        <f t="shared" si="111"/>
        <v/>
      </c>
      <c r="CG116" s="4" t="str">
        <f t="shared" si="111"/>
        <v/>
      </c>
      <c r="CH116" s="4" t="str">
        <f t="shared" si="111"/>
        <v/>
      </c>
      <c r="CI116" s="4" t="str">
        <f t="shared" si="111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0"/>
        <v/>
      </c>
      <c r="DB116" s="4" t="str">
        <f t="shared" si="100"/>
        <v/>
      </c>
      <c r="DC116" s="4" t="str">
        <f t="shared" si="100"/>
        <v/>
      </c>
      <c r="DE116" s="61">
        <v>30300006</v>
      </c>
      <c r="DF116" s="97"/>
      <c r="DG116" s="29" t="s">
        <v>121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10"/>
        <v>0</v>
      </c>
      <c r="DX116" s="5">
        <f t="shared" si="110"/>
        <v>0</v>
      </c>
      <c r="DY116" s="5">
        <f t="shared" si="110"/>
        <v>0</v>
      </c>
      <c r="DZ116" s="5">
        <f t="shared" si="110"/>
        <v>0</v>
      </c>
      <c r="EA116" s="5">
        <f t="shared" si="110"/>
        <v>0</v>
      </c>
      <c r="EB116" s="5">
        <f t="shared" si="110"/>
        <v>0</v>
      </c>
      <c r="EC116" s="5">
        <f t="shared" si="110"/>
        <v>0</v>
      </c>
      <c r="ED116" s="5">
        <f t="shared" si="110"/>
        <v>0</v>
      </c>
      <c r="EE116" s="5">
        <f t="shared" si="110"/>
        <v>0</v>
      </c>
      <c r="EF116" s="54">
        <f t="shared" si="110"/>
        <v>0</v>
      </c>
      <c r="EG116" s="54">
        <f t="shared" si="110"/>
        <v>0</v>
      </c>
      <c r="EH116" s="54">
        <f t="shared" si="110"/>
        <v>0</v>
      </c>
      <c r="EI116" s="54">
        <f t="shared" si="110"/>
        <v>0</v>
      </c>
      <c r="EJ116" s="54">
        <f t="shared" si="110"/>
        <v>0</v>
      </c>
      <c r="EK116" s="54">
        <f t="shared" si="110"/>
        <v>0</v>
      </c>
      <c r="EL116" s="54">
        <f t="shared" si="110"/>
        <v>0</v>
      </c>
      <c r="EM116" s="54">
        <f t="shared" si="103"/>
        <v>0</v>
      </c>
      <c r="EN116" s="54">
        <f t="shared" si="103"/>
        <v>0</v>
      </c>
      <c r="EO116" s="54">
        <f t="shared" si="103"/>
        <v>0</v>
      </c>
      <c r="EP116" s="54">
        <f t="shared" si="103"/>
        <v>0</v>
      </c>
      <c r="EQ116" s="54">
        <f t="shared" si="103"/>
        <v>0</v>
      </c>
      <c r="ER116" s="54">
        <f t="shared" si="103"/>
        <v>0</v>
      </c>
      <c r="ES116" s="54">
        <f t="shared" si="103"/>
        <v>0</v>
      </c>
      <c r="ET116" s="54">
        <f t="shared" si="102"/>
        <v>0</v>
      </c>
      <c r="EU116" s="54">
        <f t="shared" si="102"/>
        <v>0</v>
      </c>
      <c r="EV116" s="54">
        <f t="shared" si="102"/>
        <v>0</v>
      </c>
      <c r="EW116" s="54">
        <f t="shared" si="102"/>
        <v>0</v>
      </c>
      <c r="EX116" s="54">
        <f t="shared" si="102"/>
        <v>0</v>
      </c>
      <c r="EY116" s="54">
        <f t="shared" si="102"/>
        <v>0</v>
      </c>
      <c r="EZ116" s="54">
        <f t="shared" si="102"/>
        <v>0</v>
      </c>
      <c r="FA116" s="54">
        <f t="shared" si="117"/>
        <v>0</v>
      </c>
      <c r="FB116" s="54">
        <f t="shared" si="117"/>
        <v>0</v>
      </c>
      <c r="FC116" s="54">
        <f t="shared" si="117"/>
        <v>0</v>
      </c>
      <c r="FD116" s="54">
        <f t="shared" si="117"/>
        <v>0</v>
      </c>
      <c r="FE116" s="54">
        <f t="shared" si="117"/>
        <v>0</v>
      </c>
      <c r="FF116" s="54">
        <f t="shared" si="117"/>
        <v>0</v>
      </c>
      <c r="FG116" s="54">
        <f t="shared" si="117"/>
        <v>0</v>
      </c>
      <c r="FH116" s="54">
        <f t="shared" si="117"/>
        <v>0</v>
      </c>
      <c r="FI116" s="54">
        <f t="shared" si="117"/>
        <v>0</v>
      </c>
      <c r="FJ116" s="54">
        <f t="shared" si="117"/>
        <v>0</v>
      </c>
      <c r="FK116" s="54">
        <f t="shared" si="117"/>
        <v>0</v>
      </c>
      <c r="FL116" s="54">
        <f t="shared" si="117"/>
        <v>0</v>
      </c>
      <c r="FM116" s="54">
        <f t="shared" si="117"/>
        <v>0</v>
      </c>
      <c r="FN116" s="54">
        <f t="shared" si="117"/>
        <v>0</v>
      </c>
      <c r="FO116" s="54">
        <f t="shared" si="99"/>
        <v>0</v>
      </c>
      <c r="FP116" s="54">
        <f t="shared" si="99"/>
        <v>0</v>
      </c>
      <c r="FQ116" s="54">
        <f t="shared" si="99"/>
        <v>0</v>
      </c>
      <c r="FR116" s="54">
        <f t="shared" si="99"/>
        <v>0</v>
      </c>
      <c r="FS116" s="54">
        <f t="shared" si="99"/>
        <v>0</v>
      </c>
      <c r="FT116" s="4" t="str">
        <f t="shared" si="116"/>
        <v/>
      </c>
      <c r="FU116" s="4" t="str">
        <f t="shared" si="116"/>
        <v/>
      </c>
      <c r="FV116" s="4" t="str">
        <f t="shared" si="116"/>
        <v/>
      </c>
      <c r="FW116" s="4">
        <f t="shared" si="116"/>
        <v>0</v>
      </c>
      <c r="FX116" s="4" t="str">
        <f t="shared" si="116"/>
        <v/>
      </c>
      <c r="FY116" s="4" t="str">
        <f t="shared" si="116"/>
        <v/>
      </c>
      <c r="FZ116" s="4" t="str">
        <f t="shared" si="114"/>
        <v/>
      </c>
      <c r="GA116" s="4">
        <f t="shared" si="114"/>
        <v>0</v>
      </c>
      <c r="GB116" s="4" t="str">
        <f t="shared" si="114"/>
        <v/>
      </c>
      <c r="GC116" s="4" t="str">
        <f t="shared" si="114"/>
        <v/>
      </c>
      <c r="GD116" s="4" t="str">
        <f t="shared" si="114"/>
        <v/>
      </c>
      <c r="GE116" s="4" t="str">
        <f t="shared" si="114"/>
        <v/>
      </c>
      <c r="GF116" s="4" t="str">
        <f t="shared" si="114"/>
        <v/>
      </c>
      <c r="GG116" s="4" t="str">
        <f t="shared" si="114"/>
        <v/>
      </c>
      <c r="GH116" s="4" t="str">
        <f t="shared" si="112"/>
        <v/>
      </c>
      <c r="GI116" s="4" t="str">
        <f t="shared" si="112"/>
        <v/>
      </c>
      <c r="GJ116" s="4" t="str">
        <f t="shared" si="112"/>
        <v/>
      </c>
      <c r="GK116" s="4" t="str">
        <f t="shared" si="112"/>
        <v/>
      </c>
      <c r="GL116" s="4" t="str">
        <f t="shared" si="112"/>
        <v/>
      </c>
      <c r="GM116" s="4" t="str">
        <f t="shared" si="112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1"/>
        <v/>
      </c>
      <c r="HF116" s="4" t="str">
        <f t="shared" si="101"/>
        <v/>
      </c>
      <c r="HG116" s="4" t="str">
        <f t="shared" si="101"/>
        <v/>
      </c>
    </row>
    <row r="117" spans="1:215" s="9" customFormat="1" ht="15" hidden="1" customHeight="1">
      <c r="A117" s="60">
        <v>30100003</v>
      </c>
      <c r="B117" s="96" t="s">
        <v>193</v>
      </c>
      <c r="C117" s="29" t="s">
        <v>144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5"/>
        <v/>
      </c>
      <c r="BQ117" s="4" t="str">
        <f t="shared" si="115"/>
        <v/>
      </c>
      <c r="BR117" s="4" t="str">
        <f t="shared" si="115"/>
        <v/>
      </c>
      <c r="BS117" s="4">
        <f t="shared" si="115"/>
        <v>0</v>
      </c>
      <c r="BT117" s="4" t="str">
        <f t="shared" si="115"/>
        <v/>
      </c>
      <c r="BU117" s="4">
        <f t="shared" si="115"/>
        <v>0</v>
      </c>
      <c r="BV117" s="4" t="str">
        <f t="shared" si="113"/>
        <v/>
      </c>
      <c r="BW117" s="4">
        <f t="shared" si="113"/>
        <v>0</v>
      </c>
      <c r="BX117" s="4" t="str">
        <f t="shared" si="113"/>
        <v/>
      </c>
      <c r="BY117" s="4" t="str">
        <f t="shared" si="113"/>
        <v/>
      </c>
      <c r="BZ117" s="4" t="str">
        <f t="shared" si="113"/>
        <v/>
      </c>
      <c r="CA117" s="4" t="str">
        <f t="shared" si="113"/>
        <v/>
      </c>
      <c r="CB117" s="4" t="str">
        <f t="shared" si="113"/>
        <v/>
      </c>
      <c r="CC117" s="4" t="str">
        <f t="shared" si="113"/>
        <v/>
      </c>
      <c r="CD117" s="4" t="str">
        <f t="shared" si="111"/>
        <v/>
      </c>
      <c r="CE117" s="4" t="str">
        <f t="shared" si="111"/>
        <v/>
      </c>
      <c r="CF117" s="4" t="str">
        <f t="shared" si="111"/>
        <v/>
      </c>
      <c r="CG117" s="4" t="str">
        <f t="shared" si="111"/>
        <v/>
      </c>
      <c r="CH117" s="4" t="str">
        <f t="shared" si="111"/>
        <v/>
      </c>
      <c r="CI117" s="4" t="str">
        <f t="shared" si="111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0"/>
        <v/>
      </c>
      <c r="DB117" s="4" t="str">
        <f t="shared" si="100"/>
        <v/>
      </c>
      <c r="DC117" s="4" t="str">
        <f t="shared" si="100"/>
        <v/>
      </c>
      <c r="DE117" s="61">
        <v>30100003</v>
      </c>
      <c r="DF117" s="96" t="s">
        <v>193</v>
      </c>
      <c r="DG117" s="29" t="s">
        <v>144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10"/>
        <v>0</v>
      </c>
      <c r="DX117" s="5">
        <f t="shared" si="110"/>
        <v>0</v>
      </c>
      <c r="DY117" s="5">
        <f t="shared" si="110"/>
        <v>0</v>
      </c>
      <c r="DZ117" s="5">
        <f t="shared" si="110"/>
        <v>0</v>
      </c>
      <c r="EA117" s="5">
        <f t="shared" si="110"/>
        <v>0</v>
      </c>
      <c r="EB117" s="5">
        <f t="shared" si="110"/>
        <v>0</v>
      </c>
      <c r="EC117" s="5">
        <f t="shared" si="110"/>
        <v>0</v>
      </c>
      <c r="ED117" s="5">
        <f t="shared" si="110"/>
        <v>0</v>
      </c>
      <c r="EE117" s="5">
        <f t="shared" si="110"/>
        <v>0</v>
      </c>
      <c r="EF117" s="54">
        <f t="shared" si="110"/>
        <v>0</v>
      </c>
      <c r="EG117" s="54">
        <f t="shared" si="110"/>
        <v>0</v>
      </c>
      <c r="EH117" s="54">
        <f t="shared" si="110"/>
        <v>0</v>
      </c>
      <c r="EI117" s="54">
        <f t="shared" si="110"/>
        <v>0</v>
      </c>
      <c r="EJ117" s="54">
        <f t="shared" si="110"/>
        <v>0</v>
      </c>
      <c r="EK117" s="54">
        <f t="shared" si="110"/>
        <v>0</v>
      </c>
      <c r="EL117" s="54">
        <f t="shared" si="110"/>
        <v>0</v>
      </c>
      <c r="EM117" s="54">
        <f t="shared" si="103"/>
        <v>0</v>
      </c>
      <c r="EN117" s="54">
        <f t="shared" si="103"/>
        <v>0</v>
      </c>
      <c r="EO117" s="54">
        <f t="shared" si="103"/>
        <v>0</v>
      </c>
      <c r="EP117" s="54">
        <f t="shared" si="103"/>
        <v>0</v>
      </c>
      <c r="EQ117" s="54">
        <f t="shared" si="103"/>
        <v>0</v>
      </c>
      <c r="ER117" s="54">
        <f t="shared" si="103"/>
        <v>0</v>
      </c>
      <c r="ES117" s="54">
        <f t="shared" si="103"/>
        <v>0</v>
      </c>
      <c r="ET117" s="54">
        <f t="shared" si="103"/>
        <v>0</v>
      </c>
      <c r="EU117" s="54">
        <f t="shared" si="103"/>
        <v>0</v>
      </c>
      <c r="EV117" s="54">
        <f t="shared" si="103"/>
        <v>0</v>
      </c>
      <c r="EW117" s="54">
        <f t="shared" si="103"/>
        <v>0</v>
      </c>
      <c r="EX117" s="54">
        <f t="shared" si="103"/>
        <v>0</v>
      </c>
      <c r="EY117" s="54">
        <f t="shared" si="103"/>
        <v>0</v>
      </c>
      <c r="EZ117" s="54">
        <f t="shared" si="103"/>
        <v>0</v>
      </c>
      <c r="FA117" s="54">
        <f t="shared" si="117"/>
        <v>0</v>
      </c>
      <c r="FB117" s="54">
        <f t="shared" si="117"/>
        <v>0</v>
      </c>
      <c r="FC117" s="54">
        <f t="shared" si="117"/>
        <v>0</v>
      </c>
      <c r="FD117" s="54">
        <f t="shared" si="117"/>
        <v>0</v>
      </c>
      <c r="FE117" s="54">
        <f t="shared" si="117"/>
        <v>0</v>
      </c>
      <c r="FF117" s="54">
        <f t="shared" si="117"/>
        <v>0</v>
      </c>
      <c r="FG117" s="54">
        <f t="shared" si="117"/>
        <v>0</v>
      </c>
      <c r="FH117" s="54">
        <f t="shared" si="117"/>
        <v>0</v>
      </c>
      <c r="FI117" s="54">
        <f t="shared" si="117"/>
        <v>0</v>
      </c>
      <c r="FJ117" s="54">
        <f t="shared" si="117"/>
        <v>0</v>
      </c>
      <c r="FK117" s="54">
        <f t="shared" si="117"/>
        <v>0</v>
      </c>
      <c r="FL117" s="54">
        <f t="shared" si="117"/>
        <v>0</v>
      </c>
      <c r="FM117" s="54">
        <f t="shared" si="117"/>
        <v>0</v>
      </c>
      <c r="FN117" s="54">
        <f t="shared" si="117"/>
        <v>0</v>
      </c>
      <c r="FO117" s="54">
        <f t="shared" si="99"/>
        <v>0</v>
      </c>
      <c r="FP117" s="54">
        <f t="shared" si="99"/>
        <v>0</v>
      </c>
      <c r="FQ117" s="54">
        <f t="shared" si="99"/>
        <v>0</v>
      </c>
      <c r="FR117" s="54">
        <f t="shared" si="99"/>
        <v>0</v>
      </c>
      <c r="FS117" s="54">
        <f t="shared" si="99"/>
        <v>0</v>
      </c>
      <c r="FT117" s="4" t="str">
        <f t="shared" si="116"/>
        <v/>
      </c>
      <c r="FU117" s="4" t="str">
        <f t="shared" si="116"/>
        <v/>
      </c>
      <c r="FV117" s="4" t="str">
        <f t="shared" si="116"/>
        <v/>
      </c>
      <c r="FW117" s="4">
        <f t="shared" si="116"/>
        <v>0</v>
      </c>
      <c r="FX117" s="4" t="str">
        <f t="shared" si="116"/>
        <v/>
      </c>
      <c r="FY117" s="4" t="str">
        <f t="shared" si="116"/>
        <v/>
      </c>
      <c r="FZ117" s="4" t="str">
        <f t="shared" si="114"/>
        <v/>
      </c>
      <c r="GA117" s="4">
        <f t="shared" si="114"/>
        <v>0</v>
      </c>
      <c r="GB117" s="4" t="str">
        <f t="shared" si="114"/>
        <v/>
      </c>
      <c r="GC117" s="4" t="str">
        <f t="shared" si="114"/>
        <v/>
      </c>
      <c r="GD117" s="4" t="str">
        <f t="shared" si="114"/>
        <v/>
      </c>
      <c r="GE117" s="4" t="str">
        <f t="shared" si="114"/>
        <v/>
      </c>
      <c r="GF117" s="4" t="str">
        <f t="shared" si="114"/>
        <v/>
      </c>
      <c r="GG117" s="4" t="str">
        <f t="shared" si="114"/>
        <v/>
      </c>
      <c r="GH117" s="4" t="str">
        <f t="shared" si="112"/>
        <v/>
      </c>
      <c r="GI117" s="4" t="str">
        <f t="shared" si="112"/>
        <v/>
      </c>
      <c r="GJ117" s="4" t="str">
        <f t="shared" si="112"/>
        <v/>
      </c>
      <c r="GK117" s="4" t="str">
        <f t="shared" si="112"/>
        <v/>
      </c>
      <c r="GL117" s="4" t="str">
        <f t="shared" si="112"/>
        <v/>
      </c>
      <c r="GM117" s="4" t="str">
        <f t="shared" si="112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1"/>
        <v/>
      </c>
      <c r="HF117" s="4" t="str">
        <f t="shared" si="101"/>
        <v/>
      </c>
      <c r="HG117" s="4" t="str">
        <f t="shared" si="101"/>
        <v/>
      </c>
    </row>
    <row r="118" spans="1:215" s="9" customFormat="1" ht="15" hidden="1" customHeight="1">
      <c r="A118" s="60">
        <v>30100004</v>
      </c>
      <c r="B118" s="98"/>
      <c r="C118" s="29" t="s">
        <v>122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5"/>
        <v/>
      </c>
      <c r="BQ118" s="4" t="str">
        <f t="shared" si="115"/>
        <v/>
      </c>
      <c r="BR118" s="4" t="str">
        <f t="shared" si="115"/>
        <v/>
      </c>
      <c r="BS118" s="4">
        <f t="shared" si="115"/>
        <v>0</v>
      </c>
      <c r="BT118" s="4" t="str">
        <f t="shared" si="115"/>
        <v/>
      </c>
      <c r="BU118" s="4">
        <f t="shared" si="115"/>
        <v>0</v>
      </c>
      <c r="BV118" s="4" t="str">
        <f t="shared" si="113"/>
        <v/>
      </c>
      <c r="BW118" s="4">
        <f t="shared" si="113"/>
        <v>0</v>
      </c>
      <c r="BX118" s="4" t="str">
        <f t="shared" si="113"/>
        <v/>
      </c>
      <c r="BY118" s="4" t="str">
        <f t="shared" si="113"/>
        <v/>
      </c>
      <c r="BZ118" s="4" t="str">
        <f t="shared" si="113"/>
        <v/>
      </c>
      <c r="CA118" s="4" t="str">
        <f t="shared" si="113"/>
        <v/>
      </c>
      <c r="CB118" s="4" t="str">
        <f t="shared" si="113"/>
        <v/>
      </c>
      <c r="CC118" s="4" t="str">
        <f t="shared" si="113"/>
        <v/>
      </c>
      <c r="CD118" s="4" t="str">
        <f t="shared" si="111"/>
        <v/>
      </c>
      <c r="CE118" s="4" t="str">
        <f t="shared" si="111"/>
        <v/>
      </c>
      <c r="CF118" s="4" t="str">
        <f t="shared" si="111"/>
        <v/>
      </c>
      <c r="CG118" s="4" t="str">
        <f t="shared" si="111"/>
        <v/>
      </c>
      <c r="CH118" s="4" t="str">
        <f t="shared" si="111"/>
        <v/>
      </c>
      <c r="CI118" s="4" t="str">
        <f t="shared" si="111"/>
        <v/>
      </c>
      <c r="CJ118" s="4" t="str">
        <f t="shared" si="111"/>
        <v/>
      </c>
      <c r="CK118" s="4" t="str">
        <f t="shared" si="111"/>
        <v/>
      </c>
      <c r="CL118" s="4" t="str">
        <f t="shared" si="111"/>
        <v/>
      </c>
      <c r="CM118" s="4" t="str">
        <f t="shared" si="111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0"/>
        <v/>
      </c>
      <c r="DB118" s="4" t="str">
        <f t="shared" si="100"/>
        <v/>
      </c>
      <c r="DC118" s="4" t="str">
        <f t="shared" si="100"/>
        <v/>
      </c>
      <c r="DE118" s="61">
        <v>30100004</v>
      </c>
      <c r="DF118" s="98"/>
      <c r="DG118" s="29" t="s">
        <v>122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10"/>
        <v>0</v>
      </c>
      <c r="DX118" s="5">
        <f t="shared" si="110"/>
        <v>0</v>
      </c>
      <c r="DY118" s="5">
        <f t="shared" si="110"/>
        <v>0</v>
      </c>
      <c r="DZ118" s="5">
        <f t="shared" si="110"/>
        <v>0</v>
      </c>
      <c r="EA118" s="5">
        <f t="shared" si="110"/>
        <v>0</v>
      </c>
      <c r="EB118" s="5">
        <f t="shared" ref="EB118:EQ141" si="118">X118+X267</f>
        <v>0</v>
      </c>
      <c r="EC118" s="5">
        <f t="shared" si="118"/>
        <v>0</v>
      </c>
      <c r="ED118" s="5">
        <f t="shared" si="118"/>
        <v>0</v>
      </c>
      <c r="EE118" s="5">
        <f t="shared" si="118"/>
        <v>0</v>
      </c>
      <c r="EF118" s="54">
        <f t="shared" si="118"/>
        <v>0</v>
      </c>
      <c r="EG118" s="54">
        <f t="shared" si="118"/>
        <v>0</v>
      </c>
      <c r="EH118" s="54">
        <f t="shared" si="118"/>
        <v>0</v>
      </c>
      <c r="EI118" s="54">
        <f t="shared" si="118"/>
        <v>0</v>
      </c>
      <c r="EJ118" s="54">
        <f t="shared" si="118"/>
        <v>0</v>
      </c>
      <c r="EK118" s="54">
        <f t="shared" si="118"/>
        <v>0</v>
      </c>
      <c r="EL118" s="54">
        <f t="shared" si="118"/>
        <v>0</v>
      </c>
      <c r="EM118" s="54">
        <f t="shared" si="103"/>
        <v>0</v>
      </c>
      <c r="EN118" s="54">
        <f t="shared" si="103"/>
        <v>0</v>
      </c>
      <c r="EO118" s="54">
        <f t="shared" si="103"/>
        <v>0</v>
      </c>
      <c r="EP118" s="54">
        <f t="shared" si="103"/>
        <v>0</v>
      </c>
      <c r="EQ118" s="54">
        <f t="shared" si="103"/>
        <v>0</v>
      </c>
      <c r="ER118" s="54">
        <f t="shared" si="103"/>
        <v>0</v>
      </c>
      <c r="ES118" s="54">
        <f t="shared" si="103"/>
        <v>0</v>
      </c>
      <c r="ET118" s="54">
        <f t="shared" si="103"/>
        <v>0</v>
      </c>
      <c r="EU118" s="54">
        <f t="shared" si="103"/>
        <v>0</v>
      </c>
      <c r="EV118" s="54">
        <f t="shared" si="103"/>
        <v>0</v>
      </c>
      <c r="EW118" s="54">
        <f t="shared" si="103"/>
        <v>0</v>
      </c>
      <c r="EX118" s="54">
        <f t="shared" si="103"/>
        <v>0</v>
      </c>
      <c r="EY118" s="54">
        <f t="shared" si="103"/>
        <v>0</v>
      </c>
      <c r="EZ118" s="54">
        <f t="shared" si="103"/>
        <v>0</v>
      </c>
      <c r="FA118" s="54">
        <f t="shared" si="117"/>
        <v>0</v>
      </c>
      <c r="FB118" s="54">
        <f t="shared" si="117"/>
        <v>0</v>
      </c>
      <c r="FC118" s="54">
        <f t="shared" si="117"/>
        <v>0</v>
      </c>
      <c r="FD118" s="54">
        <f t="shared" si="117"/>
        <v>0</v>
      </c>
      <c r="FE118" s="54">
        <f t="shared" si="117"/>
        <v>0</v>
      </c>
      <c r="FF118" s="54">
        <f t="shared" si="117"/>
        <v>0</v>
      </c>
      <c r="FG118" s="54">
        <f t="shared" si="117"/>
        <v>0</v>
      </c>
      <c r="FH118" s="54">
        <f t="shared" si="117"/>
        <v>0</v>
      </c>
      <c r="FI118" s="54">
        <f t="shared" si="117"/>
        <v>0</v>
      </c>
      <c r="FJ118" s="54">
        <f t="shared" si="117"/>
        <v>0</v>
      </c>
      <c r="FK118" s="54">
        <f t="shared" si="117"/>
        <v>0</v>
      </c>
      <c r="FL118" s="54">
        <f t="shared" si="117"/>
        <v>0</v>
      </c>
      <c r="FM118" s="54">
        <f t="shared" si="117"/>
        <v>0</v>
      </c>
      <c r="FN118" s="54">
        <f t="shared" si="117"/>
        <v>0</v>
      </c>
      <c r="FO118" s="54">
        <f t="shared" si="99"/>
        <v>0</v>
      </c>
      <c r="FP118" s="54">
        <f t="shared" si="99"/>
        <v>0</v>
      </c>
      <c r="FQ118" s="54">
        <f t="shared" si="99"/>
        <v>0</v>
      </c>
      <c r="FR118" s="54">
        <f t="shared" si="99"/>
        <v>0</v>
      </c>
      <c r="FS118" s="54">
        <f t="shared" si="99"/>
        <v>0</v>
      </c>
      <c r="FT118" s="4" t="str">
        <f t="shared" si="116"/>
        <v/>
      </c>
      <c r="FU118" s="4" t="str">
        <f t="shared" si="116"/>
        <v/>
      </c>
      <c r="FV118" s="4" t="str">
        <f t="shared" si="116"/>
        <v/>
      </c>
      <c r="FW118" s="4">
        <f t="shared" si="116"/>
        <v>0</v>
      </c>
      <c r="FX118" s="4" t="str">
        <f t="shared" si="116"/>
        <v/>
      </c>
      <c r="FY118" s="4" t="str">
        <f t="shared" si="116"/>
        <v/>
      </c>
      <c r="FZ118" s="4" t="str">
        <f t="shared" si="114"/>
        <v/>
      </c>
      <c r="GA118" s="4">
        <f t="shared" si="114"/>
        <v>0</v>
      </c>
      <c r="GB118" s="4" t="str">
        <f t="shared" si="114"/>
        <v/>
      </c>
      <c r="GC118" s="4" t="str">
        <f t="shared" si="114"/>
        <v/>
      </c>
      <c r="GD118" s="4" t="str">
        <f t="shared" si="114"/>
        <v/>
      </c>
      <c r="GE118" s="4" t="str">
        <f t="shared" si="114"/>
        <v/>
      </c>
      <c r="GF118" s="4" t="str">
        <f t="shared" si="114"/>
        <v/>
      </c>
      <c r="GG118" s="4" t="str">
        <f t="shared" si="114"/>
        <v/>
      </c>
      <c r="GH118" s="4" t="str">
        <f t="shared" si="112"/>
        <v/>
      </c>
      <c r="GI118" s="4" t="str">
        <f t="shared" si="112"/>
        <v/>
      </c>
      <c r="GJ118" s="4" t="str">
        <f t="shared" si="112"/>
        <v/>
      </c>
      <c r="GK118" s="4" t="str">
        <f t="shared" si="112"/>
        <v/>
      </c>
      <c r="GL118" s="4" t="str">
        <f t="shared" si="112"/>
        <v/>
      </c>
      <c r="GM118" s="4" t="str">
        <f t="shared" si="112"/>
        <v/>
      </c>
      <c r="GN118" s="4" t="str">
        <f t="shared" si="112"/>
        <v/>
      </c>
      <c r="GO118" s="4" t="str">
        <f t="shared" si="112"/>
        <v/>
      </c>
      <c r="GP118" s="4" t="str">
        <f t="shared" si="112"/>
        <v/>
      </c>
      <c r="GQ118" s="4" t="str">
        <f t="shared" si="112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1"/>
        <v/>
      </c>
      <c r="HF118" s="4" t="str">
        <f t="shared" si="101"/>
        <v/>
      </c>
      <c r="HG118" s="4" t="str">
        <f t="shared" si="101"/>
        <v/>
      </c>
    </row>
    <row r="119" spans="1:215" s="9" customFormat="1" ht="15" hidden="1" customHeight="1">
      <c r="A119" s="60">
        <v>30100005</v>
      </c>
      <c r="B119" s="98"/>
      <c r="C119" s="29" t="s">
        <v>147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5"/>
        <v/>
      </c>
      <c r="BQ119" s="4" t="str">
        <f t="shared" si="115"/>
        <v/>
      </c>
      <c r="BR119" s="4" t="str">
        <f t="shared" si="115"/>
        <v/>
      </c>
      <c r="BS119" s="4">
        <f t="shared" si="115"/>
        <v>0</v>
      </c>
      <c r="BT119" s="4" t="str">
        <f t="shared" si="115"/>
        <v/>
      </c>
      <c r="BU119" s="4">
        <f t="shared" si="115"/>
        <v>0</v>
      </c>
      <c r="BV119" s="4" t="str">
        <f t="shared" si="113"/>
        <v/>
      </c>
      <c r="BW119" s="4">
        <f t="shared" si="113"/>
        <v>0</v>
      </c>
      <c r="BX119" s="4" t="str">
        <f t="shared" si="113"/>
        <v/>
      </c>
      <c r="BY119" s="4" t="str">
        <f t="shared" si="113"/>
        <v/>
      </c>
      <c r="BZ119" s="4" t="str">
        <f t="shared" si="113"/>
        <v/>
      </c>
      <c r="CA119" s="4" t="str">
        <f t="shared" si="113"/>
        <v/>
      </c>
      <c r="CB119" s="4" t="str">
        <f t="shared" si="113"/>
        <v/>
      </c>
      <c r="CC119" s="4" t="str">
        <f t="shared" si="113"/>
        <v/>
      </c>
      <c r="CD119" s="4" t="str">
        <f t="shared" si="111"/>
        <v/>
      </c>
      <c r="CE119" s="4" t="str">
        <f t="shared" si="111"/>
        <v/>
      </c>
      <c r="CF119" s="4" t="str">
        <f t="shared" si="111"/>
        <v/>
      </c>
      <c r="CG119" s="4" t="str">
        <f t="shared" si="111"/>
        <v/>
      </c>
      <c r="CH119" s="4" t="str">
        <f t="shared" si="111"/>
        <v/>
      </c>
      <c r="CI119" s="4" t="str">
        <f t="shared" si="111"/>
        <v/>
      </c>
      <c r="CJ119" s="4" t="str">
        <f t="shared" si="111"/>
        <v/>
      </c>
      <c r="CK119" s="4" t="str">
        <f t="shared" si="111"/>
        <v/>
      </c>
      <c r="CL119" s="4" t="str">
        <f t="shared" si="111"/>
        <v/>
      </c>
      <c r="CM119" s="4" t="str">
        <f t="shared" si="111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0"/>
        <v/>
      </c>
      <c r="DB119" s="4" t="str">
        <f t="shared" si="100"/>
        <v/>
      </c>
      <c r="DC119" s="4" t="str">
        <f t="shared" si="100"/>
        <v/>
      </c>
      <c r="DE119" s="61">
        <v>30100005</v>
      </c>
      <c r="DF119" s="98"/>
      <c r="DG119" s="29" t="s">
        <v>147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45" si="119">S119+S268</f>
        <v>0</v>
      </c>
      <c r="DX119" s="5">
        <f t="shared" si="119"/>
        <v>0</v>
      </c>
      <c r="DY119" s="5">
        <f t="shared" si="119"/>
        <v>0</v>
      </c>
      <c r="DZ119" s="5">
        <f t="shared" si="119"/>
        <v>0</v>
      </c>
      <c r="EA119" s="5">
        <f t="shared" si="119"/>
        <v>0</v>
      </c>
      <c r="EB119" s="5">
        <f t="shared" si="118"/>
        <v>0</v>
      </c>
      <c r="EC119" s="5">
        <f t="shared" si="118"/>
        <v>0</v>
      </c>
      <c r="ED119" s="5">
        <f t="shared" si="118"/>
        <v>0</v>
      </c>
      <c r="EE119" s="5">
        <f t="shared" si="118"/>
        <v>0</v>
      </c>
      <c r="EF119" s="54">
        <f t="shared" si="118"/>
        <v>0</v>
      </c>
      <c r="EG119" s="54">
        <f t="shared" si="118"/>
        <v>0</v>
      </c>
      <c r="EH119" s="54">
        <f t="shared" si="118"/>
        <v>0</v>
      </c>
      <c r="EI119" s="54">
        <f t="shared" si="118"/>
        <v>0</v>
      </c>
      <c r="EJ119" s="54">
        <f t="shared" si="118"/>
        <v>0</v>
      </c>
      <c r="EK119" s="54">
        <f t="shared" si="118"/>
        <v>0</v>
      </c>
      <c r="EL119" s="54">
        <f t="shared" si="118"/>
        <v>0</v>
      </c>
      <c r="EM119" s="54">
        <f t="shared" si="103"/>
        <v>0</v>
      </c>
      <c r="EN119" s="54">
        <f t="shared" si="103"/>
        <v>0</v>
      </c>
      <c r="EO119" s="54">
        <f t="shared" si="103"/>
        <v>0</v>
      </c>
      <c r="EP119" s="54">
        <f t="shared" si="103"/>
        <v>0</v>
      </c>
      <c r="EQ119" s="54">
        <f t="shared" si="103"/>
        <v>0</v>
      </c>
      <c r="ER119" s="54">
        <f t="shared" si="103"/>
        <v>0</v>
      </c>
      <c r="ES119" s="54">
        <f t="shared" si="103"/>
        <v>0</v>
      </c>
      <c r="ET119" s="54">
        <f t="shared" si="103"/>
        <v>0</v>
      </c>
      <c r="EU119" s="54">
        <f t="shared" si="103"/>
        <v>0</v>
      </c>
      <c r="EV119" s="54">
        <f t="shared" si="103"/>
        <v>0</v>
      </c>
      <c r="EW119" s="54">
        <f t="shared" si="103"/>
        <v>0</v>
      </c>
      <c r="EX119" s="54">
        <f t="shared" si="103"/>
        <v>0</v>
      </c>
      <c r="EY119" s="54">
        <f t="shared" si="103"/>
        <v>0</v>
      </c>
      <c r="EZ119" s="54">
        <f t="shared" si="103"/>
        <v>0</v>
      </c>
      <c r="FA119" s="54">
        <f t="shared" si="117"/>
        <v>0</v>
      </c>
      <c r="FB119" s="54">
        <f t="shared" si="117"/>
        <v>0</v>
      </c>
      <c r="FC119" s="54">
        <f t="shared" si="117"/>
        <v>0</v>
      </c>
      <c r="FD119" s="54">
        <f t="shared" si="117"/>
        <v>0</v>
      </c>
      <c r="FE119" s="54">
        <f t="shared" si="117"/>
        <v>0</v>
      </c>
      <c r="FF119" s="54">
        <f t="shared" si="117"/>
        <v>0</v>
      </c>
      <c r="FG119" s="54">
        <f t="shared" si="117"/>
        <v>0</v>
      </c>
      <c r="FH119" s="54">
        <f t="shared" si="117"/>
        <v>0</v>
      </c>
      <c r="FI119" s="54">
        <f t="shared" si="117"/>
        <v>0</v>
      </c>
      <c r="FJ119" s="54">
        <f t="shared" si="117"/>
        <v>0</v>
      </c>
      <c r="FK119" s="54">
        <f t="shared" si="117"/>
        <v>0</v>
      </c>
      <c r="FL119" s="54">
        <f t="shared" si="117"/>
        <v>0</v>
      </c>
      <c r="FM119" s="54">
        <f t="shared" si="117"/>
        <v>0</v>
      </c>
      <c r="FN119" s="54">
        <f t="shared" si="117"/>
        <v>0</v>
      </c>
      <c r="FO119" s="54">
        <f t="shared" si="99"/>
        <v>0</v>
      </c>
      <c r="FP119" s="54">
        <f t="shared" si="99"/>
        <v>0</v>
      </c>
      <c r="FQ119" s="54">
        <f t="shared" si="99"/>
        <v>0</v>
      </c>
      <c r="FR119" s="54">
        <f t="shared" si="99"/>
        <v>0</v>
      </c>
      <c r="FS119" s="54">
        <f t="shared" si="99"/>
        <v>0</v>
      </c>
      <c r="FT119" s="4" t="str">
        <f t="shared" si="116"/>
        <v/>
      </c>
      <c r="FU119" s="4" t="str">
        <f t="shared" si="116"/>
        <v/>
      </c>
      <c r="FV119" s="4" t="str">
        <f t="shared" si="116"/>
        <v/>
      </c>
      <c r="FW119" s="4">
        <f t="shared" si="116"/>
        <v>0</v>
      </c>
      <c r="FX119" s="4" t="str">
        <f t="shared" si="116"/>
        <v/>
      </c>
      <c r="FY119" s="4" t="str">
        <f t="shared" si="116"/>
        <v/>
      </c>
      <c r="FZ119" s="4" t="str">
        <f t="shared" si="114"/>
        <v/>
      </c>
      <c r="GA119" s="4">
        <f t="shared" si="114"/>
        <v>0</v>
      </c>
      <c r="GB119" s="4" t="str">
        <f t="shared" si="114"/>
        <v/>
      </c>
      <c r="GC119" s="4" t="str">
        <f t="shared" si="114"/>
        <v/>
      </c>
      <c r="GD119" s="4" t="str">
        <f t="shared" si="114"/>
        <v/>
      </c>
      <c r="GE119" s="4" t="str">
        <f t="shared" si="114"/>
        <v/>
      </c>
      <c r="GF119" s="4" t="str">
        <f t="shared" si="114"/>
        <v/>
      </c>
      <c r="GG119" s="4" t="str">
        <f t="shared" si="114"/>
        <v/>
      </c>
      <c r="GH119" s="4" t="str">
        <f t="shared" si="112"/>
        <v/>
      </c>
      <c r="GI119" s="4" t="str">
        <f t="shared" si="112"/>
        <v/>
      </c>
      <c r="GJ119" s="4" t="str">
        <f t="shared" si="112"/>
        <v/>
      </c>
      <c r="GK119" s="4" t="str">
        <f t="shared" si="112"/>
        <v/>
      </c>
      <c r="GL119" s="4" t="str">
        <f t="shared" si="112"/>
        <v/>
      </c>
      <c r="GM119" s="4" t="str">
        <f t="shared" si="112"/>
        <v/>
      </c>
      <c r="GN119" s="4" t="str">
        <f t="shared" si="112"/>
        <v/>
      </c>
      <c r="GO119" s="4" t="str">
        <f t="shared" si="112"/>
        <v/>
      </c>
      <c r="GP119" s="4" t="str">
        <f t="shared" si="112"/>
        <v/>
      </c>
      <c r="GQ119" s="4" t="str">
        <f t="shared" si="112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1"/>
        <v/>
      </c>
      <c r="HF119" s="4" t="str">
        <f t="shared" si="101"/>
        <v/>
      </c>
      <c r="HG119" s="4" t="str">
        <f t="shared" si="101"/>
        <v/>
      </c>
    </row>
    <row r="120" spans="1:215" s="9" customFormat="1" ht="15" hidden="1" customHeight="1">
      <c r="A120" s="60">
        <v>30100006</v>
      </c>
      <c r="B120" s="97"/>
      <c r="C120" s="29" t="s">
        <v>194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5"/>
        <v/>
      </c>
      <c r="BQ120" s="4" t="str">
        <f t="shared" si="115"/>
        <v/>
      </c>
      <c r="BR120" s="4" t="str">
        <f t="shared" si="115"/>
        <v/>
      </c>
      <c r="BS120" s="4">
        <f t="shared" si="115"/>
        <v>0</v>
      </c>
      <c r="BT120" s="4" t="str">
        <f t="shared" si="115"/>
        <v/>
      </c>
      <c r="BU120" s="4">
        <f t="shared" si="115"/>
        <v>0</v>
      </c>
      <c r="BV120" s="4" t="str">
        <f t="shared" si="113"/>
        <v/>
      </c>
      <c r="BW120" s="4">
        <f t="shared" si="113"/>
        <v>0</v>
      </c>
      <c r="BX120" s="4" t="str">
        <f t="shared" si="113"/>
        <v/>
      </c>
      <c r="BY120" s="4" t="str">
        <f t="shared" si="113"/>
        <v/>
      </c>
      <c r="BZ120" s="4" t="str">
        <f t="shared" si="113"/>
        <v/>
      </c>
      <c r="CA120" s="4" t="str">
        <f t="shared" si="113"/>
        <v/>
      </c>
      <c r="CB120" s="4" t="str">
        <f t="shared" si="113"/>
        <v/>
      </c>
      <c r="CC120" s="4" t="str">
        <f t="shared" si="113"/>
        <v/>
      </c>
      <c r="CD120" s="4" t="str">
        <f t="shared" si="111"/>
        <v/>
      </c>
      <c r="CE120" s="4" t="str">
        <f t="shared" si="111"/>
        <v/>
      </c>
      <c r="CF120" s="4" t="str">
        <f t="shared" si="111"/>
        <v/>
      </c>
      <c r="CG120" s="4" t="str">
        <f t="shared" si="111"/>
        <v/>
      </c>
      <c r="CH120" s="4" t="str">
        <f t="shared" si="111"/>
        <v/>
      </c>
      <c r="CI120" s="4" t="str">
        <f t="shared" si="111"/>
        <v/>
      </c>
      <c r="CJ120" s="4" t="str">
        <f t="shared" si="111"/>
        <v/>
      </c>
      <c r="CK120" s="4" t="str">
        <f t="shared" si="111"/>
        <v/>
      </c>
      <c r="CL120" s="4" t="str">
        <f t="shared" si="111"/>
        <v/>
      </c>
      <c r="CM120" s="4" t="str">
        <f t="shared" si="111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48" si="120">IF(ISERROR(BC120/AK120*100),"",(BC120/AK120*100))</f>
        <v/>
      </c>
      <c r="CR120" s="4" t="str">
        <f t="shared" si="120"/>
        <v/>
      </c>
      <c r="CS120" s="4" t="str">
        <f t="shared" si="120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0"/>
        <v/>
      </c>
      <c r="DB120" s="4" t="str">
        <f t="shared" si="100"/>
        <v/>
      </c>
      <c r="DC120" s="4" t="str">
        <f t="shared" si="100"/>
        <v/>
      </c>
      <c r="DE120" s="61">
        <v>30100006</v>
      </c>
      <c r="DF120" s="97"/>
      <c r="DG120" s="29" t="s">
        <v>194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9"/>
        <v>0</v>
      </c>
      <c r="DX120" s="5">
        <f t="shared" si="119"/>
        <v>0</v>
      </c>
      <c r="DY120" s="5">
        <f t="shared" si="119"/>
        <v>0</v>
      </c>
      <c r="DZ120" s="5">
        <f t="shared" si="119"/>
        <v>0</v>
      </c>
      <c r="EA120" s="5">
        <f t="shared" si="119"/>
        <v>0</v>
      </c>
      <c r="EB120" s="5">
        <f t="shared" si="118"/>
        <v>0</v>
      </c>
      <c r="EC120" s="5">
        <f t="shared" si="118"/>
        <v>0</v>
      </c>
      <c r="ED120" s="5">
        <f t="shared" si="118"/>
        <v>0</v>
      </c>
      <c r="EE120" s="5">
        <f t="shared" si="118"/>
        <v>0</v>
      </c>
      <c r="EF120" s="54">
        <f t="shared" si="118"/>
        <v>0</v>
      </c>
      <c r="EG120" s="54">
        <f t="shared" si="118"/>
        <v>0</v>
      </c>
      <c r="EH120" s="54">
        <f t="shared" si="118"/>
        <v>0</v>
      </c>
      <c r="EI120" s="54">
        <f t="shared" si="118"/>
        <v>0</v>
      </c>
      <c r="EJ120" s="54">
        <f t="shared" si="118"/>
        <v>0</v>
      </c>
      <c r="EK120" s="54">
        <f t="shared" si="118"/>
        <v>0</v>
      </c>
      <c r="EL120" s="54">
        <f t="shared" si="118"/>
        <v>0</v>
      </c>
      <c r="EM120" s="54">
        <f t="shared" si="103"/>
        <v>0</v>
      </c>
      <c r="EN120" s="54">
        <f t="shared" si="103"/>
        <v>0</v>
      </c>
      <c r="EO120" s="54">
        <f t="shared" si="103"/>
        <v>0</v>
      </c>
      <c r="EP120" s="54">
        <f t="shared" si="103"/>
        <v>0</v>
      </c>
      <c r="EQ120" s="54">
        <f t="shared" si="103"/>
        <v>0</v>
      </c>
      <c r="ER120" s="54">
        <f t="shared" si="103"/>
        <v>0</v>
      </c>
      <c r="ES120" s="54">
        <f t="shared" si="103"/>
        <v>0</v>
      </c>
      <c r="ET120" s="54">
        <f t="shared" si="103"/>
        <v>0</v>
      </c>
      <c r="EU120" s="54">
        <f t="shared" si="103"/>
        <v>0</v>
      </c>
      <c r="EV120" s="54">
        <f t="shared" si="103"/>
        <v>0</v>
      </c>
      <c r="EW120" s="54">
        <f t="shared" si="103"/>
        <v>0</v>
      </c>
      <c r="EX120" s="54">
        <f t="shared" si="103"/>
        <v>0</v>
      </c>
      <c r="EY120" s="54">
        <f t="shared" si="103"/>
        <v>0</v>
      </c>
      <c r="EZ120" s="54">
        <f t="shared" si="103"/>
        <v>0</v>
      </c>
      <c r="FA120" s="54">
        <f t="shared" si="117"/>
        <v>0</v>
      </c>
      <c r="FB120" s="54">
        <f t="shared" si="117"/>
        <v>0</v>
      </c>
      <c r="FC120" s="54">
        <f t="shared" si="117"/>
        <v>0</v>
      </c>
      <c r="FD120" s="54">
        <f t="shared" si="117"/>
        <v>0</v>
      </c>
      <c r="FE120" s="54">
        <f t="shared" si="117"/>
        <v>0</v>
      </c>
      <c r="FF120" s="54">
        <f t="shared" si="117"/>
        <v>0</v>
      </c>
      <c r="FG120" s="54">
        <f t="shared" si="117"/>
        <v>0</v>
      </c>
      <c r="FH120" s="54">
        <f t="shared" si="117"/>
        <v>0</v>
      </c>
      <c r="FI120" s="54">
        <f t="shared" si="117"/>
        <v>0</v>
      </c>
      <c r="FJ120" s="54">
        <f t="shared" si="117"/>
        <v>0</v>
      </c>
      <c r="FK120" s="54">
        <f t="shared" si="117"/>
        <v>0</v>
      </c>
      <c r="FL120" s="54">
        <f t="shared" si="117"/>
        <v>0</v>
      </c>
      <c r="FM120" s="54">
        <f t="shared" si="117"/>
        <v>0</v>
      </c>
      <c r="FN120" s="54">
        <f t="shared" si="117"/>
        <v>0</v>
      </c>
      <c r="FO120" s="54">
        <f t="shared" si="99"/>
        <v>0</v>
      </c>
      <c r="FP120" s="54">
        <f t="shared" si="99"/>
        <v>0</v>
      </c>
      <c r="FQ120" s="54">
        <f t="shared" si="99"/>
        <v>0</v>
      </c>
      <c r="FR120" s="54">
        <f t="shared" si="99"/>
        <v>0</v>
      </c>
      <c r="FS120" s="54">
        <f t="shared" si="99"/>
        <v>0</v>
      </c>
      <c r="FT120" s="4" t="str">
        <f t="shared" si="116"/>
        <v/>
      </c>
      <c r="FU120" s="4" t="str">
        <f t="shared" si="116"/>
        <v/>
      </c>
      <c r="FV120" s="4" t="str">
        <f t="shared" si="116"/>
        <v/>
      </c>
      <c r="FW120" s="4">
        <f t="shared" si="116"/>
        <v>0</v>
      </c>
      <c r="FX120" s="4" t="str">
        <f t="shared" si="116"/>
        <v/>
      </c>
      <c r="FY120" s="4" t="str">
        <f t="shared" si="116"/>
        <v/>
      </c>
      <c r="FZ120" s="4" t="str">
        <f t="shared" si="114"/>
        <v/>
      </c>
      <c r="GA120" s="4">
        <f t="shared" si="114"/>
        <v>0</v>
      </c>
      <c r="GB120" s="4" t="str">
        <f t="shared" si="114"/>
        <v/>
      </c>
      <c r="GC120" s="4" t="str">
        <f t="shared" si="114"/>
        <v/>
      </c>
      <c r="GD120" s="4" t="str">
        <f t="shared" si="114"/>
        <v/>
      </c>
      <c r="GE120" s="4" t="str">
        <f t="shared" si="114"/>
        <v/>
      </c>
      <c r="GF120" s="4" t="str">
        <f t="shared" si="114"/>
        <v/>
      </c>
      <c r="GG120" s="4" t="str">
        <f t="shared" si="114"/>
        <v/>
      </c>
      <c r="GH120" s="4" t="str">
        <f t="shared" si="112"/>
        <v/>
      </c>
      <c r="GI120" s="4" t="str">
        <f t="shared" si="112"/>
        <v/>
      </c>
      <c r="GJ120" s="4" t="str">
        <f t="shared" si="112"/>
        <v/>
      </c>
      <c r="GK120" s="4" t="str">
        <f t="shared" si="112"/>
        <v/>
      </c>
      <c r="GL120" s="4" t="str">
        <f t="shared" si="112"/>
        <v/>
      </c>
      <c r="GM120" s="4" t="str">
        <f t="shared" si="112"/>
        <v/>
      </c>
      <c r="GN120" s="4" t="str">
        <f t="shared" si="112"/>
        <v/>
      </c>
      <c r="GO120" s="4" t="str">
        <f t="shared" si="112"/>
        <v/>
      </c>
      <c r="GP120" s="4" t="str">
        <f t="shared" si="112"/>
        <v/>
      </c>
      <c r="GQ120" s="4" t="str">
        <f t="shared" si="112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49" si="121">IF(ISERROR(FG120/EO120*100),"",(FG120/EO120*100))</f>
        <v/>
      </c>
      <c r="GV120" s="4" t="str">
        <f t="shared" si="121"/>
        <v/>
      </c>
      <c r="GW120" s="4" t="str">
        <f t="shared" si="121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1"/>
        <v/>
      </c>
      <c r="HF120" s="4" t="str">
        <f t="shared" si="101"/>
        <v/>
      </c>
      <c r="HG120" s="4" t="str">
        <f t="shared" si="101"/>
        <v/>
      </c>
    </row>
    <row r="121" spans="1:215" s="9" customFormat="1" ht="15" hidden="1" customHeight="1">
      <c r="A121" s="64">
        <v>30700007</v>
      </c>
      <c r="B121" s="96" t="s">
        <v>195</v>
      </c>
      <c r="C121" s="29" t="s">
        <v>196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5"/>
        <v/>
      </c>
      <c r="BQ121" s="4" t="str">
        <f t="shared" si="115"/>
        <v/>
      </c>
      <c r="BR121" s="4" t="str">
        <f t="shared" si="115"/>
        <v/>
      </c>
      <c r="BS121" s="4">
        <f t="shared" si="115"/>
        <v>0</v>
      </c>
      <c r="BT121" s="4" t="str">
        <f t="shared" si="115"/>
        <v/>
      </c>
      <c r="BU121" s="4">
        <f t="shared" si="115"/>
        <v>0</v>
      </c>
      <c r="BV121" s="4" t="str">
        <f t="shared" si="113"/>
        <v/>
      </c>
      <c r="BW121" s="4">
        <f t="shared" si="113"/>
        <v>0</v>
      </c>
      <c r="BX121" s="4" t="str">
        <f t="shared" si="113"/>
        <v/>
      </c>
      <c r="BY121" s="4" t="str">
        <f t="shared" si="113"/>
        <v/>
      </c>
      <c r="BZ121" s="4" t="str">
        <f t="shared" si="113"/>
        <v/>
      </c>
      <c r="CA121" s="4" t="str">
        <f t="shared" si="113"/>
        <v/>
      </c>
      <c r="CB121" s="4" t="str">
        <f t="shared" si="113"/>
        <v/>
      </c>
      <c r="CC121" s="4" t="str">
        <f t="shared" si="113"/>
        <v/>
      </c>
      <c r="CD121" s="4" t="str">
        <f t="shared" si="111"/>
        <v/>
      </c>
      <c r="CE121" s="4" t="str">
        <f t="shared" si="111"/>
        <v/>
      </c>
      <c r="CF121" s="4" t="str">
        <f t="shared" si="111"/>
        <v/>
      </c>
      <c r="CG121" s="4" t="str">
        <f t="shared" si="111"/>
        <v/>
      </c>
      <c r="CH121" s="4" t="str">
        <f t="shared" si="111"/>
        <v/>
      </c>
      <c r="CI121" s="4" t="str">
        <f t="shared" si="111"/>
        <v/>
      </c>
      <c r="CJ121" s="4" t="str">
        <f t="shared" si="111"/>
        <v/>
      </c>
      <c r="CK121" s="4" t="str">
        <f t="shared" si="111"/>
        <v/>
      </c>
      <c r="CL121" s="4" t="str">
        <f t="shared" si="111"/>
        <v/>
      </c>
      <c r="CM121" s="4" t="str">
        <f t="shared" si="111"/>
        <v/>
      </c>
      <c r="CN121" s="4" t="str">
        <f t="shared" si="120"/>
        <v/>
      </c>
      <c r="CO121" s="4" t="str">
        <f t="shared" si="120"/>
        <v/>
      </c>
      <c r="CP121" s="4" t="str">
        <f t="shared" si="120"/>
        <v/>
      </c>
      <c r="CQ121" s="4" t="str">
        <f t="shared" si="120"/>
        <v/>
      </c>
      <c r="CR121" s="4" t="str">
        <f t="shared" si="120"/>
        <v/>
      </c>
      <c r="CS121" s="4" t="str">
        <f t="shared" si="120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0"/>
        <v/>
      </c>
      <c r="DB121" s="4" t="str">
        <f t="shared" si="100"/>
        <v/>
      </c>
      <c r="DC121" s="4" t="str">
        <f t="shared" si="100"/>
        <v/>
      </c>
      <c r="DE121" s="65">
        <v>30700007</v>
      </c>
      <c r="DF121" s="96" t="s">
        <v>195</v>
      </c>
      <c r="DG121" s="29" t="s">
        <v>196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9"/>
        <v>0</v>
      </c>
      <c r="DX121" s="5">
        <f t="shared" si="119"/>
        <v>0</v>
      </c>
      <c r="DY121" s="5">
        <f t="shared" si="119"/>
        <v>0</v>
      </c>
      <c r="DZ121" s="5">
        <f t="shared" si="119"/>
        <v>0</v>
      </c>
      <c r="EA121" s="5">
        <f t="shared" si="119"/>
        <v>0</v>
      </c>
      <c r="EB121" s="5">
        <f t="shared" si="118"/>
        <v>0</v>
      </c>
      <c r="EC121" s="5">
        <f t="shared" si="118"/>
        <v>0</v>
      </c>
      <c r="ED121" s="5">
        <f t="shared" si="118"/>
        <v>0</v>
      </c>
      <c r="EE121" s="5">
        <f t="shared" si="118"/>
        <v>0</v>
      </c>
      <c r="EF121" s="54">
        <f t="shared" si="118"/>
        <v>0</v>
      </c>
      <c r="EG121" s="54">
        <f t="shared" si="118"/>
        <v>0</v>
      </c>
      <c r="EH121" s="54">
        <f t="shared" si="118"/>
        <v>0</v>
      </c>
      <c r="EI121" s="54">
        <f t="shared" si="118"/>
        <v>0</v>
      </c>
      <c r="EJ121" s="54">
        <f t="shared" si="118"/>
        <v>0</v>
      </c>
      <c r="EK121" s="54">
        <f t="shared" si="118"/>
        <v>0</v>
      </c>
      <c r="EL121" s="54">
        <f t="shared" si="118"/>
        <v>0</v>
      </c>
      <c r="EM121" s="54">
        <f t="shared" si="103"/>
        <v>0</v>
      </c>
      <c r="EN121" s="54">
        <f t="shared" si="103"/>
        <v>0</v>
      </c>
      <c r="EO121" s="54">
        <f t="shared" si="103"/>
        <v>0</v>
      </c>
      <c r="EP121" s="54">
        <f t="shared" si="103"/>
        <v>0</v>
      </c>
      <c r="EQ121" s="54">
        <f t="shared" si="103"/>
        <v>0</v>
      </c>
      <c r="ER121" s="54">
        <f t="shared" si="103"/>
        <v>0</v>
      </c>
      <c r="ES121" s="54">
        <f t="shared" si="103"/>
        <v>0</v>
      </c>
      <c r="ET121" s="54">
        <f t="shared" si="103"/>
        <v>0</v>
      </c>
      <c r="EU121" s="54">
        <f t="shared" si="103"/>
        <v>0</v>
      </c>
      <c r="EV121" s="54">
        <f t="shared" ref="EN121:FC144" si="122">AR121+AR270</f>
        <v>0</v>
      </c>
      <c r="EW121" s="54">
        <f t="shared" si="122"/>
        <v>0</v>
      </c>
      <c r="EX121" s="54">
        <f t="shared" si="122"/>
        <v>0</v>
      </c>
      <c r="EY121" s="54">
        <f t="shared" si="122"/>
        <v>0</v>
      </c>
      <c r="EZ121" s="54">
        <f t="shared" si="122"/>
        <v>0</v>
      </c>
      <c r="FA121" s="54">
        <f t="shared" si="117"/>
        <v>0</v>
      </c>
      <c r="FB121" s="54">
        <f t="shared" si="117"/>
        <v>0</v>
      </c>
      <c r="FC121" s="54">
        <f t="shared" si="117"/>
        <v>0</v>
      </c>
      <c r="FD121" s="54">
        <f t="shared" si="117"/>
        <v>0</v>
      </c>
      <c r="FE121" s="54">
        <f t="shared" si="117"/>
        <v>0</v>
      </c>
      <c r="FF121" s="54">
        <f t="shared" si="117"/>
        <v>0</v>
      </c>
      <c r="FG121" s="54">
        <f t="shared" si="117"/>
        <v>0</v>
      </c>
      <c r="FH121" s="54">
        <f t="shared" si="117"/>
        <v>0</v>
      </c>
      <c r="FI121" s="54">
        <f t="shared" si="117"/>
        <v>0</v>
      </c>
      <c r="FJ121" s="54">
        <f t="shared" si="117"/>
        <v>0</v>
      </c>
      <c r="FK121" s="54">
        <f t="shared" si="117"/>
        <v>0</v>
      </c>
      <c r="FL121" s="54">
        <f t="shared" si="117"/>
        <v>0</v>
      </c>
      <c r="FM121" s="54">
        <f t="shared" si="117"/>
        <v>0</v>
      </c>
      <c r="FN121" s="54">
        <f t="shared" si="117"/>
        <v>0</v>
      </c>
      <c r="FO121" s="54">
        <f t="shared" si="99"/>
        <v>0</v>
      </c>
      <c r="FP121" s="54">
        <f t="shared" si="99"/>
        <v>0</v>
      </c>
      <c r="FQ121" s="54">
        <f t="shared" si="99"/>
        <v>0</v>
      </c>
      <c r="FR121" s="54">
        <f t="shared" si="99"/>
        <v>0</v>
      </c>
      <c r="FS121" s="54">
        <f t="shared" si="99"/>
        <v>0</v>
      </c>
      <c r="FT121" s="4" t="str">
        <f t="shared" si="116"/>
        <v/>
      </c>
      <c r="FU121" s="4" t="str">
        <f t="shared" si="116"/>
        <v/>
      </c>
      <c r="FV121" s="4" t="str">
        <f t="shared" si="116"/>
        <v/>
      </c>
      <c r="FW121" s="4">
        <f t="shared" si="116"/>
        <v>0</v>
      </c>
      <c r="FX121" s="4" t="str">
        <f t="shared" si="116"/>
        <v/>
      </c>
      <c r="FY121" s="4" t="str">
        <f t="shared" si="116"/>
        <v/>
      </c>
      <c r="FZ121" s="4" t="str">
        <f t="shared" si="114"/>
        <v/>
      </c>
      <c r="GA121" s="4">
        <f t="shared" si="114"/>
        <v>0</v>
      </c>
      <c r="GB121" s="4" t="str">
        <f t="shared" si="114"/>
        <v/>
      </c>
      <c r="GC121" s="4" t="str">
        <f t="shared" si="114"/>
        <v/>
      </c>
      <c r="GD121" s="4" t="str">
        <f t="shared" si="114"/>
        <v/>
      </c>
      <c r="GE121" s="4" t="str">
        <f t="shared" si="114"/>
        <v/>
      </c>
      <c r="GF121" s="4" t="str">
        <f t="shared" si="114"/>
        <v/>
      </c>
      <c r="GG121" s="4" t="str">
        <f t="shared" si="114"/>
        <v/>
      </c>
      <c r="GH121" s="4" t="str">
        <f t="shared" si="112"/>
        <v/>
      </c>
      <c r="GI121" s="4" t="str">
        <f t="shared" si="112"/>
        <v/>
      </c>
      <c r="GJ121" s="4" t="str">
        <f t="shared" si="112"/>
        <v/>
      </c>
      <c r="GK121" s="4" t="str">
        <f t="shared" si="112"/>
        <v/>
      </c>
      <c r="GL121" s="4" t="str">
        <f t="shared" si="112"/>
        <v/>
      </c>
      <c r="GM121" s="4" t="str">
        <f t="shared" si="112"/>
        <v/>
      </c>
      <c r="GN121" s="4" t="str">
        <f t="shared" si="112"/>
        <v/>
      </c>
      <c r="GO121" s="4" t="str">
        <f t="shared" si="112"/>
        <v/>
      </c>
      <c r="GP121" s="4" t="str">
        <f t="shared" si="112"/>
        <v/>
      </c>
      <c r="GQ121" s="4" t="str">
        <f t="shared" si="112"/>
        <v/>
      </c>
      <c r="GR121" s="4" t="str">
        <f t="shared" si="121"/>
        <v/>
      </c>
      <c r="GS121" s="4" t="str">
        <f t="shared" si="121"/>
        <v/>
      </c>
      <c r="GT121" s="4" t="str">
        <f t="shared" si="121"/>
        <v/>
      </c>
      <c r="GU121" s="4" t="str">
        <f t="shared" si="121"/>
        <v/>
      </c>
      <c r="GV121" s="4" t="str">
        <f t="shared" si="121"/>
        <v/>
      </c>
      <c r="GW121" s="4" t="str">
        <f t="shared" si="121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1"/>
        <v/>
      </c>
      <c r="HF121" s="4" t="str">
        <f t="shared" si="101"/>
        <v/>
      </c>
      <c r="HG121" s="4" t="str">
        <f t="shared" si="101"/>
        <v/>
      </c>
    </row>
    <row r="122" spans="1:215" s="9" customFormat="1" ht="15" hidden="1" customHeight="1">
      <c r="A122" s="64">
        <v>30700006</v>
      </c>
      <c r="B122" s="98"/>
      <c r="C122" s="29" t="s">
        <v>197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5"/>
        <v/>
      </c>
      <c r="BQ122" s="4" t="str">
        <f t="shared" si="115"/>
        <v/>
      </c>
      <c r="BR122" s="4" t="str">
        <f t="shared" si="115"/>
        <v/>
      </c>
      <c r="BS122" s="4">
        <f t="shared" si="115"/>
        <v>0</v>
      </c>
      <c r="BT122" s="4" t="str">
        <f t="shared" si="115"/>
        <v/>
      </c>
      <c r="BU122" s="4">
        <f t="shared" si="115"/>
        <v>0</v>
      </c>
      <c r="BV122" s="4" t="str">
        <f t="shared" si="113"/>
        <v/>
      </c>
      <c r="BW122" s="4">
        <f t="shared" si="113"/>
        <v>0</v>
      </c>
      <c r="BX122" s="4" t="str">
        <f t="shared" si="113"/>
        <v/>
      </c>
      <c r="BY122" s="4" t="str">
        <f t="shared" si="113"/>
        <v/>
      </c>
      <c r="BZ122" s="4" t="str">
        <f t="shared" si="113"/>
        <v/>
      </c>
      <c r="CA122" s="4" t="str">
        <f t="shared" si="113"/>
        <v/>
      </c>
      <c r="CB122" s="4" t="str">
        <f t="shared" si="113"/>
        <v/>
      </c>
      <c r="CC122" s="4" t="str">
        <f t="shared" si="113"/>
        <v/>
      </c>
      <c r="CD122" s="4" t="str">
        <f t="shared" si="111"/>
        <v/>
      </c>
      <c r="CE122" s="4" t="str">
        <f t="shared" si="111"/>
        <v/>
      </c>
      <c r="CF122" s="4" t="str">
        <f t="shared" si="111"/>
        <v/>
      </c>
      <c r="CG122" s="4" t="str">
        <f t="shared" si="111"/>
        <v/>
      </c>
      <c r="CH122" s="4" t="str">
        <f t="shared" si="111"/>
        <v/>
      </c>
      <c r="CI122" s="4" t="str">
        <f t="shared" si="111"/>
        <v/>
      </c>
      <c r="CJ122" s="4" t="str">
        <f t="shared" si="111"/>
        <v/>
      </c>
      <c r="CK122" s="4" t="str">
        <f t="shared" si="111"/>
        <v/>
      </c>
      <c r="CL122" s="4" t="str">
        <f t="shared" si="111"/>
        <v/>
      </c>
      <c r="CM122" s="4" t="str">
        <f t="shared" si="111"/>
        <v/>
      </c>
      <c r="CN122" s="4" t="str">
        <f t="shared" si="120"/>
        <v/>
      </c>
      <c r="CO122" s="4" t="str">
        <f t="shared" si="120"/>
        <v/>
      </c>
      <c r="CP122" s="4" t="str">
        <f t="shared" si="120"/>
        <v/>
      </c>
      <c r="CQ122" s="4" t="str">
        <f t="shared" si="120"/>
        <v/>
      </c>
      <c r="CR122" s="4" t="str">
        <f t="shared" si="120"/>
        <v/>
      </c>
      <c r="CS122" s="4" t="str">
        <f t="shared" si="120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0"/>
        <v/>
      </c>
      <c r="DB122" s="4" t="str">
        <f t="shared" si="100"/>
        <v/>
      </c>
      <c r="DC122" s="4" t="str">
        <f t="shared" si="100"/>
        <v/>
      </c>
      <c r="DE122" s="65">
        <v>30700006</v>
      </c>
      <c r="DF122" s="98"/>
      <c r="DG122" s="29" t="s">
        <v>197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9"/>
        <v>0</v>
      </c>
      <c r="DX122" s="5">
        <f t="shared" si="119"/>
        <v>0</v>
      </c>
      <c r="DY122" s="5">
        <f t="shared" si="119"/>
        <v>0</v>
      </c>
      <c r="DZ122" s="5">
        <f t="shared" si="119"/>
        <v>0</v>
      </c>
      <c r="EA122" s="5">
        <f t="shared" si="119"/>
        <v>0</v>
      </c>
      <c r="EB122" s="5">
        <f t="shared" si="118"/>
        <v>0</v>
      </c>
      <c r="EC122" s="5">
        <f t="shared" si="118"/>
        <v>0</v>
      </c>
      <c r="ED122" s="5">
        <f t="shared" si="118"/>
        <v>0</v>
      </c>
      <c r="EE122" s="5">
        <f t="shared" si="118"/>
        <v>0</v>
      </c>
      <c r="EF122" s="54">
        <f t="shared" si="118"/>
        <v>0</v>
      </c>
      <c r="EG122" s="54">
        <f t="shared" si="118"/>
        <v>0</v>
      </c>
      <c r="EH122" s="54">
        <f t="shared" si="118"/>
        <v>0</v>
      </c>
      <c r="EI122" s="54">
        <f t="shared" si="118"/>
        <v>0</v>
      </c>
      <c r="EJ122" s="54">
        <f t="shared" si="118"/>
        <v>0</v>
      </c>
      <c r="EK122" s="54">
        <f t="shared" si="118"/>
        <v>0</v>
      </c>
      <c r="EL122" s="54">
        <f t="shared" si="118"/>
        <v>0</v>
      </c>
      <c r="EM122" s="54">
        <f t="shared" si="118"/>
        <v>0</v>
      </c>
      <c r="EN122" s="54">
        <f t="shared" si="122"/>
        <v>0</v>
      </c>
      <c r="EO122" s="54">
        <f t="shared" si="122"/>
        <v>0</v>
      </c>
      <c r="EP122" s="54">
        <f t="shared" si="122"/>
        <v>0</v>
      </c>
      <c r="EQ122" s="54">
        <f t="shared" si="122"/>
        <v>0</v>
      </c>
      <c r="ER122" s="54">
        <f t="shared" si="122"/>
        <v>0</v>
      </c>
      <c r="ES122" s="54">
        <f t="shared" si="122"/>
        <v>0</v>
      </c>
      <c r="ET122" s="54">
        <f t="shared" si="122"/>
        <v>0</v>
      </c>
      <c r="EU122" s="54">
        <f t="shared" si="122"/>
        <v>0</v>
      </c>
      <c r="EV122" s="54">
        <f t="shared" si="122"/>
        <v>0</v>
      </c>
      <c r="EW122" s="54">
        <f t="shared" si="122"/>
        <v>0</v>
      </c>
      <c r="EX122" s="54">
        <f t="shared" si="122"/>
        <v>0</v>
      </c>
      <c r="EY122" s="54">
        <f t="shared" si="122"/>
        <v>0</v>
      </c>
      <c r="EZ122" s="54">
        <f t="shared" si="122"/>
        <v>0</v>
      </c>
      <c r="FA122" s="54">
        <f t="shared" si="117"/>
        <v>0</v>
      </c>
      <c r="FB122" s="54">
        <f t="shared" si="117"/>
        <v>0</v>
      </c>
      <c r="FC122" s="54">
        <f t="shared" si="117"/>
        <v>0</v>
      </c>
      <c r="FD122" s="54">
        <f t="shared" si="117"/>
        <v>0</v>
      </c>
      <c r="FE122" s="54">
        <f t="shared" si="117"/>
        <v>0</v>
      </c>
      <c r="FF122" s="54">
        <f t="shared" si="117"/>
        <v>0</v>
      </c>
      <c r="FG122" s="54">
        <f t="shared" si="117"/>
        <v>0</v>
      </c>
      <c r="FH122" s="54">
        <f t="shared" si="117"/>
        <v>0</v>
      </c>
      <c r="FI122" s="54">
        <f t="shared" si="117"/>
        <v>0</v>
      </c>
      <c r="FJ122" s="54">
        <f t="shared" si="117"/>
        <v>0</v>
      </c>
      <c r="FK122" s="54">
        <f t="shared" si="117"/>
        <v>0</v>
      </c>
      <c r="FL122" s="54">
        <f t="shared" si="117"/>
        <v>0</v>
      </c>
      <c r="FM122" s="54">
        <f t="shared" si="117"/>
        <v>0</v>
      </c>
      <c r="FN122" s="54">
        <f t="shared" si="117"/>
        <v>0</v>
      </c>
      <c r="FO122" s="54">
        <f t="shared" si="99"/>
        <v>0</v>
      </c>
      <c r="FP122" s="54">
        <f t="shared" si="99"/>
        <v>0</v>
      </c>
      <c r="FQ122" s="54">
        <f t="shared" si="99"/>
        <v>0</v>
      </c>
      <c r="FR122" s="54">
        <f t="shared" si="99"/>
        <v>0</v>
      </c>
      <c r="FS122" s="54">
        <f t="shared" si="99"/>
        <v>0</v>
      </c>
      <c r="FT122" s="4" t="str">
        <f t="shared" si="116"/>
        <v/>
      </c>
      <c r="FU122" s="4" t="str">
        <f t="shared" si="116"/>
        <v/>
      </c>
      <c r="FV122" s="4" t="str">
        <f t="shared" si="116"/>
        <v/>
      </c>
      <c r="FW122" s="4">
        <f t="shared" si="116"/>
        <v>0</v>
      </c>
      <c r="FX122" s="4" t="str">
        <f t="shared" si="116"/>
        <v/>
      </c>
      <c r="FY122" s="4" t="str">
        <f t="shared" si="116"/>
        <v/>
      </c>
      <c r="FZ122" s="4" t="str">
        <f t="shared" si="114"/>
        <v/>
      </c>
      <c r="GA122" s="4">
        <f t="shared" si="114"/>
        <v>0</v>
      </c>
      <c r="GB122" s="4" t="str">
        <f t="shared" si="114"/>
        <v/>
      </c>
      <c r="GC122" s="4" t="str">
        <f t="shared" si="114"/>
        <v/>
      </c>
      <c r="GD122" s="4" t="str">
        <f t="shared" si="114"/>
        <v/>
      </c>
      <c r="GE122" s="4" t="str">
        <f t="shared" si="114"/>
        <v/>
      </c>
      <c r="GF122" s="4" t="str">
        <f t="shared" si="114"/>
        <v/>
      </c>
      <c r="GG122" s="4" t="str">
        <f t="shared" si="114"/>
        <v/>
      </c>
      <c r="GH122" s="4" t="str">
        <f t="shared" si="112"/>
        <v/>
      </c>
      <c r="GI122" s="4" t="str">
        <f t="shared" si="112"/>
        <v/>
      </c>
      <c r="GJ122" s="4" t="str">
        <f t="shared" si="112"/>
        <v/>
      </c>
      <c r="GK122" s="4" t="str">
        <f t="shared" si="112"/>
        <v/>
      </c>
      <c r="GL122" s="4" t="str">
        <f t="shared" si="112"/>
        <v/>
      </c>
      <c r="GM122" s="4" t="str">
        <f t="shared" si="112"/>
        <v/>
      </c>
      <c r="GN122" s="4" t="str">
        <f t="shared" si="112"/>
        <v/>
      </c>
      <c r="GO122" s="4" t="str">
        <f t="shared" si="112"/>
        <v/>
      </c>
      <c r="GP122" s="4" t="str">
        <f t="shared" si="112"/>
        <v/>
      </c>
      <c r="GQ122" s="4" t="str">
        <f t="shared" si="112"/>
        <v/>
      </c>
      <c r="GR122" s="4" t="str">
        <f t="shared" si="121"/>
        <v/>
      </c>
      <c r="GS122" s="4" t="str">
        <f t="shared" si="121"/>
        <v/>
      </c>
      <c r="GT122" s="4" t="str">
        <f t="shared" si="121"/>
        <v/>
      </c>
      <c r="GU122" s="4" t="str">
        <f t="shared" si="121"/>
        <v/>
      </c>
      <c r="GV122" s="4" t="str">
        <f t="shared" si="121"/>
        <v/>
      </c>
      <c r="GW122" s="4" t="str">
        <f t="shared" si="121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1"/>
        <v/>
      </c>
      <c r="HF122" s="4" t="str">
        <f t="shared" si="101"/>
        <v/>
      </c>
      <c r="HG122" s="4" t="str">
        <f t="shared" si="101"/>
        <v/>
      </c>
    </row>
    <row r="123" spans="1:215" s="9" customFormat="1" ht="15" hidden="1" customHeight="1">
      <c r="A123" s="64">
        <v>30700008</v>
      </c>
      <c r="B123" s="98"/>
      <c r="C123" s="29" t="s">
        <v>131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5"/>
        <v/>
      </c>
      <c r="BQ123" s="4" t="str">
        <f t="shared" si="115"/>
        <v/>
      </c>
      <c r="BR123" s="4" t="str">
        <f t="shared" si="115"/>
        <v/>
      </c>
      <c r="BS123" s="4">
        <f t="shared" si="115"/>
        <v>0</v>
      </c>
      <c r="BT123" s="4" t="str">
        <f t="shared" si="115"/>
        <v/>
      </c>
      <c r="BU123" s="4">
        <f t="shared" si="115"/>
        <v>0</v>
      </c>
      <c r="BV123" s="4" t="str">
        <f t="shared" si="113"/>
        <v/>
      </c>
      <c r="BW123" s="4">
        <f t="shared" si="113"/>
        <v>0</v>
      </c>
      <c r="BX123" s="4" t="str">
        <f t="shared" si="113"/>
        <v/>
      </c>
      <c r="BY123" s="4" t="str">
        <f t="shared" si="113"/>
        <v/>
      </c>
      <c r="BZ123" s="4" t="str">
        <f t="shared" si="113"/>
        <v/>
      </c>
      <c r="CA123" s="4" t="str">
        <f t="shared" si="113"/>
        <v/>
      </c>
      <c r="CB123" s="4" t="str">
        <f t="shared" si="113"/>
        <v/>
      </c>
      <c r="CC123" s="4" t="str">
        <f t="shared" si="113"/>
        <v/>
      </c>
      <c r="CD123" s="4" t="str">
        <f t="shared" si="111"/>
        <v/>
      </c>
      <c r="CE123" s="4" t="str">
        <f t="shared" si="111"/>
        <v/>
      </c>
      <c r="CF123" s="4" t="str">
        <f t="shared" si="111"/>
        <v/>
      </c>
      <c r="CG123" s="4" t="str">
        <f t="shared" si="111"/>
        <v/>
      </c>
      <c r="CH123" s="4" t="str">
        <f t="shared" si="111"/>
        <v/>
      </c>
      <c r="CI123" s="4" t="str">
        <f t="shared" si="111"/>
        <v/>
      </c>
      <c r="CJ123" s="4" t="str">
        <f t="shared" si="111"/>
        <v/>
      </c>
      <c r="CK123" s="4" t="str">
        <f t="shared" si="111"/>
        <v/>
      </c>
      <c r="CL123" s="4" t="str">
        <f t="shared" si="111"/>
        <v/>
      </c>
      <c r="CM123" s="4" t="str">
        <f t="shared" si="111"/>
        <v/>
      </c>
      <c r="CN123" s="4" t="str">
        <f t="shared" si="120"/>
        <v/>
      </c>
      <c r="CO123" s="4" t="str">
        <f t="shared" si="120"/>
        <v/>
      </c>
      <c r="CP123" s="4" t="str">
        <f t="shared" si="120"/>
        <v/>
      </c>
      <c r="CQ123" s="4" t="str">
        <f t="shared" si="120"/>
        <v/>
      </c>
      <c r="CR123" s="4" t="str">
        <f t="shared" si="120"/>
        <v/>
      </c>
      <c r="CS123" s="4" t="str">
        <f t="shared" si="120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0"/>
        <v/>
      </c>
      <c r="DB123" s="4" t="str">
        <f t="shared" si="100"/>
        <v/>
      </c>
      <c r="DC123" s="4" t="str">
        <f t="shared" si="100"/>
        <v/>
      </c>
      <c r="DE123" s="65">
        <v>30700008</v>
      </c>
      <c r="DF123" s="98"/>
      <c r="DG123" s="29" t="s">
        <v>131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9"/>
        <v>0</v>
      </c>
      <c r="DX123" s="5">
        <f t="shared" si="119"/>
        <v>0</v>
      </c>
      <c r="DY123" s="5">
        <f t="shared" si="119"/>
        <v>0</v>
      </c>
      <c r="DZ123" s="5">
        <f t="shared" si="119"/>
        <v>0</v>
      </c>
      <c r="EA123" s="5">
        <f t="shared" si="119"/>
        <v>0</v>
      </c>
      <c r="EB123" s="5">
        <f t="shared" si="118"/>
        <v>0</v>
      </c>
      <c r="EC123" s="5">
        <f t="shared" si="118"/>
        <v>0</v>
      </c>
      <c r="ED123" s="5">
        <f t="shared" si="118"/>
        <v>0</v>
      </c>
      <c r="EE123" s="5">
        <f t="shared" si="118"/>
        <v>0</v>
      </c>
      <c r="EF123" s="54">
        <f t="shared" si="118"/>
        <v>0</v>
      </c>
      <c r="EG123" s="54">
        <f t="shared" si="118"/>
        <v>0</v>
      </c>
      <c r="EH123" s="54">
        <f t="shared" si="118"/>
        <v>0</v>
      </c>
      <c r="EI123" s="54">
        <f t="shared" si="118"/>
        <v>0</v>
      </c>
      <c r="EJ123" s="54">
        <f t="shared" si="118"/>
        <v>0</v>
      </c>
      <c r="EK123" s="54">
        <f t="shared" si="118"/>
        <v>0</v>
      </c>
      <c r="EL123" s="54">
        <f t="shared" si="118"/>
        <v>0</v>
      </c>
      <c r="EM123" s="54">
        <f t="shared" si="118"/>
        <v>0</v>
      </c>
      <c r="EN123" s="54">
        <f t="shared" si="122"/>
        <v>0</v>
      </c>
      <c r="EO123" s="54">
        <f t="shared" si="122"/>
        <v>0</v>
      </c>
      <c r="EP123" s="54">
        <f t="shared" si="122"/>
        <v>0</v>
      </c>
      <c r="EQ123" s="54">
        <f t="shared" si="122"/>
        <v>0</v>
      </c>
      <c r="ER123" s="54">
        <f t="shared" si="122"/>
        <v>0</v>
      </c>
      <c r="ES123" s="54">
        <f t="shared" si="122"/>
        <v>0</v>
      </c>
      <c r="ET123" s="54">
        <f t="shared" si="122"/>
        <v>0</v>
      </c>
      <c r="EU123" s="54">
        <f t="shared" si="122"/>
        <v>0</v>
      </c>
      <c r="EV123" s="54">
        <f t="shared" si="122"/>
        <v>0</v>
      </c>
      <c r="EW123" s="54">
        <f t="shared" si="122"/>
        <v>0</v>
      </c>
      <c r="EX123" s="54">
        <f t="shared" si="122"/>
        <v>0</v>
      </c>
      <c r="EY123" s="54">
        <f t="shared" si="122"/>
        <v>0</v>
      </c>
      <c r="EZ123" s="54">
        <f t="shared" si="122"/>
        <v>0</v>
      </c>
      <c r="FA123" s="54">
        <f t="shared" si="117"/>
        <v>0</v>
      </c>
      <c r="FB123" s="54">
        <f t="shared" si="117"/>
        <v>0</v>
      </c>
      <c r="FC123" s="54">
        <f t="shared" si="117"/>
        <v>0</v>
      </c>
      <c r="FD123" s="54">
        <f t="shared" si="117"/>
        <v>0</v>
      </c>
      <c r="FE123" s="54">
        <f t="shared" si="117"/>
        <v>0</v>
      </c>
      <c r="FF123" s="54">
        <f t="shared" si="117"/>
        <v>0</v>
      </c>
      <c r="FG123" s="54">
        <f t="shared" si="117"/>
        <v>0</v>
      </c>
      <c r="FH123" s="54">
        <f t="shared" si="117"/>
        <v>0</v>
      </c>
      <c r="FI123" s="54">
        <f t="shared" si="117"/>
        <v>0</v>
      </c>
      <c r="FJ123" s="54">
        <f t="shared" si="117"/>
        <v>0</v>
      </c>
      <c r="FK123" s="54">
        <f t="shared" si="117"/>
        <v>0</v>
      </c>
      <c r="FL123" s="54">
        <f t="shared" si="117"/>
        <v>0</v>
      </c>
      <c r="FM123" s="54">
        <f t="shared" si="117"/>
        <v>0</v>
      </c>
      <c r="FN123" s="54">
        <f t="shared" si="117"/>
        <v>0</v>
      </c>
      <c r="FO123" s="54">
        <f t="shared" si="99"/>
        <v>0</v>
      </c>
      <c r="FP123" s="54">
        <f t="shared" si="99"/>
        <v>0</v>
      </c>
      <c r="FQ123" s="54">
        <f t="shared" si="99"/>
        <v>0</v>
      </c>
      <c r="FR123" s="54">
        <f t="shared" si="99"/>
        <v>0</v>
      </c>
      <c r="FS123" s="54">
        <f t="shared" si="99"/>
        <v>0</v>
      </c>
      <c r="FT123" s="4" t="str">
        <f t="shared" si="116"/>
        <v/>
      </c>
      <c r="FU123" s="4" t="str">
        <f t="shared" si="116"/>
        <v/>
      </c>
      <c r="FV123" s="4" t="str">
        <f t="shared" si="116"/>
        <v/>
      </c>
      <c r="FW123" s="4">
        <f t="shared" si="116"/>
        <v>0</v>
      </c>
      <c r="FX123" s="4" t="str">
        <f t="shared" si="116"/>
        <v/>
      </c>
      <c r="FY123" s="4" t="str">
        <f t="shared" si="116"/>
        <v/>
      </c>
      <c r="FZ123" s="4" t="str">
        <f t="shared" si="114"/>
        <v/>
      </c>
      <c r="GA123" s="4">
        <f t="shared" si="114"/>
        <v>0</v>
      </c>
      <c r="GB123" s="4" t="str">
        <f t="shared" si="114"/>
        <v/>
      </c>
      <c r="GC123" s="4" t="str">
        <f t="shared" si="114"/>
        <v/>
      </c>
      <c r="GD123" s="4" t="str">
        <f t="shared" si="114"/>
        <v/>
      </c>
      <c r="GE123" s="4" t="str">
        <f t="shared" si="114"/>
        <v/>
      </c>
      <c r="GF123" s="4" t="str">
        <f t="shared" si="114"/>
        <v/>
      </c>
      <c r="GG123" s="4" t="str">
        <f t="shared" si="114"/>
        <v/>
      </c>
      <c r="GH123" s="4" t="str">
        <f t="shared" si="112"/>
        <v/>
      </c>
      <c r="GI123" s="4" t="str">
        <f t="shared" si="112"/>
        <v/>
      </c>
      <c r="GJ123" s="4" t="str">
        <f t="shared" si="112"/>
        <v/>
      </c>
      <c r="GK123" s="4" t="str">
        <f t="shared" si="112"/>
        <v/>
      </c>
      <c r="GL123" s="4" t="str">
        <f t="shared" si="112"/>
        <v/>
      </c>
      <c r="GM123" s="4" t="str">
        <f t="shared" si="112"/>
        <v/>
      </c>
      <c r="GN123" s="4" t="str">
        <f t="shared" si="112"/>
        <v/>
      </c>
      <c r="GO123" s="4" t="str">
        <f t="shared" si="112"/>
        <v/>
      </c>
      <c r="GP123" s="4" t="str">
        <f t="shared" si="112"/>
        <v/>
      </c>
      <c r="GQ123" s="4" t="str">
        <f t="shared" si="112"/>
        <v/>
      </c>
      <c r="GR123" s="4" t="str">
        <f t="shared" si="121"/>
        <v/>
      </c>
      <c r="GS123" s="4" t="str">
        <f t="shared" si="121"/>
        <v/>
      </c>
      <c r="GT123" s="4" t="str">
        <f t="shared" si="121"/>
        <v/>
      </c>
      <c r="GU123" s="4" t="str">
        <f t="shared" si="121"/>
        <v/>
      </c>
      <c r="GV123" s="4" t="str">
        <f t="shared" si="121"/>
        <v/>
      </c>
      <c r="GW123" s="4" t="str">
        <f t="shared" si="121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1"/>
        <v/>
      </c>
      <c r="HF123" s="4" t="str">
        <f t="shared" si="101"/>
        <v/>
      </c>
      <c r="HG123" s="4" t="str">
        <f t="shared" si="101"/>
        <v/>
      </c>
    </row>
    <row r="124" spans="1:215" s="9" customFormat="1" ht="15" hidden="1" customHeight="1">
      <c r="A124" s="64">
        <v>30700009</v>
      </c>
      <c r="B124" s="97"/>
      <c r="C124" s="29" t="s">
        <v>194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5"/>
        <v/>
      </c>
      <c r="BQ124" s="4" t="str">
        <f t="shared" si="115"/>
        <v/>
      </c>
      <c r="BR124" s="4" t="str">
        <f t="shared" si="115"/>
        <v/>
      </c>
      <c r="BS124" s="4">
        <f t="shared" si="115"/>
        <v>0</v>
      </c>
      <c r="BT124" s="4" t="str">
        <f t="shared" si="115"/>
        <v/>
      </c>
      <c r="BU124" s="4">
        <f t="shared" si="115"/>
        <v>0</v>
      </c>
      <c r="BV124" s="4" t="str">
        <f t="shared" si="113"/>
        <v/>
      </c>
      <c r="BW124" s="4">
        <f t="shared" si="113"/>
        <v>0</v>
      </c>
      <c r="BX124" s="4" t="str">
        <f t="shared" si="113"/>
        <v/>
      </c>
      <c r="BY124" s="4" t="str">
        <f t="shared" si="113"/>
        <v/>
      </c>
      <c r="BZ124" s="4" t="str">
        <f t="shared" si="113"/>
        <v/>
      </c>
      <c r="CA124" s="4" t="str">
        <f t="shared" si="113"/>
        <v/>
      </c>
      <c r="CB124" s="4" t="str">
        <f t="shared" si="113"/>
        <v/>
      </c>
      <c r="CC124" s="4" t="str">
        <f t="shared" si="113"/>
        <v/>
      </c>
      <c r="CD124" s="4" t="str">
        <f t="shared" si="111"/>
        <v/>
      </c>
      <c r="CE124" s="4" t="str">
        <f t="shared" si="111"/>
        <v/>
      </c>
      <c r="CF124" s="4" t="str">
        <f t="shared" si="111"/>
        <v/>
      </c>
      <c r="CG124" s="4" t="str">
        <f t="shared" si="111"/>
        <v/>
      </c>
      <c r="CH124" s="4" t="str">
        <f t="shared" si="111"/>
        <v/>
      </c>
      <c r="CI124" s="4" t="str">
        <f t="shared" si="111"/>
        <v/>
      </c>
      <c r="CJ124" s="4" t="str">
        <f t="shared" si="111"/>
        <v/>
      </c>
      <c r="CK124" s="4" t="str">
        <f t="shared" si="111"/>
        <v/>
      </c>
      <c r="CL124" s="4" t="str">
        <f t="shared" si="111"/>
        <v/>
      </c>
      <c r="CM124" s="4" t="str">
        <f t="shared" si="111"/>
        <v/>
      </c>
      <c r="CN124" s="4" t="str">
        <f t="shared" si="120"/>
        <v/>
      </c>
      <c r="CO124" s="4" t="str">
        <f t="shared" si="120"/>
        <v/>
      </c>
      <c r="CP124" s="4" t="str">
        <f t="shared" si="120"/>
        <v/>
      </c>
      <c r="CQ124" s="4" t="str">
        <f t="shared" si="120"/>
        <v/>
      </c>
      <c r="CR124" s="4" t="str">
        <f t="shared" si="120"/>
        <v/>
      </c>
      <c r="CS124" s="4" t="str">
        <f t="shared" si="120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0"/>
        <v/>
      </c>
      <c r="DB124" s="4" t="str">
        <f t="shared" si="100"/>
        <v/>
      </c>
      <c r="DC124" s="4" t="str">
        <f t="shared" si="100"/>
        <v/>
      </c>
      <c r="DE124" s="65">
        <v>30700009</v>
      </c>
      <c r="DF124" s="97"/>
      <c r="DG124" s="29" t="s">
        <v>194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9"/>
        <v>0</v>
      </c>
      <c r="DX124" s="5">
        <f t="shared" si="119"/>
        <v>0</v>
      </c>
      <c r="DY124" s="5">
        <f t="shared" si="119"/>
        <v>0</v>
      </c>
      <c r="DZ124" s="5">
        <f t="shared" si="119"/>
        <v>0</v>
      </c>
      <c r="EA124" s="5">
        <f t="shared" si="119"/>
        <v>0</v>
      </c>
      <c r="EB124" s="5">
        <f t="shared" si="118"/>
        <v>0</v>
      </c>
      <c r="EC124" s="5">
        <f t="shared" si="118"/>
        <v>0</v>
      </c>
      <c r="ED124" s="5">
        <f t="shared" si="118"/>
        <v>0</v>
      </c>
      <c r="EE124" s="5">
        <f t="shared" si="118"/>
        <v>0</v>
      </c>
      <c r="EF124" s="54">
        <f t="shared" si="118"/>
        <v>0</v>
      </c>
      <c r="EG124" s="54">
        <f t="shared" si="118"/>
        <v>0</v>
      </c>
      <c r="EH124" s="54">
        <f t="shared" si="118"/>
        <v>0</v>
      </c>
      <c r="EI124" s="54">
        <f t="shared" si="118"/>
        <v>0</v>
      </c>
      <c r="EJ124" s="54">
        <f t="shared" si="118"/>
        <v>0</v>
      </c>
      <c r="EK124" s="54">
        <f t="shared" si="118"/>
        <v>0</v>
      </c>
      <c r="EL124" s="54">
        <f t="shared" si="118"/>
        <v>0</v>
      </c>
      <c r="EM124" s="54">
        <f t="shared" si="118"/>
        <v>0</v>
      </c>
      <c r="EN124" s="54">
        <f t="shared" si="122"/>
        <v>0</v>
      </c>
      <c r="EO124" s="54">
        <f t="shared" si="122"/>
        <v>0</v>
      </c>
      <c r="EP124" s="54">
        <f t="shared" si="122"/>
        <v>0</v>
      </c>
      <c r="EQ124" s="54">
        <f t="shared" si="122"/>
        <v>0</v>
      </c>
      <c r="ER124" s="54">
        <f t="shared" si="122"/>
        <v>0</v>
      </c>
      <c r="ES124" s="54">
        <f t="shared" si="122"/>
        <v>0</v>
      </c>
      <c r="ET124" s="54">
        <f t="shared" si="122"/>
        <v>0</v>
      </c>
      <c r="EU124" s="54">
        <f t="shared" si="122"/>
        <v>0</v>
      </c>
      <c r="EV124" s="54">
        <f t="shared" si="122"/>
        <v>0</v>
      </c>
      <c r="EW124" s="54">
        <f t="shared" si="122"/>
        <v>0</v>
      </c>
      <c r="EX124" s="54">
        <f t="shared" si="122"/>
        <v>0</v>
      </c>
      <c r="EY124" s="54">
        <f t="shared" si="122"/>
        <v>0</v>
      </c>
      <c r="EZ124" s="54">
        <f t="shared" si="122"/>
        <v>0</v>
      </c>
      <c r="FA124" s="54">
        <f t="shared" si="117"/>
        <v>0</v>
      </c>
      <c r="FB124" s="54">
        <f t="shared" si="117"/>
        <v>0</v>
      </c>
      <c r="FC124" s="54">
        <f t="shared" si="117"/>
        <v>0</v>
      </c>
      <c r="FD124" s="54">
        <f t="shared" si="117"/>
        <v>0</v>
      </c>
      <c r="FE124" s="54">
        <f t="shared" si="117"/>
        <v>0</v>
      </c>
      <c r="FF124" s="54">
        <f t="shared" si="117"/>
        <v>0</v>
      </c>
      <c r="FG124" s="54">
        <f t="shared" si="117"/>
        <v>0</v>
      </c>
      <c r="FH124" s="54">
        <f t="shared" si="117"/>
        <v>0</v>
      </c>
      <c r="FI124" s="54">
        <f t="shared" si="117"/>
        <v>0</v>
      </c>
      <c r="FJ124" s="54">
        <f t="shared" si="117"/>
        <v>0</v>
      </c>
      <c r="FK124" s="54">
        <f t="shared" si="117"/>
        <v>0</v>
      </c>
      <c r="FL124" s="54">
        <f t="shared" si="117"/>
        <v>0</v>
      </c>
      <c r="FM124" s="54">
        <f t="shared" si="117"/>
        <v>0</v>
      </c>
      <c r="FN124" s="54">
        <f t="shared" si="117"/>
        <v>0</v>
      </c>
      <c r="FO124" s="54">
        <f t="shared" si="99"/>
        <v>0</v>
      </c>
      <c r="FP124" s="54">
        <f t="shared" si="99"/>
        <v>0</v>
      </c>
      <c r="FQ124" s="54">
        <f t="shared" si="99"/>
        <v>0</v>
      </c>
      <c r="FR124" s="54">
        <f t="shared" si="99"/>
        <v>0</v>
      </c>
      <c r="FS124" s="54">
        <f t="shared" si="99"/>
        <v>0</v>
      </c>
      <c r="FT124" s="4" t="str">
        <f t="shared" si="116"/>
        <v/>
      </c>
      <c r="FU124" s="4" t="str">
        <f t="shared" si="116"/>
        <v/>
      </c>
      <c r="FV124" s="4" t="str">
        <f t="shared" si="116"/>
        <v/>
      </c>
      <c r="FW124" s="4">
        <f t="shared" si="116"/>
        <v>0</v>
      </c>
      <c r="FX124" s="4" t="str">
        <f t="shared" si="116"/>
        <v/>
      </c>
      <c r="FY124" s="4" t="str">
        <f t="shared" si="116"/>
        <v/>
      </c>
      <c r="FZ124" s="4" t="str">
        <f t="shared" si="114"/>
        <v/>
      </c>
      <c r="GA124" s="4">
        <f t="shared" si="114"/>
        <v>0</v>
      </c>
      <c r="GB124" s="4" t="str">
        <f t="shared" si="114"/>
        <v/>
      </c>
      <c r="GC124" s="4" t="str">
        <f t="shared" si="114"/>
        <v/>
      </c>
      <c r="GD124" s="4" t="str">
        <f t="shared" si="114"/>
        <v/>
      </c>
      <c r="GE124" s="4" t="str">
        <f t="shared" si="114"/>
        <v/>
      </c>
      <c r="GF124" s="4" t="str">
        <f t="shared" si="114"/>
        <v/>
      </c>
      <c r="GG124" s="4" t="str">
        <f t="shared" si="114"/>
        <v/>
      </c>
      <c r="GH124" s="4" t="str">
        <f t="shared" si="112"/>
        <v/>
      </c>
      <c r="GI124" s="4" t="str">
        <f t="shared" si="112"/>
        <v/>
      </c>
      <c r="GJ124" s="4" t="str">
        <f t="shared" si="112"/>
        <v/>
      </c>
      <c r="GK124" s="4" t="str">
        <f t="shared" si="112"/>
        <v/>
      </c>
      <c r="GL124" s="4" t="str">
        <f t="shared" si="112"/>
        <v/>
      </c>
      <c r="GM124" s="4" t="str">
        <f t="shared" si="112"/>
        <v/>
      </c>
      <c r="GN124" s="4" t="str">
        <f t="shared" si="112"/>
        <v/>
      </c>
      <c r="GO124" s="4" t="str">
        <f t="shared" si="112"/>
        <v/>
      </c>
      <c r="GP124" s="4" t="str">
        <f t="shared" si="112"/>
        <v/>
      </c>
      <c r="GQ124" s="4" t="str">
        <f t="shared" si="112"/>
        <v/>
      </c>
      <c r="GR124" s="4" t="str">
        <f t="shared" si="121"/>
        <v/>
      </c>
      <c r="GS124" s="4" t="str">
        <f t="shared" si="121"/>
        <v/>
      </c>
      <c r="GT124" s="4" t="str">
        <f t="shared" si="121"/>
        <v/>
      </c>
      <c r="GU124" s="4" t="str">
        <f t="shared" si="121"/>
        <v/>
      </c>
      <c r="GV124" s="4" t="str">
        <f t="shared" si="121"/>
        <v/>
      </c>
      <c r="GW124" s="4" t="str">
        <f t="shared" si="121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1"/>
        <v/>
      </c>
      <c r="HF124" s="4" t="str">
        <f t="shared" si="101"/>
        <v/>
      </c>
      <c r="HG124" s="4" t="str">
        <f t="shared" si="101"/>
        <v/>
      </c>
    </row>
    <row r="125" spans="1:215" s="9" customFormat="1" ht="15" hidden="1" customHeight="1">
      <c r="A125" s="60">
        <v>30300002</v>
      </c>
      <c r="B125" s="96" t="s">
        <v>198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5"/>
        <v/>
      </c>
      <c r="BQ125" s="4" t="str">
        <f t="shared" si="115"/>
        <v/>
      </c>
      <c r="BR125" s="4" t="str">
        <f t="shared" si="115"/>
        <v/>
      </c>
      <c r="BS125" s="4">
        <f t="shared" si="115"/>
        <v>0</v>
      </c>
      <c r="BT125" s="4" t="str">
        <f t="shared" si="115"/>
        <v/>
      </c>
      <c r="BU125" s="4">
        <f t="shared" si="115"/>
        <v>0</v>
      </c>
      <c r="BV125" s="4" t="str">
        <f t="shared" si="113"/>
        <v/>
      </c>
      <c r="BW125" s="4">
        <f t="shared" si="113"/>
        <v>0</v>
      </c>
      <c r="BX125" s="4" t="str">
        <f t="shared" si="113"/>
        <v/>
      </c>
      <c r="BY125" s="4" t="str">
        <f t="shared" si="113"/>
        <v/>
      </c>
      <c r="BZ125" s="4" t="str">
        <f t="shared" si="113"/>
        <v/>
      </c>
      <c r="CA125" s="4" t="str">
        <f t="shared" si="113"/>
        <v/>
      </c>
      <c r="CB125" s="4" t="str">
        <f t="shared" si="113"/>
        <v/>
      </c>
      <c r="CC125" s="4" t="str">
        <f t="shared" si="113"/>
        <v/>
      </c>
      <c r="CD125" s="4" t="str">
        <f t="shared" si="111"/>
        <v/>
      </c>
      <c r="CE125" s="4" t="str">
        <f t="shared" si="111"/>
        <v/>
      </c>
      <c r="CF125" s="4" t="str">
        <f t="shared" si="111"/>
        <v/>
      </c>
      <c r="CG125" s="4" t="str">
        <f t="shared" si="111"/>
        <v/>
      </c>
      <c r="CH125" s="4" t="str">
        <f t="shared" si="111"/>
        <v/>
      </c>
      <c r="CI125" s="4" t="str">
        <f t="shared" si="111"/>
        <v/>
      </c>
      <c r="CJ125" s="4" t="str">
        <f t="shared" si="111"/>
        <v/>
      </c>
      <c r="CK125" s="4" t="str">
        <f t="shared" si="111"/>
        <v/>
      </c>
      <c r="CL125" s="4" t="str">
        <f t="shared" si="111"/>
        <v/>
      </c>
      <c r="CM125" s="4" t="str">
        <f t="shared" si="111"/>
        <v/>
      </c>
      <c r="CN125" s="4" t="str">
        <f t="shared" si="120"/>
        <v/>
      </c>
      <c r="CO125" s="4" t="str">
        <f t="shared" si="120"/>
        <v/>
      </c>
      <c r="CP125" s="4" t="str">
        <f t="shared" si="120"/>
        <v/>
      </c>
      <c r="CQ125" s="4" t="str">
        <f t="shared" si="120"/>
        <v/>
      </c>
      <c r="CR125" s="4" t="str">
        <f t="shared" si="120"/>
        <v/>
      </c>
      <c r="CS125" s="4" t="str">
        <f t="shared" si="120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0"/>
        <v/>
      </c>
      <c r="DB125" s="4" t="str">
        <f t="shared" si="100"/>
        <v/>
      </c>
      <c r="DC125" s="4" t="str">
        <f t="shared" si="100"/>
        <v/>
      </c>
      <c r="DE125" s="61">
        <v>30300002</v>
      </c>
      <c r="DF125" s="96" t="s">
        <v>198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9"/>
        <v>0</v>
      </c>
      <c r="DX125" s="5">
        <f t="shared" si="119"/>
        <v>0</v>
      </c>
      <c r="DY125" s="5">
        <f t="shared" si="119"/>
        <v>0</v>
      </c>
      <c r="DZ125" s="5">
        <f t="shared" si="119"/>
        <v>0</v>
      </c>
      <c r="EA125" s="5">
        <f t="shared" si="119"/>
        <v>0</v>
      </c>
      <c r="EB125" s="5">
        <f t="shared" si="118"/>
        <v>0</v>
      </c>
      <c r="EC125" s="5">
        <f t="shared" si="118"/>
        <v>0</v>
      </c>
      <c r="ED125" s="5">
        <f t="shared" si="118"/>
        <v>0</v>
      </c>
      <c r="EE125" s="5">
        <f t="shared" si="118"/>
        <v>0</v>
      </c>
      <c r="EF125" s="54">
        <f t="shared" si="118"/>
        <v>0</v>
      </c>
      <c r="EG125" s="54">
        <f t="shared" si="118"/>
        <v>0</v>
      </c>
      <c r="EH125" s="54">
        <f t="shared" si="118"/>
        <v>0</v>
      </c>
      <c r="EI125" s="54">
        <f t="shared" si="118"/>
        <v>0</v>
      </c>
      <c r="EJ125" s="54">
        <f t="shared" si="118"/>
        <v>0</v>
      </c>
      <c r="EK125" s="54">
        <f t="shared" si="118"/>
        <v>0</v>
      </c>
      <c r="EL125" s="54">
        <f t="shared" si="118"/>
        <v>0</v>
      </c>
      <c r="EM125" s="54">
        <f t="shared" si="118"/>
        <v>0</v>
      </c>
      <c r="EN125" s="54">
        <f t="shared" si="122"/>
        <v>0</v>
      </c>
      <c r="EO125" s="54">
        <f t="shared" si="122"/>
        <v>0</v>
      </c>
      <c r="EP125" s="54">
        <f t="shared" si="122"/>
        <v>0</v>
      </c>
      <c r="EQ125" s="54">
        <f t="shared" si="122"/>
        <v>0</v>
      </c>
      <c r="ER125" s="54">
        <f t="shared" si="122"/>
        <v>0</v>
      </c>
      <c r="ES125" s="54">
        <f t="shared" si="122"/>
        <v>0</v>
      </c>
      <c r="ET125" s="54">
        <f t="shared" si="122"/>
        <v>0</v>
      </c>
      <c r="EU125" s="54">
        <f t="shared" si="122"/>
        <v>0</v>
      </c>
      <c r="EV125" s="54">
        <f t="shared" si="122"/>
        <v>0</v>
      </c>
      <c r="EW125" s="54">
        <f t="shared" si="122"/>
        <v>0</v>
      </c>
      <c r="EX125" s="54">
        <f t="shared" si="122"/>
        <v>0</v>
      </c>
      <c r="EY125" s="54">
        <f t="shared" si="122"/>
        <v>0</v>
      </c>
      <c r="EZ125" s="54">
        <f t="shared" si="122"/>
        <v>0</v>
      </c>
      <c r="FA125" s="54">
        <f t="shared" si="117"/>
        <v>0</v>
      </c>
      <c r="FB125" s="54">
        <f t="shared" si="117"/>
        <v>0</v>
      </c>
      <c r="FC125" s="54">
        <f t="shared" si="117"/>
        <v>0</v>
      </c>
      <c r="FD125" s="54">
        <f t="shared" si="117"/>
        <v>0</v>
      </c>
      <c r="FE125" s="54">
        <f t="shared" si="117"/>
        <v>0</v>
      </c>
      <c r="FF125" s="54">
        <f t="shared" si="117"/>
        <v>0</v>
      </c>
      <c r="FG125" s="54">
        <f t="shared" si="117"/>
        <v>0</v>
      </c>
      <c r="FH125" s="54">
        <f t="shared" si="117"/>
        <v>0</v>
      </c>
      <c r="FI125" s="54">
        <f t="shared" si="117"/>
        <v>0</v>
      </c>
      <c r="FJ125" s="54">
        <f t="shared" si="117"/>
        <v>0</v>
      </c>
      <c r="FK125" s="54">
        <f t="shared" si="117"/>
        <v>0</v>
      </c>
      <c r="FL125" s="54">
        <f t="shared" si="117"/>
        <v>0</v>
      </c>
      <c r="FM125" s="54">
        <f t="shared" si="117"/>
        <v>0</v>
      </c>
      <c r="FN125" s="54">
        <f t="shared" si="117"/>
        <v>0</v>
      </c>
      <c r="FO125" s="54">
        <f t="shared" si="99"/>
        <v>0</v>
      </c>
      <c r="FP125" s="54">
        <f t="shared" si="99"/>
        <v>0</v>
      </c>
      <c r="FQ125" s="54">
        <f t="shared" si="99"/>
        <v>0</v>
      </c>
      <c r="FR125" s="54">
        <f t="shared" si="99"/>
        <v>0</v>
      </c>
      <c r="FS125" s="54">
        <f t="shared" si="99"/>
        <v>0</v>
      </c>
      <c r="FT125" s="4" t="str">
        <f t="shared" si="116"/>
        <v/>
      </c>
      <c r="FU125" s="4" t="str">
        <f t="shared" si="116"/>
        <v/>
      </c>
      <c r="FV125" s="4" t="str">
        <f t="shared" si="116"/>
        <v/>
      </c>
      <c r="FW125" s="4">
        <f t="shared" si="116"/>
        <v>0</v>
      </c>
      <c r="FX125" s="4" t="str">
        <f t="shared" si="116"/>
        <v/>
      </c>
      <c r="FY125" s="4" t="str">
        <f t="shared" si="116"/>
        <v/>
      </c>
      <c r="FZ125" s="4" t="str">
        <f t="shared" si="114"/>
        <v/>
      </c>
      <c r="GA125" s="4">
        <f t="shared" si="114"/>
        <v>0</v>
      </c>
      <c r="GB125" s="4" t="str">
        <f t="shared" si="114"/>
        <v/>
      </c>
      <c r="GC125" s="4" t="str">
        <f t="shared" si="114"/>
        <v/>
      </c>
      <c r="GD125" s="4" t="str">
        <f t="shared" si="114"/>
        <v/>
      </c>
      <c r="GE125" s="4" t="str">
        <f t="shared" si="114"/>
        <v/>
      </c>
      <c r="GF125" s="4" t="str">
        <f t="shared" si="114"/>
        <v/>
      </c>
      <c r="GG125" s="4" t="str">
        <f t="shared" si="114"/>
        <v/>
      </c>
      <c r="GH125" s="4" t="str">
        <f t="shared" si="112"/>
        <v/>
      </c>
      <c r="GI125" s="4" t="str">
        <f t="shared" si="112"/>
        <v/>
      </c>
      <c r="GJ125" s="4" t="str">
        <f t="shared" si="112"/>
        <v/>
      </c>
      <c r="GK125" s="4" t="str">
        <f t="shared" si="112"/>
        <v/>
      </c>
      <c r="GL125" s="4" t="str">
        <f t="shared" si="112"/>
        <v/>
      </c>
      <c r="GM125" s="4" t="str">
        <f t="shared" si="112"/>
        <v/>
      </c>
      <c r="GN125" s="4" t="str">
        <f t="shared" si="112"/>
        <v/>
      </c>
      <c r="GO125" s="4" t="str">
        <f t="shared" si="112"/>
        <v/>
      </c>
      <c r="GP125" s="4" t="str">
        <f t="shared" si="112"/>
        <v/>
      </c>
      <c r="GQ125" s="4" t="str">
        <f t="shared" si="112"/>
        <v/>
      </c>
      <c r="GR125" s="4" t="str">
        <f t="shared" si="121"/>
        <v/>
      </c>
      <c r="GS125" s="4" t="str">
        <f t="shared" si="121"/>
        <v/>
      </c>
      <c r="GT125" s="4" t="str">
        <f t="shared" si="121"/>
        <v/>
      </c>
      <c r="GU125" s="4" t="str">
        <f t="shared" si="121"/>
        <v/>
      </c>
      <c r="GV125" s="4" t="str">
        <f t="shared" si="121"/>
        <v/>
      </c>
      <c r="GW125" s="4" t="str">
        <f t="shared" si="121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1"/>
        <v/>
      </c>
      <c r="HF125" s="4" t="str">
        <f t="shared" si="101"/>
        <v/>
      </c>
      <c r="HG125" s="4" t="str">
        <f t="shared" si="101"/>
        <v/>
      </c>
    </row>
    <row r="126" spans="1:215" s="9" customFormat="1" ht="15" hidden="1" customHeight="1">
      <c r="A126" s="60">
        <v>30300001</v>
      </c>
      <c r="B126" s="98"/>
      <c r="C126" s="29" t="s">
        <v>192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5"/>
        <v/>
      </c>
      <c r="BQ126" s="4" t="str">
        <f t="shared" si="115"/>
        <v/>
      </c>
      <c r="BR126" s="4" t="str">
        <f t="shared" si="115"/>
        <v/>
      </c>
      <c r="BS126" s="4">
        <f t="shared" si="115"/>
        <v>0</v>
      </c>
      <c r="BT126" s="4" t="str">
        <f t="shared" si="115"/>
        <v/>
      </c>
      <c r="BU126" s="4">
        <f t="shared" si="115"/>
        <v>0</v>
      </c>
      <c r="BV126" s="4" t="str">
        <f t="shared" si="113"/>
        <v/>
      </c>
      <c r="BW126" s="4">
        <f t="shared" si="113"/>
        <v>0</v>
      </c>
      <c r="BX126" s="4" t="str">
        <f t="shared" si="113"/>
        <v/>
      </c>
      <c r="BY126" s="4" t="str">
        <f t="shared" si="113"/>
        <v/>
      </c>
      <c r="BZ126" s="4" t="str">
        <f t="shared" si="113"/>
        <v/>
      </c>
      <c r="CA126" s="4" t="str">
        <f t="shared" si="113"/>
        <v/>
      </c>
      <c r="CB126" s="4" t="str">
        <f t="shared" si="113"/>
        <v/>
      </c>
      <c r="CC126" s="4" t="str">
        <f t="shared" si="113"/>
        <v/>
      </c>
      <c r="CD126" s="4" t="str">
        <f t="shared" si="111"/>
        <v/>
      </c>
      <c r="CE126" s="4" t="str">
        <f t="shared" si="111"/>
        <v/>
      </c>
      <c r="CF126" s="4" t="str">
        <f t="shared" si="111"/>
        <v/>
      </c>
      <c r="CG126" s="4" t="str">
        <f t="shared" si="111"/>
        <v/>
      </c>
      <c r="CH126" s="4" t="str">
        <f t="shared" si="111"/>
        <v/>
      </c>
      <c r="CI126" s="4" t="str">
        <f t="shared" si="111"/>
        <v/>
      </c>
      <c r="CJ126" s="4" t="str">
        <f t="shared" si="111"/>
        <v/>
      </c>
      <c r="CK126" s="4" t="str">
        <f t="shared" si="111"/>
        <v/>
      </c>
      <c r="CL126" s="4" t="str">
        <f t="shared" si="111"/>
        <v/>
      </c>
      <c r="CM126" s="4" t="str">
        <f t="shared" si="111"/>
        <v/>
      </c>
      <c r="CN126" s="4" t="str">
        <f t="shared" si="120"/>
        <v/>
      </c>
      <c r="CO126" s="4" t="str">
        <f t="shared" si="120"/>
        <v/>
      </c>
      <c r="CP126" s="4" t="str">
        <f t="shared" si="120"/>
        <v/>
      </c>
      <c r="CQ126" s="4" t="str">
        <f t="shared" si="120"/>
        <v/>
      </c>
      <c r="CR126" s="4" t="str">
        <f t="shared" si="120"/>
        <v/>
      </c>
      <c r="CS126" s="4" t="str">
        <f t="shared" si="120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0"/>
        <v/>
      </c>
      <c r="DB126" s="4" t="str">
        <f t="shared" si="100"/>
        <v/>
      </c>
      <c r="DC126" s="4" t="str">
        <f t="shared" si="100"/>
        <v/>
      </c>
      <c r="DE126" s="61">
        <v>30300001</v>
      </c>
      <c r="DF126" s="98"/>
      <c r="DG126" s="29" t="s">
        <v>192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9"/>
        <v>0</v>
      </c>
      <c r="DX126" s="5">
        <f t="shared" si="119"/>
        <v>0</v>
      </c>
      <c r="DY126" s="5">
        <f t="shared" si="119"/>
        <v>0</v>
      </c>
      <c r="DZ126" s="5">
        <f t="shared" si="119"/>
        <v>0</v>
      </c>
      <c r="EA126" s="5">
        <f t="shared" si="119"/>
        <v>0</v>
      </c>
      <c r="EB126" s="5">
        <f t="shared" si="118"/>
        <v>0</v>
      </c>
      <c r="EC126" s="5">
        <f t="shared" si="118"/>
        <v>0</v>
      </c>
      <c r="ED126" s="5">
        <f t="shared" si="118"/>
        <v>0</v>
      </c>
      <c r="EE126" s="5">
        <f t="shared" si="118"/>
        <v>0</v>
      </c>
      <c r="EF126" s="54">
        <f t="shared" si="118"/>
        <v>0</v>
      </c>
      <c r="EG126" s="54">
        <f t="shared" si="118"/>
        <v>0</v>
      </c>
      <c r="EH126" s="54">
        <f t="shared" si="118"/>
        <v>0</v>
      </c>
      <c r="EI126" s="54">
        <f t="shared" si="118"/>
        <v>0</v>
      </c>
      <c r="EJ126" s="54">
        <f t="shared" si="118"/>
        <v>0</v>
      </c>
      <c r="EK126" s="54">
        <f t="shared" si="118"/>
        <v>0</v>
      </c>
      <c r="EL126" s="54">
        <f t="shared" si="118"/>
        <v>0</v>
      </c>
      <c r="EM126" s="54">
        <f t="shared" si="118"/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22"/>
        <v>0</v>
      </c>
      <c r="ES126" s="54">
        <f t="shared" si="122"/>
        <v>0</v>
      </c>
      <c r="ET126" s="54">
        <f t="shared" si="122"/>
        <v>0</v>
      </c>
      <c r="EU126" s="54">
        <f t="shared" si="122"/>
        <v>0</v>
      </c>
      <c r="EV126" s="54">
        <f t="shared" si="122"/>
        <v>0</v>
      </c>
      <c r="EW126" s="54">
        <f t="shared" si="122"/>
        <v>0</v>
      </c>
      <c r="EX126" s="54">
        <f t="shared" si="122"/>
        <v>0</v>
      </c>
      <c r="EY126" s="54">
        <f t="shared" si="122"/>
        <v>0</v>
      </c>
      <c r="EZ126" s="54">
        <f t="shared" si="122"/>
        <v>0</v>
      </c>
      <c r="FA126" s="54">
        <f t="shared" si="122"/>
        <v>0</v>
      </c>
      <c r="FB126" s="54">
        <f t="shared" si="122"/>
        <v>0</v>
      </c>
      <c r="FC126" s="54">
        <f t="shared" si="122"/>
        <v>0</v>
      </c>
      <c r="FD126" s="54">
        <f t="shared" si="117"/>
        <v>0</v>
      </c>
      <c r="FE126" s="54">
        <f t="shared" si="117"/>
        <v>0</v>
      </c>
      <c r="FF126" s="54">
        <f t="shared" si="117"/>
        <v>0</v>
      </c>
      <c r="FG126" s="54">
        <f t="shared" si="117"/>
        <v>0</v>
      </c>
      <c r="FH126" s="54">
        <f t="shared" si="117"/>
        <v>0</v>
      </c>
      <c r="FI126" s="54">
        <f t="shared" si="117"/>
        <v>0</v>
      </c>
      <c r="FJ126" s="54">
        <f t="shared" si="117"/>
        <v>0</v>
      </c>
      <c r="FK126" s="54">
        <f t="shared" si="117"/>
        <v>0</v>
      </c>
      <c r="FL126" s="54">
        <f t="shared" si="117"/>
        <v>0</v>
      </c>
      <c r="FM126" s="54">
        <f t="shared" si="117"/>
        <v>0</v>
      </c>
      <c r="FN126" s="54">
        <f t="shared" si="117"/>
        <v>0</v>
      </c>
      <c r="FO126" s="54">
        <f t="shared" si="99"/>
        <v>0</v>
      </c>
      <c r="FP126" s="54">
        <f t="shared" si="99"/>
        <v>0</v>
      </c>
      <c r="FQ126" s="54">
        <f t="shared" si="99"/>
        <v>0</v>
      </c>
      <c r="FR126" s="54">
        <f t="shared" si="99"/>
        <v>0</v>
      </c>
      <c r="FS126" s="54">
        <f t="shared" si="99"/>
        <v>0</v>
      </c>
      <c r="FT126" s="4" t="str">
        <f t="shared" si="116"/>
        <v/>
      </c>
      <c r="FU126" s="4" t="str">
        <f t="shared" si="116"/>
        <v/>
      </c>
      <c r="FV126" s="4" t="str">
        <f t="shared" si="116"/>
        <v/>
      </c>
      <c r="FW126" s="4">
        <f t="shared" si="116"/>
        <v>0</v>
      </c>
      <c r="FX126" s="4" t="str">
        <f t="shared" si="116"/>
        <v/>
      </c>
      <c r="FY126" s="4" t="str">
        <f t="shared" si="116"/>
        <v/>
      </c>
      <c r="FZ126" s="4" t="str">
        <f t="shared" si="114"/>
        <v/>
      </c>
      <c r="GA126" s="4">
        <f t="shared" si="114"/>
        <v>0</v>
      </c>
      <c r="GB126" s="4" t="str">
        <f t="shared" si="114"/>
        <v/>
      </c>
      <c r="GC126" s="4" t="str">
        <f t="shared" si="114"/>
        <v/>
      </c>
      <c r="GD126" s="4" t="str">
        <f t="shared" si="114"/>
        <v/>
      </c>
      <c r="GE126" s="4" t="str">
        <f t="shared" si="114"/>
        <v/>
      </c>
      <c r="GF126" s="4" t="str">
        <f t="shared" si="114"/>
        <v/>
      </c>
      <c r="GG126" s="4" t="str">
        <f t="shared" si="114"/>
        <v/>
      </c>
      <c r="GH126" s="4" t="str">
        <f t="shared" si="112"/>
        <v/>
      </c>
      <c r="GI126" s="4" t="str">
        <f t="shared" si="112"/>
        <v/>
      </c>
      <c r="GJ126" s="4" t="str">
        <f t="shared" si="112"/>
        <v/>
      </c>
      <c r="GK126" s="4" t="str">
        <f t="shared" si="112"/>
        <v/>
      </c>
      <c r="GL126" s="4" t="str">
        <f t="shared" si="112"/>
        <v/>
      </c>
      <c r="GM126" s="4" t="str">
        <f t="shared" si="112"/>
        <v/>
      </c>
      <c r="GN126" s="4" t="str">
        <f t="shared" si="112"/>
        <v/>
      </c>
      <c r="GO126" s="4" t="str">
        <f t="shared" si="112"/>
        <v/>
      </c>
      <c r="GP126" s="4" t="str">
        <f t="shared" si="112"/>
        <v/>
      </c>
      <c r="GQ126" s="4" t="str">
        <f t="shared" si="112"/>
        <v/>
      </c>
      <c r="GR126" s="4" t="str">
        <f t="shared" si="121"/>
        <v/>
      </c>
      <c r="GS126" s="4" t="str">
        <f t="shared" si="121"/>
        <v/>
      </c>
      <c r="GT126" s="4" t="str">
        <f t="shared" si="121"/>
        <v/>
      </c>
      <c r="GU126" s="4" t="str">
        <f t="shared" si="121"/>
        <v/>
      </c>
      <c r="GV126" s="4" t="str">
        <f t="shared" si="121"/>
        <v/>
      </c>
      <c r="GW126" s="4" t="str">
        <f t="shared" si="121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1"/>
        <v/>
      </c>
      <c r="HF126" s="4" t="str">
        <f t="shared" si="101"/>
        <v/>
      </c>
      <c r="HG126" s="4" t="str">
        <f t="shared" si="101"/>
        <v/>
      </c>
    </row>
    <row r="127" spans="1:215" s="9" customFormat="1" ht="15" hidden="1" customHeight="1">
      <c r="A127" s="60">
        <v>30300003</v>
      </c>
      <c r="B127" s="97"/>
      <c r="C127" s="29" t="s">
        <v>121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5"/>
        <v/>
      </c>
      <c r="BQ127" s="4" t="str">
        <f t="shared" si="115"/>
        <v/>
      </c>
      <c r="BR127" s="4" t="str">
        <f t="shared" si="115"/>
        <v/>
      </c>
      <c r="BS127" s="4">
        <f t="shared" si="115"/>
        <v>0</v>
      </c>
      <c r="BT127" s="4" t="str">
        <f t="shared" si="115"/>
        <v/>
      </c>
      <c r="BU127" s="4">
        <f t="shared" si="115"/>
        <v>0</v>
      </c>
      <c r="BV127" s="4" t="str">
        <f t="shared" si="113"/>
        <v/>
      </c>
      <c r="BW127" s="4">
        <f t="shared" si="113"/>
        <v>0</v>
      </c>
      <c r="BX127" s="4" t="str">
        <f t="shared" si="113"/>
        <v/>
      </c>
      <c r="BY127" s="4" t="str">
        <f t="shared" si="113"/>
        <v/>
      </c>
      <c r="BZ127" s="4" t="str">
        <f t="shared" si="113"/>
        <v/>
      </c>
      <c r="CA127" s="4" t="str">
        <f t="shared" si="113"/>
        <v/>
      </c>
      <c r="CB127" s="4" t="str">
        <f t="shared" si="113"/>
        <v/>
      </c>
      <c r="CC127" s="4" t="str">
        <f t="shared" si="113"/>
        <v/>
      </c>
      <c r="CD127" s="4" t="str">
        <f t="shared" si="111"/>
        <v/>
      </c>
      <c r="CE127" s="4" t="str">
        <f t="shared" si="111"/>
        <v/>
      </c>
      <c r="CF127" s="4" t="str">
        <f t="shared" si="111"/>
        <v/>
      </c>
      <c r="CG127" s="4" t="str">
        <f t="shared" si="111"/>
        <v/>
      </c>
      <c r="CH127" s="4" t="str">
        <f t="shared" si="111"/>
        <v/>
      </c>
      <c r="CI127" s="4" t="str">
        <f t="shared" si="111"/>
        <v/>
      </c>
      <c r="CJ127" s="4" t="str">
        <f t="shared" si="111"/>
        <v/>
      </c>
      <c r="CK127" s="4" t="str">
        <f t="shared" si="111"/>
        <v/>
      </c>
      <c r="CL127" s="4" t="str">
        <f t="shared" si="111"/>
        <v/>
      </c>
      <c r="CM127" s="4" t="str">
        <f t="shared" si="111"/>
        <v/>
      </c>
      <c r="CN127" s="4" t="str">
        <f t="shared" si="120"/>
        <v/>
      </c>
      <c r="CO127" s="4" t="str">
        <f t="shared" si="120"/>
        <v/>
      </c>
      <c r="CP127" s="4" t="str">
        <f t="shared" si="120"/>
        <v/>
      </c>
      <c r="CQ127" s="4" t="str">
        <f t="shared" si="120"/>
        <v/>
      </c>
      <c r="CR127" s="4" t="str">
        <f t="shared" si="120"/>
        <v/>
      </c>
      <c r="CS127" s="4" t="str">
        <f t="shared" si="120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0"/>
        <v/>
      </c>
      <c r="DB127" s="4" t="str">
        <f t="shared" si="100"/>
        <v/>
      </c>
      <c r="DC127" s="4" t="str">
        <f t="shared" si="100"/>
        <v/>
      </c>
      <c r="DE127" s="61">
        <v>30300003</v>
      </c>
      <c r="DF127" s="97"/>
      <c r="DG127" s="29" t="s">
        <v>121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9"/>
        <v>0</v>
      </c>
      <c r="DX127" s="5">
        <f t="shared" si="119"/>
        <v>0</v>
      </c>
      <c r="DY127" s="5">
        <f t="shared" si="119"/>
        <v>0</v>
      </c>
      <c r="DZ127" s="5">
        <f t="shared" si="119"/>
        <v>0</v>
      </c>
      <c r="EA127" s="5">
        <f t="shared" si="119"/>
        <v>0</v>
      </c>
      <c r="EB127" s="5">
        <f t="shared" si="118"/>
        <v>0</v>
      </c>
      <c r="EC127" s="5">
        <f t="shared" si="118"/>
        <v>0</v>
      </c>
      <c r="ED127" s="5">
        <f t="shared" si="118"/>
        <v>0</v>
      </c>
      <c r="EE127" s="5">
        <f t="shared" si="118"/>
        <v>0</v>
      </c>
      <c r="EF127" s="54">
        <f t="shared" si="118"/>
        <v>0</v>
      </c>
      <c r="EG127" s="54">
        <f t="shared" si="118"/>
        <v>0</v>
      </c>
      <c r="EH127" s="54">
        <f t="shared" si="118"/>
        <v>0</v>
      </c>
      <c r="EI127" s="54">
        <f t="shared" si="118"/>
        <v>0</v>
      </c>
      <c r="EJ127" s="54">
        <f t="shared" si="118"/>
        <v>0</v>
      </c>
      <c r="EK127" s="54">
        <f t="shared" si="118"/>
        <v>0</v>
      </c>
      <c r="EL127" s="54">
        <f t="shared" si="118"/>
        <v>0</v>
      </c>
      <c r="EM127" s="54">
        <f t="shared" si="118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22"/>
        <v>0</v>
      </c>
      <c r="ES127" s="54">
        <f t="shared" si="122"/>
        <v>0</v>
      </c>
      <c r="ET127" s="54">
        <f t="shared" si="122"/>
        <v>0</v>
      </c>
      <c r="EU127" s="54">
        <f t="shared" si="122"/>
        <v>0</v>
      </c>
      <c r="EV127" s="54">
        <f t="shared" si="122"/>
        <v>0</v>
      </c>
      <c r="EW127" s="54">
        <f t="shared" si="122"/>
        <v>0</v>
      </c>
      <c r="EX127" s="54">
        <f t="shared" si="122"/>
        <v>0</v>
      </c>
      <c r="EY127" s="54">
        <f t="shared" si="122"/>
        <v>0</v>
      </c>
      <c r="EZ127" s="54">
        <f t="shared" si="122"/>
        <v>0</v>
      </c>
      <c r="FA127" s="54">
        <f t="shared" si="122"/>
        <v>0</v>
      </c>
      <c r="FB127" s="54">
        <f t="shared" si="122"/>
        <v>0</v>
      </c>
      <c r="FC127" s="54">
        <f t="shared" si="122"/>
        <v>0</v>
      </c>
      <c r="FD127" s="54">
        <f t="shared" si="117"/>
        <v>0</v>
      </c>
      <c r="FE127" s="54">
        <f t="shared" si="117"/>
        <v>0</v>
      </c>
      <c r="FF127" s="54">
        <f t="shared" si="117"/>
        <v>0</v>
      </c>
      <c r="FG127" s="54">
        <f t="shared" si="117"/>
        <v>0</v>
      </c>
      <c r="FH127" s="54">
        <f t="shared" si="117"/>
        <v>0</v>
      </c>
      <c r="FI127" s="54">
        <f t="shared" si="117"/>
        <v>0</v>
      </c>
      <c r="FJ127" s="54">
        <f t="shared" si="117"/>
        <v>0</v>
      </c>
      <c r="FK127" s="54">
        <f t="shared" si="117"/>
        <v>0</v>
      </c>
      <c r="FL127" s="54">
        <f t="shared" si="117"/>
        <v>0</v>
      </c>
      <c r="FM127" s="54">
        <f t="shared" si="117"/>
        <v>0</v>
      </c>
      <c r="FN127" s="54">
        <f t="shared" si="117"/>
        <v>0</v>
      </c>
      <c r="FO127" s="54">
        <f t="shared" si="99"/>
        <v>0</v>
      </c>
      <c r="FP127" s="54">
        <f t="shared" si="99"/>
        <v>0</v>
      </c>
      <c r="FQ127" s="54">
        <f t="shared" si="99"/>
        <v>0</v>
      </c>
      <c r="FR127" s="54">
        <f t="shared" si="99"/>
        <v>0</v>
      </c>
      <c r="FS127" s="54">
        <f t="shared" si="99"/>
        <v>0</v>
      </c>
      <c r="FT127" s="4" t="str">
        <f t="shared" si="116"/>
        <v/>
      </c>
      <c r="FU127" s="4" t="str">
        <f t="shared" si="116"/>
        <v/>
      </c>
      <c r="FV127" s="4" t="str">
        <f t="shared" si="116"/>
        <v/>
      </c>
      <c r="FW127" s="4">
        <f t="shared" si="116"/>
        <v>0</v>
      </c>
      <c r="FX127" s="4" t="str">
        <f t="shared" si="116"/>
        <v/>
      </c>
      <c r="FY127" s="4" t="str">
        <f t="shared" si="116"/>
        <v/>
      </c>
      <c r="FZ127" s="4" t="str">
        <f t="shared" si="114"/>
        <v/>
      </c>
      <c r="GA127" s="4">
        <f t="shared" si="114"/>
        <v>0</v>
      </c>
      <c r="GB127" s="4" t="str">
        <f t="shared" si="114"/>
        <v/>
      </c>
      <c r="GC127" s="4" t="str">
        <f t="shared" si="114"/>
        <v/>
      </c>
      <c r="GD127" s="4" t="str">
        <f t="shared" si="114"/>
        <v/>
      </c>
      <c r="GE127" s="4" t="str">
        <f t="shared" si="114"/>
        <v/>
      </c>
      <c r="GF127" s="4" t="str">
        <f t="shared" si="114"/>
        <v/>
      </c>
      <c r="GG127" s="4" t="str">
        <f t="shared" si="114"/>
        <v/>
      </c>
      <c r="GH127" s="4" t="str">
        <f t="shared" si="112"/>
        <v/>
      </c>
      <c r="GI127" s="4" t="str">
        <f t="shared" si="112"/>
        <v/>
      </c>
      <c r="GJ127" s="4" t="str">
        <f t="shared" si="112"/>
        <v/>
      </c>
      <c r="GK127" s="4" t="str">
        <f t="shared" si="112"/>
        <v/>
      </c>
      <c r="GL127" s="4" t="str">
        <f t="shared" si="112"/>
        <v/>
      </c>
      <c r="GM127" s="4" t="str">
        <f t="shared" si="112"/>
        <v/>
      </c>
      <c r="GN127" s="4" t="str">
        <f t="shared" si="112"/>
        <v/>
      </c>
      <c r="GO127" s="4" t="str">
        <f t="shared" si="112"/>
        <v/>
      </c>
      <c r="GP127" s="4" t="str">
        <f t="shared" si="112"/>
        <v/>
      </c>
      <c r="GQ127" s="4" t="str">
        <f t="shared" si="112"/>
        <v/>
      </c>
      <c r="GR127" s="4" t="str">
        <f t="shared" si="121"/>
        <v/>
      </c>
      <c r="GS127" s="4" t="str">
        <f t="shared" si="121"/>
        <v/>
      </c>
      <c r="GT127" s="4" t="str">
        <f t="shared" si="121"/>
        <v/>
      </c>
      <c r="GU127" s="4" t="str">
        <f t="shared" si="121"/>
        <v/>
      </c>
      <c r="GV127" s="4" t="str">
        <f t="shared" si="121"/>
        <v/>
      </c>
      <c r="GW127" s="4" t="str">
        <f t="shared" si="121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1"/>
        <v/>
      </c>
      <c r="HF127" s="4" t="str">
        <f t="shared" si="101"/>
        <v/>
      </c>
      <c r="HG127" s="4" t="str">
        <f t="shared" si="101"/>
        <v/>
      </c>
    </row>
    <row r="128" spans="1:215" s="9" customFormat="1" ht="15" hidden="1" customHeight="1">
      <c r="A128" s="60">
        <v>30100059</v>
      </c>
      <c r="B128" s="96" t="s">
        <v>199</v>
      </c>
      <c r="C128" s="29" t="s">
        <v>146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5"/>
        <v/>
      </c>
      <c r="BQ128" s="4" t="str">
        <f t="shared" si="115"/>
        <v/>
      </c>
      <c r="BR128" s="4" t="str">
        <f t="shared" si="115"/>
        <v/>
      </c>
      <c r="BS128" s="4">
        <f t="shared" si="115"/>
        <v>0</v>
      </c>
      <c r="BT128" s="4" t="str">
        <f t="shared" si="115"/>
        <v/>
      </c>
      <c r="BU128" s="4">
        <f t="shared" si="115"/>
        <v>0</v>
      </c>
      <c r="BV128" s="4" t="str">
        <f t="shared" si="113"/>
        <v/>
      </c>
      <c r="BW128" s="4">
        <f t="shared" si="113"/>
        <v>0</v>
      </c>
      <c r="BX128" s="4" t="str">
        <f t="shared" si="113"/>
        <v/>
      </c>
      <c r="BY128" s="4" t="str">
        <f t="shared" si="113"/>
        <v/>
      </c>
      <c r="BZ128" s="4" t="str">
        <f t="shared" si="113"/>
        <v/>
      </c>
      <c r="CA128" s="4" t="str">
        <f t="shared" si="113"/>
        <v/>
      </c>
      <c r="CB128" s="4" t="str">
        <f t="shared" si="113"/>
        <v/>
      </c>
      <c r="CC128" s="4" t="str">
        <f t="shared" si="113"/>
        <v/>
      </c>
      <c r="CD128" s="4" t="str">
        <f t="shared" si="113"/>
        <v/>
      </c>
      <c r="CE128" s="4" t="str">
        <f t="shared" si="113"/>
        <v/>
      </c>
      <c r="CF128" s="4" t="str">
        <f t="shared" si="113"/>
        <v/>
      </c>
      <c r="CG128" s="4" t="str">
        <f t="shared" si="111"/>
        <v/>
      </c>
      <c r="CH128" s="4" t="str">
        <f t="shared" si="111"/>
        <v/>
      </c>
      <c r="CI128" s="4" t="str">
        <f t="shared" si="111"/>
        <v/>
      </c>
      <c r="CJ128" s="4" t="str">
        <f t="shared" si="111"/>
        <v/>
      </c>
      <c r="CK128" s="4" t="str">
        <f t="shared" si="111"/>
        <v/>
      </c>
      <c r="CL128" s="4" t="str">
        <f t="shared" si="111"/>
        <v/>
      </c>
      <c r="CM128" s="4" t="str">
        <f t="shared" si="111"/>
        <v/>
      </c>
      <c r="CN128" s="4" t="str">
        <f t="shared" si="120"/>
        <v/>
      </c>
      <c r="CO128" s="4" t="str">
        <f t="shared" si="120"/>
        <v/>
      </c>
      <c r="CP128" s="4" t="str">
        <f t="shared" si="120"/>
        <v/>
      </c>
      <c r="CQ128" s="4" t="str">
        <f t="shared" si="120"/>
        <v/>
      </c>
      <c r="CR128" s="4" t="str">
        <f t="shared" si="120"/>
        <v/>
      </c>
      <c r="CS128" s="4" t="str">
        <f t="shared" si="120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0"/>
        <v/>
      </c>
      <c r="DB128" s="4" t="str">
        <f t="shared" si="100"/>
        <v/>
      </c>
      <c r="DC128" s="4" t="str">
        <f t="shared" si="100"/>
        <v/>
      </c>
      <c r="DE128" s="61">
        <v>30100059</v>
      </c>
      <c r="DF128" s="96" t="s">
        <v>199</v>
      </c>
      <c r="DG128" s="29" t="s">
        <v>146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9"/>
        <v>0</v>
      </c>
      <c r="DX128" s="5">
        <f t="shared" si="119"/>
        <v>0</v>
      </c>
      <c r="DY128" s="5">
        <f t="shared" si="119"/>
        <v>0</v>
      </c>
      <c r="DZ128" s="5">
        <f t="shared" si="119"/>
        <v>0</v>
      </c>
      <c r="EA128" s="5">
        <f t="shared" si="119"/>
        <v>0</v>
      </c>
      <c r="EB128" s="5">
        <f t="shared" si="118"/>
        <v>0</v>
      </c>
      <c r="EC128" s="5">
        <f t="shared" si="118"/>
        <v>0</v>
      </c>
      <c r="ED128" s="5">
        <f t="shared" si="118"/>
        <v>0</v>
      </c>
      <c r="EE128" s="5">
        <f t="shared" si="118"/>
        <v>0</v>
      </c>
      <c r="EF128" s="54">
        <f t="shared" si="118"/>
        <v>0</v>
      </c>
      <c r="EG128" s="54">
        <f t="shared" si="118"/>
        <v>0</v>
      </c>
      <c r="EH128" s="54">
        <f t="shared" si="118"/>
        <v>0</v>
      </c>
      <c r="EI128" s="54">
        <f t="shared" si="118"/>
        <v>0</v>
      </c>
      <c r="EJ128" s="54">
        <f t="shared" si="118"/>
        <v>0</v>
      </c>
      <c r="EK128" s="54">
        <f t="shared" si="118"/>
        <v>0</v>
      </c>
      <c r="EL128" s="54">
        <f t="shared" si="118"/>
        <v>0</v>
      </c>
      <c r="EM128" s="54">
        <f t="shared" si="118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22"/>
        <v>0</v>
      </c>
      <c r="ES128" s="54">
        <f t="shared" si="122"/>
        <v>0</v>
      </c>
      <c r="ET128" s="54">
        <f t="shared" si="122"/>
        <v>0</v>
      </c>
      <c r="EU128" s="54">
        <f t="shared" si="122"/>
        <v>0</v>
      </c>
      <c r="EV128" s="54">
        <f t="shared" si="122"/>
        <v>0</v>
      </c>
      <c r="EW128" s="54">
        <f t="shared" si="122"/>
        <v>0</v>
      </c>
      <c r="EX128" s="54">
        <f t="shared" si="122"/>
        <v>0</v>
      </c>
      <c r="EY128" s="54">
        <f t="shared" si="122"/>
        <v>0</v>
      </c>
      <c r="EZ128" s="54">
        <f t="shared" si="122"/>
        <v>0</v>
      </c>
      <c r="FA128" s="54">
        <f t="shared" si="122"/>
        <v>0</v>
      </c>
      <c r="FB128" s="54">
        <f t="shared" si="122"/>
        <v>0</v>
      </c>
      <c r="FC128" s="54">
        <f t="shared" si="122"/>
        <v>0</v>
      </c>
      <c r="FD128" s="54">
        <f t="shared" si="117"/>
        <v>0</v>
      </c>
      <c r="FE128" s="54">
        <f t="shared" si="117"/>
        <v>0</v>
      </c>
      <c r="FF128" s="54">
        <f t="shared" si="117"/>
        <v>0</v>
      </c>
      <c r="FG128" s="54">
        <f t="shared" si="117"/>
        <v>0</v>
      </c>
      <c r="FH128" s="54">
        <f t="shared" si="117"/>
        <v>0</v>
      </c>
      <c r="FI128" s="54">
        <f t="shared" si="117"/>
        <v>0</v>
      </c>
      <c r="FJ128" s="54">
        <f t="shared" si="117"/>
        <v>0</v>
      </c>
      <c r="FK128" s="54">
        <f t="shared" si="117"/>
        <v>0</v>
      </c>
      <c r="FL128" s="54">
        <f t="shared" si="117"/>
        <v>0</v>
      </c>
      <c r="FM128" s="54">
        <f t="shared" si="117"/>
        <v>0</v>
      </c>
      <c r="FN128" s="54">
        <f t="shared" si="117"/>
        <v>0</v>
      </c>
      <c r="FO128" s="54">
        <f t="shared" si="99"/>
        <v>0</v>
      </c>
      <c r="FP128" s="54">
        <f t="shared" si="99"/>
        <v>0</v>
      </c>
      <c r="FQ128" s="54">
        <f t="shared" si="99"/>
        <v>0</v>
      </c>
      <c r="FR128" s="54">
        <f t="shared" si="99"/>
        <v>0</v>
      </c>
      <c r="FS128" s="54">
        <f t="shared" si="99"/>
        <v>0</v>
      </c>
      <c r="FT128" s="4" t="str">
        <f t="shared" si="116"/>
        <v/>
      </c>
      <c r="FU128" s="4" t="str">
        <f t="shared" si="116"/>
        <v/>
      </c>
      <c r="FV128" s="4" t="str">
        <f t="shared" si="116"/>
        <v/>
      </c>
      <c r="FW128" s="4">
        <f t="shared" si="116"/>
        <v>0</v>
      </c>
      <c r="FX128" s="4" t="str">
        <f t="shared" si="116"/>
        <v/>
      </c>
      <c r="FY128" s="4" t="str">
        <f t="shared" si="116"/>
        <v/>
      </c>
      <c r="FZ128" s="4" t="str">
        <f t="shared" si="114"/>
        <v/>
      </c>
      <c r="GA128" s="4">
        <f t="shared" si="114"/>
        <v>0</v>
      </c>
      <c r="GB128" s="4" t="str">
        <f t="shared" si="114"/>
        <v/>
      </c>
      <c r="GC128" s="4" t="str">
        <f t="shared" si="114"/>
        <v/>
      </c>
      <c r="GD128" s="4" t="str">
        <f t="shared" si="114"/>
        <v/>
      </c>
      <c r="GE128" s="4" t="str">
        <f t="shared" si="114"/>
        <v/>
      </c>
      <c r="GF128" s="4" t="str">
        <f t="shared" si="114"/>
        <v/>
      </c>
      <c r="GG128" s="4" t="str">
        <f t="shared" si="114"/>
        <v/>
      </c>
      <c r="GH128" s="4" t="str">
        <f t="shared" si="114"/>
        <v/>
      </c>
      <c r="GI128" s="4" t="str">
        <f t="shared" si="114"/>
        <v/>
      </c>
      <c r="GJ128" s="4" t="str">
        <f t="shared" si="114"/>
        <v/>
      </c>
      <c r="GK128" s="4" t="str">
        <f t="shared" si="112"/>
        <v/>
      </c>
      <c r="GL128" s="4" t="str">
        <f t="shared" si="112"/>
        <v/>
      </c>
      <c r="GM128" s="4" t="str">
        <f t="shared" si="112"/>
        <v/>
      </c>
      <c r="GN128" s="4" t="str">
        <f t="shared" si="112"/>
        <v/>
      </c>
      <c r="GO128" s="4" t="str">
        <f t="shared" si="112"/>
        <v/>
      </c>
      <c r="GP128" s="4" t="str">
        <f t="shared" si="112"/>
        <v/>
      </c>
      <c r="GQ128" s="4" t="str">
        <f t="shared" si="112"/>
        <v/>
      </c>
      <c r="GR128" s="4" t="str">
        <f t="shared" si="121"/>
        <v/>
      </c>
      <c r="GS128" s="4" t="str">
        <f t="shared" si="121"/>
        <v/>
      </c>
      <c r="GT128" s="4" t="str">
        <f t="shared" si="121"/>
        <v/>
      </c>
      <c r="GU128" s="4" t="str">
        <f t="shared" si="121"/>
        <v/>
      </c>
      <c r="GV128" s="4" t="str">
        <f t="shared" si="121"/>
        <v/>
      </c>
      <c r="GW128" s="4" t="str">
        <f t="shared" si="121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1"/>
        <v/>
      </c>
      <c r="HF128" s="4" t="str">
        <f t="shared" si="101"/>
        <v/>
      </c>
      <c r="HG128" s="4" t="str">
        <f t="shared" si="101"/>
        <v/>
      </c>
    </row>
    <row r="129" spans="1:215" s="9" customFormat="1" ht="15" hidden="1" customHeight="1">
      <c r="A129" s="60">
        <v>30100060</v>
      </c>
      <c r="B129" s="97"/>
      <c r="C129" s="29" t="s">
        <v>122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5"/>
        <v/>
      </c>
      <c r="BQ129" s="4" t="str">
        <f t="shared" si="115"/>
        <v/>
      </c>
      <c r="BR129" s="4" t="str">
        <f t="shared" si="115"/>
        <v/>
      </c>
      <c r="BS129" s="4">
        <f t="shared" si="115"/>
        <v>0</v>
      </c>
      <c r="BT129" s="4" t="str">
        <f t="shared" si="115"/>
        <v/>
      </c>
      <c r="BU129" s="4">
        <f t="shared" si="115"/>
        <v>0</v>
      </c>
      <c r="BV129" s="4" t="str">
        <f t="shared" si="115"/>
        <v/>
      </c>
      <c r="BW129" s="4">
        <f t="shared" si="115"/>
        <v>0</v>
      </c>
      <c r="BX129" s="4" t="str">
        <f t="shared" si="115"/>
        <v/>
      </c>
      <c r="BY129" s="4" t="str">
        <f t="shared" si="115"/>
        <v/>
      </c>
      <c r="BZ129" s="4" t="str">
        <f t="shared" si="115"/>
        <v/>
      </c>
      <c r="CA129" s="4" t="str">
        <f t="shared" si="115"/>
        <v/>
      </c>
      <c r="CB129" s="4" t="str">
        <f t="shared" si="115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1"/>
        <v/>
      </c>
      <c r="CH129" s="4" t="str">
        <f t="shared" si="111"/>
        <v/>
      </c>
      <c r="CI129" s="4" t="str">
        <f t="shared" si="111"/>
        <v/>
      </c>
      <c r="CJ129" s="4" t="str">
        <f t="shared" si="111"/>
        <v/>
      </c>
      <c r="CK129" s="4" t="str">
        <f t="shared" si="111"/>
        <v/>
      </c>
      <c r="CL129" s="4" t="str">
        <f t="shared" si="111"/>
        <v/>
      </c>
      <c r="CM129" s="4" t="str">
        <f t="shared" si="111"/>
        <v/>
      </c>
      <c r="CN129" s="4" t="str">
        <f t="shared" si="120"/>
        <v/>
      </c>
      <c r="CO129" s="4" t="str">
        <f t="shared" si="120"/>
        <v/>
      </c>
      <c r="CP129" s="4" t="str">
        <f t="shared" si="120"/>
        <v/>
      </c>
      <c r="CQ129" s="4" t="str">
        <f t="shared" si="120"/>
        <v/>
      </c>
      <c r="CR129" s="4" t="str">
        <f t="shared" si="120"/>
        <v/>
      </c>
      <c r="CS129" s="4" t="str">
        <f t="shared" si="120"/>
        <v/>
      </c>
      <c r="CT129" s="4" t="str">
        <f t="shared" si="120"/>
        <v/>
      </c>
      <c r="CU129" s="4" t="str">
        <f t="shared" si="120"/>
        <v/>
      </c>
      <c r="CV129" s="4" t="str">
        <f t="shared" si="120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0"/>
        <v/>
      </c>
      <c r="DB129" s="4" t="str">
        <f t="shared" si="100"/>
        <v/>
      </c>
      <c r="DC129" s="4" t="str">
        <f t="shared" si="100"/>
        <v/>
      </c>
      <c r="DE129" s="61">
        <v>30100060</v>
      </c>
      <c r="DF129" s="97"/>
      <c r="DG129" s="29" t="s">
        <v>122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9"/>
        <v>0</v>
      </c>
      <c r="DX129" s="5">
        <f t="shared" si="119"/>
        <v>0</v>
      </c>
      <c r="DY129" s="5">
        <f t="shared" si="119"/>
        <v>0</v>
      </c>
      <c r="DZ129" s="5">
        <f t="shared" si="119"/>
        <v>0</v>
      </c>
      <c r="EA129" s="5">
        <f t="shared" si="119"/>
        <v>0</v>
      </c>
      <c r="EB129" s="5">
        <f t="shared" si="118"/>
        <v>0</v>
      </c>
      <c r="EC129" s="5">
        <f t="shared" si="118"/>
        <v>0</v>
      </c>
      <c r="ED129" s="5">
        <f t="shared" si="118"/>
        <v>0</v>
      </c>
      <c r="EE129" s="5">
        <f t="shared" si="118"/>
        <v>0</v>
      </c>
      <c r="EF129" s="54">
        <f t="shared" si="118"/>
        <v>0</v>
      </c>
      <c r="EG129" s="54">
        <f t="shared" si="118"/>
        <v>0</v>
      </c>
      <c r="EH129" s="54">
        <f t="shared" si="118"/>
        <v>0</v>
      </c>
      <c r="EI129" s="54">
        <f t="shared" si="118"/>
        <v>0</v>
      </c>
      <c r="EJ129" s="54">
        <f t="shared" si="118"/>
        <v>0</v>
      </c>
      <c r="EK129" s="54">
        <f t="shared" si="118"/>
        <v>0</v>
      </c>
      <c r="EL129" s="54">
        <f t="shared" si="118"/>
        <v>0</v>
      </c>
      <c r="EM129" s="54">
        <f t="shared" si="118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22"/>
        <v>0</v>
      </c>
      <c r="ES129" s="54">
        <f t="shared" si="122"/>
        <v>0</v>
      </c>
      <c r="ET129" s="54">
        <f t="shared" si="122"/>
        <v>0</v>
      </c>
      <c r="EU129" s="54">
        <f t="shared" si="122"/>
        <v>0</v>
      </c>
      <c r="EV129" s="54">
        <f t="shared" si="122"/>
        <v>0</v>
      </c>
      <c r="EW129" s="54">
        <f t="shared" si="122"/>
        <v>0</v>
      </c>
      <c r="EX129" s="54">
        <f t="shared" si="122"/>
        <v>0</v>
      </c>
      <c r="EY129" s="54">
        <f t="shared" si="122"/>
        <v>0</v>
      </c>
      <c r="EZ129" s="54">
        <f t="shared" si="122"/>
        <v>0</v>
      </c>
      <c r="FA129" s="54">
        <f t="shared" si="122"/>
        <v>0</v>
      </c>
      <c r="FB129" s="54">
        <f t="shared" si="122"/>
        <v>0</v>
      </c>
      <c r="FC129" s="54">
        <f t="shared" si="122"/>
        <v>0</v>
      </c>
      <c r="FD129" s="54">
        <f t="shared" si="117"/>
        <v>0</v>
      </c>
      <c r="FE129" s="54">
        <f t="shared" si="117"/>
        <v>0</v>
      </c>
      <c r="FF129" s="54">
        <f t="shared" si="117"/>
        <v>0</v>
      </c>
      <c r="FG129" s="54">
        <f t="shared" si="117"/>
        <v>0</v>
      </c>
      <c r="FH129" s="54">
        <f t="shared" si="117"/>
        <v>0</v>
      </c>
      <c r="FI129" s="54">
        <f t="shared" si="117"/>
        <v>0</v>
      </c>
      <c r="FJ129" s="54">
        <f t="shared" si="117"/>
        <v>0</v>
      </c>
      <c r="FK129" s="54">
        <f t="shared" si="117"/>
        <v>0</v>
      </c>
      <c r="FL129" s="54">
        <f t="shared" si="117"/>
        <v>0</v>
      </c>
      <c r="FM129" s="54">
        <f t="shared" si="117"/>
        <v>0</v>
      </c>
      <c r="FN129" s="54">
        <f t="shared" si="117"/>
        <v>0</v>
      </c>
      <c r="FO129" s="54">
        <f t="shared" si="99"/>
        <v>0</v>
      </c>
      <c r="FP129" s="54">
        <f t="shared" si="99"/>
        <v>0</v>
      </c>
      <c r="FQ129" s="54">
        <f t="shared" si="99"/>
        <v>0</v>
      </c>
      <c r="FR129" s="54">
        <f t="shared" si="99"/>
        <v>0</v>
      </c>
      <c r="FS129" s="54">
        <f t="shared" si="99"/>
        <v>0</v>
      </c>
      <c r="FT129" s="4" t="str">
        <f t="shared" si="116"/>
        <v/>
      </c>
      <c r="FU129" s="4" t="str">
        <f t="shared" si="116"/>
        <v/>
      </c>
      <c r="FV129" s="4" t="str">
        <f t="shared" si="116"/>
        <v/>
      </c>
      <c r="FW129" s="4">
        <f t="shared" si="116"/>
        <v>0</v>
      </c>
      <c r="FX129" s="4" t="str">
        <f t="shared" si="116"/>
        <v/>
      </c>
      <c r="FY129" s="4" t="str">
        <f t="shared" si="116"/>
        <v/>
      </c>
      <c r="FZ129" s="4" t="str">
        <f t="shared" si="116"/>
        <v/>
      </c>
      <c r="GA129" s="4">
        <f t="shared" si="116"/>
        <v>0</v>
      </c>
      <c r="GB129" s="4" t="str">
        <f t="shared" si="116"/>
        <v/>
      </c>
      <c r="GC129" s="4" t="str">
        <f t="shared" si="116"/>
        <v/>
      </c>
      <c r="GD129" s="4" t="str">
        <f t="shared" si="116"/>
        <v/>
      </c>
      <c r="GE129" s="4" t="str">
        <f t="shared" si="116"/>
        <v/>
      </c>
      <c r="GF129" s="4" t="str">
        <f t="shared" si="116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2"/>
        <v/>
      </c>
      <c r="GL129" s="4" t="str">
        <f t="shared" si="112"/>
        <v/>
      </c>
      <c r="GM129" s="4" t="str">
        <f t="shared" si="112"/>
        <v/>
      </c>
      <c r="GN129" s="4" t="str">
        <f t="shared" si="112"/>
        <v/>
      </c>
      <c r="GO129" s="4" t="str">
        <f t="shared" si="112"/>
        <v/>
      </c>
      <c r="GP129" s="4" t="str">
        <f t="shared" si="112"/>
        <v/>
      </c>
      <c r="GQ129" s="4" t="str">
        <f t="shared" si="112"/>
        <v/>
      </c>
      <c r="GR129" s="4" t="str">
        <f t="shared" si="121"/>
        <v/>
      </c>
      <c r="GS129" s="4" t="str">
        <f t="shared" si="121"/>
        <v/>
      </c>
      <c r="GT129" s="4" t="str">
        <f t="shared" si="121"/>
        <v/>
      </c>
      <c r="GU129" s="4" t="str">
        <f t="shared" si="121"/>
        <v/>
      </c>
      <c r="GV129" s="4" t="str">
        <f t="shared" si="121"/>
        <v/>
      </c>
      <c r="GW129" s="4" t="str">
        <f t="shared" si="121"/>
        <v/>
      </c>
      <c r="GX129" s="4" t="str">
        <f t="shared" si="121"/>
        <v/>
      </c>
      <c r="GY129" s="4" t="str">
        <f t="shared" si="121"/>
        <v/>
      </c>
      <c r="GZ129" s="4" t="str">
        <f t="shared" si="121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1"/>
        <v/>
      </c>
      <c r="HF129" s="4" t="str">
        <f t="shared" si="101"/>
        <v/>
      </c>
      <c r="HG129" s="4" t="str">
        <f t="shared" si="101"/>
        <v/>
      </c>
    </row>
    <row r="130" spans="1:215" s="9" customFormat="1" ht="15" hidden="1" customHeight="1">
      <c r="A130" s="60">
        <v>30600014</v>
      </c>
      <c r="B130" s="96" t="s">
        <v>200</v>
      </c>
      <c r="C130" s="29" t="s">
        <v>121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5"/>
        <v/>
      </c>
      <c r="BQ130" s="4" t="str">
        <f t="shared" si="115"/>
        <v/>
      </c>
      <c r="BR130" s="4" t="str">
        <f t="shared" si="115"/>
        <v/>
      </c>
      <c r="BS130" s="4">
        <f t="shared" si="115"/>
        <v>0</v>
      </c>
      <c r="BT130" s="4" t="str">
        <f t="shared" si="115"/>
        <v/>
      </c>
      <c r="BU130" s="4">
        <f t="shared" si="115"/>
        <v>0</v>
      </c>
      <c r="BV130" s="4" t="str">
        <f t="shared" si="115"/>
        <v/>
      </c>
      <c r="BW130" s="4" t="str">
        <f t="shared" si="115"/>
        <v/>
      </c>
      <c r="BX130" s="4" t="str">
        <f t="shared" si="115"/>
        <v/>
      </c>
      <c r="BY130" s="4" t="str">
        <f t="shared" si="115"/>
        <v/>
      </c>
      <c r="BZ130" s="4" t="str">
        <f t="shared" si="115"/>
        <v/>
      </c>
      <c r="CA130" s="4" t="str">
        <f t="shared" si="115"/>
        <v/>
      </c>
      <c r="CB130" s="4" t="str">
        <f t="shared" si="115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1"/>
        <v/>
      </c>
      <c r="CH130" s="4" t="str">
        <f t="shared" si="111"/>
        <v/>
      </c>
      <c r="CI130" s="4" t="str">
        <f t="shared" si="111"/>
        <v/>
      </c>
      <c r="CJ130" s="4" t="str">
        <f t="shared" si="111"/>
        <v/>
      </c>
      <c r="CK130" s="4" t="str">
        <f t="shared" si="111"/>
        <v/>
      </c>
      <c r="CL130" s="4" t="str">
        <f t="shared" si="111"/>
        <v/>
      </c>
      <c r="CM130" s="4" t="str">
        <f t="shared" si="111"/>
        <v/>
      </c>
      <c r="CN130" s="4" t="str">
        <f t="shared" si="120"/>
        <v/>
      </c>
      <c r="CO130" s="4" t="str">
        <f t="shared" si="120"/>
        <v/>
      </c>
      <c r="CP130" s="4" t="str">
        <f t="shared" si="120"/>
        <v/>
      </c>
      <c r="CQ130" s="4" t="str">
        <f t="shared" si="120"/>
        <v/>
      </c>
      <c r="CR130" s="4" t="str">
        <f t="shared" si="120"/>
        <v/>
      </c>
      <c r="CS130" s="4" t="str">
        <f t="shared" si="120"/>
        <v/>
      </c>
      <c r="CT130" s="4" t="str">
        <f t="shared" si="120"/>
        <v/>
      </c>
      <c r="CU130" s="4" t="str">
        <f t="shared" si="120"/>
        <v/>
      </c>
      <c r="CV130" s="4" t="str">
        <f t="shared" si="120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0"/>
        <v/>
      </c>
      <c r="DB130" s="4" t="str">
        <f t="shared" si="100"/>
        <v/>
      </c>
      <c r="DC130" s="4" t="str">
        <f t="shared" si="100"/>
        <v/>
      </c>
      <c r="DE130" s="61">
        <v>30600014</v>
      </c>
      <c r="DF130" s="96" t="s">
        <v>200</v>
      </c>
      <c r="DG130" s="29" t="s">
        <v>121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9"/>
        <v>0</v>
      </c>
      <c r="DX130" s="5">
        <f t="shared" si="119"/>
        <v>0</v>
      </c>
      <c r="DY130" s="5">
        <f t="shared" si="119"/>
        <v>0</v>
      </c>
      <c r="DZ130" s="5">
        <f t="shared" si="119"/>
        <v>0</v>
      </c>
      <c r="EA130" s="5">
        <f t="shared" si="119"/>
        <v>0</v>
      </c>
      <c r="EB130" s="5">
        <f t="shared" si="118"/>
        <v>0</v>
      </c>
      <c r="EC130" s="5">
        <f t="shared" si="118"/>
        <v>0</v>
      </c>
      <c r="ED130" s="5">
        <f t="shared" si="118"/>
        <v>0</v>
      </c>
      <c r="EE130" s="5">
        <f t="shared" si="118"/>
        <v>0</v>
      </c>
      <c r="EF130" s="54">
        <f t="shared" si="118"/>
        <v>0</v>
      </c>
      <c r="EG130" s="54">
        <f t="shared" si="118"/>
        <v>0</v>
      </c>
      <c r="EH130" s="54">
        <f t="shared" si="118"/>
        <v>0</v>
      </c>
      <c r="EI130" s="54">
        <f t="shared" si="118"/>
        <v>0</v>
      </c>
      <c r="EJ130" s="54">
        <f t="shared" si="118"/>
        <v>0</v>
      </c>
      <c r="EK130" s="54">
        <f t="shared" si="118"/>
        <v>0</v>
      </c>
      <c r="EL130" s="54">
        <f t="shared" si="118"/>
        <v>0</v>
      </c>
      <c r="EM130" s="54">
        <f t="shared" si="118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22"/>
        <v>0</v>
      </c>
      <c r="ES130" s="54">
        <f t="shared" si="122"/>
        <v>0</v>
      </c>
      <c r="ET130" s="54">
        <f t="shared" si="122"/>
        <v>0</v>
      </c>
      <c r="EU130" s="54">
        <f t="shared" si="122"/>
        <v>0</v>
      </c>
      <c r="EV130" s="54">
        <f t="shared" si="122"/>
        <v>0</v>
      </c>
      <c r="EW130" s="54">
        <f t="shared" si="122"/>
        <v>0</v>
      </c>
      <c r="EX130" s="54">
        <f t="shared" si="122"/>
        <v>0</v>
      </c>
      <c r="EY130" s="54">
        <f t="shared" si="122"/>
        <v>0</v>
      </c>
      <c r="EZ130" s="54">
        <f t="shared" si="122"/>
        <v>0</v>
      </c>
      <c r="FA130" s="54">
        <f t="shared" si="122"/>
        <v>0</v>
      </c>
      <c r="FB130" s="54">
        <f t="shared" si="122"/>
        <v>0</v>
      </c>
      <c r="FC130" s="54">
        <f t="shared" si="122"/>
        <v>0</v>
      </c>
      <c r="FD130" s="54">
        <f t="shared" si="117"/>
        <v>0</v>
      </c>
      <c r="FE130" s="54">
        <f t="shared" si="117"/>
        <v>0</v>
      </c>
      <c r="FF130" s="54">
        <f t="shared" si="117"/>
        <v>0</v>
      </c>
      <c r="FG130" s="54">
        <f t="shared" si="117"/>
        <v>0</v>
      </c>
      <c r="FH130" s="54">
        <f t="shared" si="117"/>
        <v>0</v>
      </c>
      <c r="FI130" s="54">
        <f t="shared" si="117"/>
        <v>0</v>
      </c>
      <c r="FJ130" s="54">
        <f t="shared" si="117"/>
        <v>0</v>
      </c>
      <c r="FK130" s="54">
        <f t="shared" si="117"/>
        <v>0</v>
      </c>
      <c r="FL130" s="54">
        <f t="shared" si="117"/>
        <v>0</v>
      </c>
      <c r="FM130" s="54">
        <f t="shared" si="117"/>
        <v>0</v>
      </c>
      <c r="FN130" s="54">
        <f t="shared" si="117"/>
        <v>0</v>
      </c>
      <c r="FO130" s="54">
        <f t="shared" si="99"/>
        <v>0</v>
      </c>
      <c r="FP130" s="54">
        <f t="shared" si="99"/>
        <v>0</v>
      </c>
      <c r="FQ130" s="54">
        <f t="shared" si="99"/>
        <v>0</v>
      </c>
      <c r="FR130" s="54">
        <f t="shared" si="99"/>
        <v>0</v>
      </c>
      <c r="FS130" s="54">
        <f t="shared" si="99"/>
        <v>0</v>
      </c>
      <c r="FT130" s="4" t="str">
        <f t="shared" si="116"/>
        <v/>
      </c>
      <c r="FU130" s="4" t="str">
        <f t="shared" si="116"/>
        <v/>
      </c>
      <c r="FV130" s="4" t="str">
        <f t="shared" si="116"/>
        <v/>
      </c>
      <c r="FW130" s="4">
        <f t="shared" si="116"/>
        <v>0</v>
      </c>
      <c r="FX130" s="4" t="str">
        <f t="shared" si="116"/>
        <v/>
      </c>
      <c r="FY130" s="4" t="str">
        <f t="shared" si="116"/>
        <v/>
      </c>
      <c r="FZ130" s="4" t="str">
        <f t="shared" si="116"/>
        <v/>
      </c>
      <c r="GA130" s="4" t="str">
        <f t="shared" si="116"/>
        <v/>
      </c>
      <c r="GB130" s="4" t="str">
        <f t="shared" si="116"/>
        <v/>
      </c>
      <c r="GC130" s="4" t="str">
        <f t="shared" si="116"/>
        <v/>
      </c>
      <c r="GD130" s="4" t="str">
        <f t="shared" si="116"/>
        <v/>
      </c>
      <c r="GE130" s="4" t="str">
        <f t="shared" si="116"/>
        <v/>
      </c>
      <c r="GF130" s="4" t="str">
        <f t="shared" si="116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2"/>
        <v/>
      </c>
      <c r="GL130" s="4" t="str">
        <f t="shared" si="112"/>
        <v/>
      </c>
      <c r="GM130" s="4" t="str">
        <f t="shared" si="112"/>
        <v/>
      </c>
      <c r="GN130" s="4" t="str">
        <f t="shared" si="112"/>
        <v/>
      </c>
      <c r="GO130" s="4" t="str">
        <f t="shared" si="112"/>
        <v/>
      </c>
      <c r="GP130" s="4" t="str">
        <f t="shared" si="112"/>
        <v/>
      </c>
      <c r="GQ130" s="4" t="str">
        <f t="shared" si="112"/>
        <v/>
      </c>
      <c r="GR130" s="4" t="str">
        <f t="shared" si="121"/>
        <v/>
      </c>
      <c r="GS130" s="4" t="str">
        <f t="shared" si="121"/>
        <v/>
      </c>
      <c r="GT130" s="4" t="str">
        <f t="shared" si="121"/>
        <v/>
      </c>
      <c r="GU130" s="4" t="str">
        <f t="shared" si="121"/>
        <v/>
      </c>
      <c r="GV130" s="4" t="str">
        <f t="shared" si="121"/>
        <v/>
      </c>
      <c r="GW130" s="4" t="str">
        <f t="shared" si="121"/>
        <v/>
      </c>
      <c r="GX130" s="4" t="str">
        <f t="shared" si="121"/>
        <v/>
      </c>
      <c r="GY130" s="4" t="str">
        <f t="shared" si="121"/>
        <v/>
      </c>
      <c r="GZ130" s="4" t="str">
        <f t="shared" si="121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1"/>
        <v/>
      </c>
      <c r="HF130" s="4" t="str">
        <f t="shared" si="101"/>
        <v/>
      </c>
      <c r="HG130" s="4" t="str">
        <f t="shared" si="101"/>
        <v/>
      </c>
    </row>
    <row r="131" spans="1:215" s="9" customFormat="1" ht="15" hidden="1" customHeight="1">
      <c r="A131" s="60">
        <v>30600012</v>
      </c>
      <c r="B131" s="98"/>
      <c r="C131" s="29" t="s">
        <v>201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5"/>
        <v/>
      </c>
      <c r="BQ131" s="4" t="str">
        <f t="shared" si="115"/>
        <v/>
      </c>
      <c r="BR131" s="4" t="str">
        <f t="shared" si="115"/>
        <v/>
      </c>
      <c r="BS131" s="4">
        <f t="shared" si="115"/>
        <v>0</v>
      </c>
      <c r="BT131" s="4" t="str">
        <f t="shared" si="115"/>
        <v/>
      </c>
      <c r="BU131" s="4">
        <f t="shared" si="115"/>
        <v>0</v>
      </c>
      <c r="BV131" s="4" t="str">
        <f t="shared" si="115"/>
        <v/>
      </c>
      <c r="BW131" s="4" t="str">
        <f t="shared" si="115"/>
        <v/>
      </c>
      <c r="BX131" s="4" t="str">
        <f t="shared" si="115"/>
        <v/>
      </c>
      <c r="BY131" s="4" t="str">
        <f t="shared" si="115"/>
        <v/>
      </c>
      <c r="BZ131" s="4" t="str">
        <f t="shared" si="115"/>
        <v/>
      </c>
      <c r="CA131" s="4" t="str">
        <f t="shared" si="115"/>
        <v/>
      </c>
      <c r="CB131" s="4" t="str">
        <f t="shared" si="115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1"/>
        <v/>
      </c>
      <c r="CH131" s="4" t="str">
        <f t="shared" si="111"/>
        <v/>
      </c>
      <c r="CI131" s="4" t="str">
        <f t="shared" si="111"/>
        <v/>
      </c>
      <c r="CJ131" s="4" t="str">
        <f t="shared" si="111"/>
        <v/>
      </c>
      <c r="CK131" s="4" t="str">
        <f t="shared" si="111"/>
        <v/>
      </c>
      <c r="CL131" s="4" t="str">
        <f t="shared" si="111"/>
        <v/>
      </c>
      <c r="CM131" s="4" t="str">
        <f t="shared" si="111"/>
        <v/>
      </c>
      <c r="CN131" s="4" t="str">
        <f t="shared" si="120"/>
        <v/>
      </c>
      <c r="CO131" s="4" t="str">
        <f t="shared" si="120"/>
        <v/>
      </c>
      <c r="CP131" s="4" t="str">
        <f t="shared" si="120"/>
        <v/>
      </c>
      <c r="CQ131" s="4" t="str">
        <f t="shared" si="120"/>
        <v/>
      </c>
      <c r="CR131" s="4" t="str">
        <f t="shared" si="120"/>
        <v/>
      </c>
      <c r="CS131" s="4" t="str">
        <f t="shared" si="120"/>
        <v/>
      </c>
      <c r="CT131" s="4" t="str">
        <f t="shared" si="120"/>
        <v/>
      </c>
      <c r="CU131" s="4" t="str">
        <f t="shared" si="120"/>
        <v/>
      </c>
      <c r="CV131" s="4" t="str">
        <f t="shared" si="120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0"/>
        <v/>
      </c>
      <c r="DB131" s="4" t="str">
        <f t="shared" si="100"/>
        <v/>
      </c>
      <c r="DC131" s="4" t="str">
        <f t="shared" si="100"/>
        <v/>
      </c>
      <c r="DE131" s="61">
        <v>30600012</v>
      </c>
      <c r="DF131" s="98"/>
      <c r="DG131" s="29" t="s">
        <v>201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9"/>
        <v>0</v>
      </c>
      <c r="DX131" s="5">
        <f t="shared" si="119"/>
        <v>0</v>
      </c>
      <c r="DY131" s="5">
        <f t="shared" si="119"/>
        <v>0</v>
      </c>
      <c r="DZ131" s="5">
        <f t="shared" si="119"/>
        <v>0</v>
      </c>
      <c r="EA131" s="5">
        <f t="shared" si="119"/>
        <v>0</v>
      </c>
      <c r="EB131" s="5">
        <f t="shared" si="118"/>
        <v>0</v>
      </c>
      <c r="EC131" s="5">
        <f t="shared" si="118"/>
        <v>0</v>
      </c>
      <c r="ED131" s="5">
        <f t="shared" si="118"/>
        <v>0</v>
      </c>
      <c r="EE131" s="5">
        <f t="shared" si="118"/>
        <v>0</v>
      </c>
      <c r="EF131" s="54">
        <f t="shared" si="118"/>
        <v>0</v>
      </c>
      <c r="EG131" s="54">
        <f t="shared" si="118"/>
        <v>0</v>
      </c>
      <c r="EH131" s="54">
        <f t="shared" si="118"/>
        <v>0</v>
      </c>
      <c r="EI131" s="54">
        <f t="shared" si="118"/>
        <v>0</v>
      </c>
      <c r="EJ131" s="54">
        <f t="shared" si="118"/>
        <v>0</v>
      </c>
      <c r="EK131" s="54">
        <f t="shared" si="118"/>
        <v>0</v>
      </c>
      <c r="EL131" s="54">
        <f t="shared" si="118"/>
        <v>0</v>
      </c>
      <c r="EM131" s="54">
        <f t="shared" si="118"/>
        <v>0</v>
      </c>
      <c r="EN131" s="54">
        <f t="shared" si="118"/>
        <v>0</v>
      </c>
      <c r="EO131" s="54">
        <f t="shared" si="118"/>
        <v>0</v>
      </c>
      <c r="EP131" s="54">
        <f t="shared" si="118"/>
        <v>0</v>
      </c>
      <c r="EQ131" s="54">
        <f t="shared" si="118"/>
        <v>0</v>
      </c>
      <c r="ER131" s="54">
        <f t="shared" si="122"/>
        <v>0</v>
      </c>
      <c r="ES131" s="54">
        <f t="shared" si="122"/>
        <v>0</v>
      </c>
      <c r="ET131" s="54">
        <f t="shared" si="122"/>
        <v>0</v>
      </c>
      <c r="EU131" s="54">
        <f t="shared" si="122"/>
        <v>0</v>
      </c>
      <c r="EV131" s="54">
        <f t="shared" si="122"/>
        <v>0</v>
      </c>
      <c r="EW131" s="54">
        <f t="shared" si="122"/>
        <v>0</v>
      </c>
      <c r="EX131" s="54">
        <f t="shared" si="122"/>
        <v>0</v>
      </c>
      <c r="EY131" s="54">
        <f t="shared" si="122"/>
        <v>0</v>
      </c>
      <c r="EZ131" s="54">
        <f t="shared" si="122"/>
        <v>0</v>
      </c>
      <c r="FA131" s="54">
        <f t="shared" si="122"/>
        <v>0</v>
      </c>
      <c r="FB131" s="54">
        <f t="shared" si="122"/>
        <v>0</v>
      </c>
      <c r="FC131" s="54">
        <f t="shared" si="122"/>
        <v>0</v>
      </c>
      <c r="FD131" s="54">
        <f t="shared" si="117"/>
        <v>0</v>
      </c>
      <c r="FE131" s="54">
        <f t="shared" si="117"/>
        <v>0</v>
      </c>
      <c r="FF131" s="54">
        <f t="shared" si="117"/>
        <v>0</v>
      </c>
      <c r="FG131" s="54">
        <f t="shared" si="117"/>
        <v>0</v>
      </c>
      <c r="FH131" s="54">
        <f t="shared" si="117"/>
        <v>0</v>
      </c>
      <c r="FI131" s="54">
        <f t="shared" si="117"/>
        <v>0</v>
      </c>
      <c r="FJ131" s="54">
        <f t="shared" si="117"/>
        <v>0</v>
      </c>
      <c r="FK131" s="54">
        <f t="shared" si="117"/>
        <v>0</v>
      </c>
      <c r="FL131" s="54">
        <f t="shared" si="117"/>
        <v>0</v>
      </c>
      <c r="FM131" s="54">
        <f t="shared" si="117"/>
        <v>0</v>
      </c>
      <c r="FN131" s="54">
        <f t="shared" ref="FK131:FS145" si="123">BJ131+BJ280</f>
        <v>0</v>
      </c>
      <c r="FO131" s="54">
        <f t="shared" si="99"/>
        <v>0</v>
      </c>
      <c r="FP131" s="54">
        <f t="shared" si="99"/>
        <v>0</v>
      </c>
      <c r="FQ131" s="54">
        <f t="shared" si="99"/>
        <v>0</v>
      </c>
      <c r="FR131" s="54">
        <f t="shared" si="99"/>
        <v>0</v>
      </c>
      <c r="FS131" s="54">
        <f t="shared" si="99"/>
        <v>0</v>
      </c>
      <c r="FT131" s="4" t="str">
        <f t="shared" si="116"/>
        <v/>
      </c>
      <c r="FU131" s="4" t="str">
        <f t="shared" si="116"/>
        <v/>
      </c>
      <c r="FV131" s="4" t="str">
        <f t="shared" si="116"/>
        <v/>
      </c>
      <c r="FW131" s="4">
        <f t="shared" si="116"/>
        <v>0</v>
      </c>
      <c r="FX131" s="4" t="str">
        <f t="shared" si="116"/>
        <v/>
      </c>
      <c r="FY131" s="4" t="str">
        <f t="shared" si="116"/>
        <v/>
      </c>
      <c r="FZ131" s="4" t="str">
        <f t="shared" si="116"/>
        <v/>
      </c>
      <c r="GA131" s="4" t="str">
        <f t="shared" si="116"/>
        <v/>
      </c>
      <c r="GB131" s="4" t="str">
        <f t="shared" si="116"/>
        <v/>
      </c>
      <c r="GC131" s="4" t="str">
        <f t="shared" si="116"/>
        <v/>
      </c>
      <c r="GD131" s="4" t="str">
        <f t="shared" si="116"/>
        <v/>
      </c>
      <c r="GE131" s="4" t="str">
        <f t="shared" si="116"/>
        <v/>
      </c>
      <c r="GF131" s="4" t="str">
        <f t="shared" si="116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2"/>
        <v/>
      </c>
      <c r="GL131" s="4" t="str">
        <f t="shared" si="112"/>
        <v/>
      </c>
      <c r="GM131" s="4" t="str">
        <f t="shared" si="112"/>
        <v/>
      </c>
      <c r="GN131" s="4" t="str">
        <f t="shared" si="112"/>
        <v/>
      </c>
      <c r="GO131" s="4" t="str">
        <f t="shared" si="112"/>
        <v/>
      </c>
      <c r="GP131" s="4" t="str">
        <f t="shared" si="112"/>
        <v/>
      </c>
      <c r="GQ131" s="4" t="str">
        <f t="shared" si="112"/>
        <v/>
      </c>
      <c r="GR131" s="4" t="str">
        <f t="shared" si="121"/>
        <v/>
      </c>
      <c r="GS131" s="4" t="str">
        <f t="shared" si="121"/>
        <v/>
      </c>
      <c r="GT131" s="4" t="str">
        <f t="shared" si="121"/>
        <v/>
      </c>
      <c r="GU131" s="4" t="str">
        <f t="shared" si="121"/>
        <v/>
      </c>
      <c r="GV131" s="4" t="str">
        <f t="shared" si="121"/>
        <v/>
      </c>
      <c r="GW131" s="4" t="str">
        <f t="shared" si="121"/>
        <v/>
      </c>
      <c r="GX131" s="4" t="str">
        <f t="shared" si="121"/>
        <v/>
      </c>
      <c r="GY131" s="4" t="str">
        <f t="shared" si="121"/>
        <v/>
      </c>
      <c r="GZ131" s="4" t="str">
        <f t="shared" si="121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1"/>
        <v/>
      </c>
      <c r="HF131" s="4" t="str">
        <f t="shared" si="101"/>
        <v/>
      </c>
      <c r="HG131" s="4" t="str">
        <f t="shared" si="101"/>
        <v/>
      </c>
    </row>
    <row r="132" spans="1:215" s="9" customFormat="1" ht="15" hidden="1" customHeight="1">
      <c r="A132" s="60">
        <v>30600011</v>
      </c>
      <c r="B132" s="98"/>
      <c r="C132" s="29" t="s">
        <v>146</v>
      </c>
      <c r="D132" s="5"/>
      <c r="E132" s="22">
        <v>5.53</v>
      </c>
      <c r="F132" s="23">
        <f t="shared" ref="F132:F145" si="124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45" si="125">F132+H132</f>
        <v>0</v>
      </c>
      <c r="K132" s="23" t="str">
        <f t="shared" ref="K132:K145" si="126">IF(ISERROR(H132/J132*100),"0",(H132/J132*100))</f>
        <v>0</v>
      </c>
      <c r="L132" s="23" t="str">
        <f t="shared" ref="L132:L145" si="127">IF(ISERROR(I132/G132*100),"0",(I132/G132*100))</f>
        <v>0</v>
      </c>
      <c r="M132" s="3">
        <v>0.2</v>
      </c>
      <c r="N132" s="23">
        <f t="shared" ref="N132:N145" si="128">J132*M132/100</f>
        <v>0</v>
      </c>
      <c r="O132" s="23">
        <f t="shared" ref="O132:O145" si="129">IF(ISERROR(M132-K132-L132),"",(M132-K132-L132))</f>
        <v>0.2</v>
      </c>
      <c r="P132" s="23" t="str">
        <f t="shared" ref="P132:P145" si="130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5"/>
        <v/>
      </c>
      <c r="BQ132" s="4" t="str">
        <f t="shared" si="115"/>
        <v/>
      </c>
      <c r="BR132" s="4" t="str">
        <f t="shared" si="115"/>
        <v/>
      </c>
      <c r="BS132" s="4">
        <f t="shared" si="115"/>
        <v>0</v>
      </c>
      <c r="BT132" s="4" t="str">
        <f t="shared" si="115"/>
        <v/>
      </c>
      <c r="BU132" s="4">
        <f t="shared" si="115"/>
        <v>0</v>
      </c>
      <c r="BV132" s="4" t="str">
        <f t="shared" si="115"/>
        <v/>
      </c>
      <c r="BW132" s="4" t="str">
        <f t="shared" si="115"/>
        <v/>
      </c>
      <c r="BX132" s="4" t="str">
        <f t="shared" si="115"/>
        <v/>
      </c>
      <c r="BY132" s="4" t="str">
        <f t="shared" si="115"/>
        <v/>
      </c>
      <c r="BZ132" s="4" t="str">
        <f t="shared" si="115"/>
        <v/>
      </c>
      <c r="CA132" s="4" t="str">
        <f t="shared" si="115"/>
        <v/>
      </c>
      <c r="CB132" s="4" t="str">
        <f t="shared" si="115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1"/>
        <v/>
      </c>
      <c r="CH132" s="4" t="str">
        <f t="shared" si="111"/>
        <v/>
      </c>
      <c r="CI132" s="4" t="str">
        <f t="shared" si="111"/>
        <v/>
      </c>
      <c r="CJ132" s="4" t="str">
        <f t="shared" si="111"/>
        <v/>
      </c>
      <c r="CK132" s="4" t="str">
        <f t="shared" si="111"/>
        <v/>
      </c>
      <c r="CL132" s="4" t="str">
        <f t="shared" si="111"/>
        <v/>
      </c>
      <c r="CM132" s="4" t="str">
        <f t="shared" si="111"/>
        <v/>
      </c>
      <c r="CN132" s="4" t="str">
        <f t="shared" si="120"/>
        <v/>
      </c>
      <c r="CO132" s="4" t="str">
        <f t="shared" si="120"/>
        <v/>
      </c>
      <c r="CP132" s="4" t="str">
        <f t="shared" si="120"/>
        <v/>
      </c>
      <c r="CQ132" s="4" t="str">
        <f t="shared" si="120"/>
        <v/>
      </c>
      <c r="CR132" s="4" t="str">
        <f t="shared" si="120"/>
        <v/>
      </c>
      <c r="CS132" s="4" t="str">
        <f t="shared" si="120"/>
        <v/>
      </c>
      <c r="CT132" s="4" t="str">
        <f t="shared" si="120"/>
        <v/>
      </c>
      <c r="CU132" s="4" t="str">
        <f t="shared" si="120"/>
        <v/>
      </c>
      <c r="CV132" s="4" t="str">
        <f t="shared" si="120"/>
        <v/>
      </c>
      <c r="CW132" s="4" t="str">
        <f t="shared" si="120"/>
        <v/>
      </c>
      <c r="CX132" s="4" t="str">
        <f t="shared" si="120"/>
        <v/>
      </c>
      <c r="CY132" s="4" t="str">
        <f t="shared" si="120"/>
        <v/>
      </c>
      <c r="CZ132" s="4" t="str">
        <f t="shared" si="120"/>
        <v/>
      </c>
      <c r="DA132" s="4" t="str">
        <f t="shared" si="100"/>
        <v/>
      </c>
      <c r="DB132" s="4" t="str">
        <f t="shared" si="100"/>
        <v/>
      </c>
      <c r="DC132" s="4" t="str">
        <f t="shared" si="100"/>
        <v/>
      </c>
      <c r="DE132" s="61">
        <v>30600011</v>
      </c>
      <c r="DF132" s="98"/>
      <c r="DG132" s="29" t="s">
        <v>146</v>
      </c>
      <c r="DH132" s="5">
        <f t="shared" si="90"/>
        <v>0</v>
      </c>
      <c r="DI132" s="22">
        <v>5.53</v>
      </c>
      <c r="DJ132" s="23">
        <f t="shared" ref="DJ132:DJ145" si="132">DI132*DH132</f>
        <v>0</v>
      </c>
      <c r="DK132" s="23">
        <f t="shared" si="91"/>
        <v>0</v>
      </c>
      <c r="DL132" s="23">
        <f t="shared" ref="DL132:DL145" si="133">SUM(EF132:FE132)</f>
        <v>0</v>
      </c>
      <c r="DM132" s="23">
        <f t="shared" ref="DM132:DM145" si="134">SUM(FF132:FS132)</f>
        <v>0</v>
      </c>
      <c r="DN132" s="23">
        <f t="shared" ref="DN132:DN145" si="135">DJ132+DL132</f>
        <v>0</v>
      </c>
      <c r="DO132" s="23" t="str">
        <f t="shared" ref="DO132:DO145" si="136">IF(ISERROR(DL132/DN132*100),"",(DL132/DN132*100))</f>
        <v/>
      </c>
      <c r="DP132" s="23" t="str">
        <f t="shared" ref="DP132:DP145" si="137">IF(ISERROR(DM132/DK132*100),"",(DM132/DK132*100))</f>
        <v/>
      </c>
      <c r="DQ132" s="3">
        <v>0.2</v>
      </c>
      <c r="DR132" s="23">
        <f t="shared" ref="DR132:DR145" si="138">DN132*DQ132/100</f>
        <v>0</v>
      </c>
      <c r="DS132" s="23" t="str">
        <f t="shared" ref="DS132:DS145" si="139">IF(ISERROR(DQ132-DO132-DP132),"",(DQ132-DO132-DP132))</f>
        <v/>
      </c>
      <c r="DT132" s="23" t="str">
        <f t="shared" ref="DT132:DT146" si="140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1">DU132*DN132/1000</f>
        <v>0</v>
      </c>
      <c r="DW132" s="5">
        <f t="shared" si="119"/>
        <v>0</v>
      </c>
      <c r="DX132" s="5">
        <f t="shared" si="119"/>
        <v>0</v>
      </c>
      <c r="DY132" s="5">
        <f t="shared" si="119"/>
        <v>0</v>
      </c>
      <c r="DZ132" s="5">
        <f t="shared" si="119"/>
        <v>0</v>
      </c>
      <c r="EA132" s="5">
        <f t="shared" si="119"/>
        <v>0</v>
      </c>
      <c r="EB132" s="5">
        <f t="shared" si="118"/>
        <v>0</v>
      </c>
      <c r="EC132" s="5">
        <f t="shared" si="118"/>
        <v>0</v>
      </c>
      <c r="ED132" s="5">
        <f t="shared" si="118"/>
        <v>0</v>
      </c>
      <c r="EE132" s="5">
        <f t="shared" si="118"/>
        <v>0</v>
      </c>
      <c r="EF132" s="54">
        <f t="shared" si="118"/>
        <v>0</v>
      </c>
      <c r="EG132" s="54">
        <f t="shared" si="118"/>
        <v>0</v>
      </c>
      <c r="EH132" s="54">
        <f t="shared" si="118"/>
        <v>0</v>
      </c>
      <c r="EI132" s="54">
        <f t="shared" si="118"/>
        <v>0</v>
      </c>
      <c r="EJ132" s="54">
        <f t="shared" si="118"/>
        <v>0</v>
      </c>
      <c r="EK132" s="54">
        <f t="shared" si="118"/>
        <v>0</v>
      </c>
      <c r="EL132" s="54">
        <f t="shared" si="118"/>
        <v>0</v>
      </c>
      <c r="EM132" s="54">
        <f t="shared" si="118"/>
        <v>0</v>
      </c>
      <c r="EN132" s="54">
        <f t="shared" si="118"/>
        <v>0</v>
      </c>
      <c r="EO132" s="54">
        <f t="shared" si="118"/>
        <v>0</v>
      </c>
      <c r="EP132" s="54">
        <f t="shared" si="118"/>
        <v>0</v>
      </c>
      <c r="EQ132" s="54">
        <f t="shared" si="118"/>
        <v>0</v>
      </c>
      <c r="ER132" s="54">
        <f t="shared" si="122"/>
        <v>0</v>
      </c>
      <c r="ES132" s="54">
        <f t="shared" si="122"/>
        <v>0</v>
      </c>
      <c r="ET132" s="54">
        <f t="shared" si="122"/>
        <v>0</v>
      </c>
      <c r="EU132" s="54">
        <f t="shared" si="122"/>
        <v>0</v>
      </c>
      <c r="EV132" s="54">
        <f t="shared" si="122"/>
        <v>0</v>
      </c>
      <c r="EW132" s="54">
        <f t="shared" si="122"/>
        <v>0</v>
      </c>
      <c r="EX132" s="54">
        <f t="shared" si="122"/>
        <v>0</v>
      </c>
      <c r="EY132" s="54">
        <f t="shared" si="122"/>
        <v>0</v>
      </c>
      <c r="EZ132" s="54">
        <f t="shared" si="122"/>
        <v>0</v>
      </c>
      <c r="FA132" s="54">
        <f t="shared" si="122"/>
        <v>0</v>
      </c>
      <c r="FB132" s="54">
        <f t="shared" si="122"/>
        <v>0</v>
      </c>
      <c r="FC132" s="54">
        <f t="shared" si="122"/>
        <v>0</v>
      </c>
      <c r="FD132" s="54">
        <f t="shared" ref="FD132:FJ151" si="142">AZ132+AZ281</f>
        <v>0</v>
      </c>
      <c r="FE132" s="54">
        <f t="shared" si="142"/>
        <v>0</v>
      </c>
      <c r="FF132" s="54">
        <f t="shared" si="142"/>
        <v>0</v>
      </c>
      <c r="FG132" s="54">
        <f t="shared" si="142"/>
        <v>0</v>
      </c>
      <c r="FH132" s="54">
        <f t="shared" si="142"/>
        <v>0</v>
      </c>
      <c r="FI132" s="54">
        <f t="shared" si="142"/>
        <v>0</v>
      </c>
      <c r="FJ132" s="54">
        <f t="shared" si="142"/>
        <v>0</v>
      </c>
      <c r="FK132" s="54">
        <f t="shared" si="123"/>
        <v>0</v>
      </c>
      <c r="FL132" s="54">
        <f t="shared" si="123"/>
        <v>0</v>
      </c>
      <c r="FM132" s="54">
        <f t="shared" si="123"/>
        <v>0</v>
      </c>
      <c r="FN132" s="54">
        <f t="shared" si="123"/>
        <v>0</v>
      </c>
      <c r="FO132" s="54">
        <f t="shared" si="99"/>
        <v>0</v>
      </c>
      <c r="FP132" s="54">
        <f t="shared" si="99"/>
        <v>0</v>
      </c>
      <c r="FQ132" s="54">
        <f t="shared" si="99"/>
        <v>0</v>
      </c>
      <c r="FR132" s="54">
        <f t="shared" si="99"/>
        <v>0</v>
      </c>
      <c r="FS132" s="54">
        <f t="shared" si="99"/>
        <v>0</v>
      </c>
      <c r="FT132" s="4" t="str">
        <f t="shared" si="116"/>
        <v/>
      </c>
      <c r="FU132" s="4" t="str">
        <f t="shared" si="116"/>
        <v/>
      </c>
      <c r="FV132" s="4" t="str">
        <f t="shared" si="116"/>
        <v/>
      </c>
      <c r="FW132" s="4">
        <f t="shared" si="116"/>
        <v>0</v>
      </c>
      <c r="FX132" s="4" t="str">
        <f t="shared" si="116"/>
        <v/>
      </c>
      <c r="FY132" s="4" t="str">
        <f t="shared" si="116"/>
        <v/>
      </c>
      <c r="FZ132" s="4" t="str">
        <f t="shared" si="116"/>
        <v/>
      </c>
      <c r="GA132" s="4" t="str">
        <f t="shared" si="116"/>
        <v/>
      </c>
      <c r="GB132" s="4" t="str">
        <f t="shared" si="116"/>
        <v/>
      </c>
      <c r="GC132" s="4" t="str">
        <f t="shared" si="116"/>
        <v/>
      </c>
      <c r="GD132" s="4" t="str">
        <f t="shared" si="116"/>
        <v/>
      </c>
      <c r="GE132" s="4" t="str">
        <f t="shared" si="116"/>
        <v/>
      </c>
      <c r="GF132" s="4" t="str">
        <f t="shared" si="116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2"/>
        <v/>
      </c>
      <c r="GL132" s="4" t="str">
        <f t="shared" si="112"/>
        <v/>
      </c>
      <c r="GM132" s="4" t="str">
        <f t="shared" si="112"/>
        <v/>
      </c>
      <c r="GN132" s="4" t="str">
        <f t="shared" si="112"/>
        <v/>
      </c>
      <c r="GO132" s="4" t="str">
        <f t="shared" si="112"/>
        <v/>
      </c>
      <c r="GP132" s="4" t="str">
        <f t="shared" si="112"/>
        <v/>
      </c>
      <c r="GQ132" s="4" t="str">
        <f t="shared" si="112"/>
        <v/>
      </c>
      <c r="GR132" s="4" t="str">
        <f t="shared" si="121"/>
        <v/>
      </c>
      <c r="GS132" s="4" t="str">
        <f t="shared" si="121"/>
        <v/>
      </c>
      <c r="GT132" s="4" t="str">
        <f t="shared" si="121"/>
        <v/>
      </c>
      <c r="GU132" s="4" t="str">
        <f t="shared" si="121"/>
        <v/>
      </c>
      <c r="GV132" s="4" t="str">
        <f t="shared" si="121"/>
        <v/>
      </c>
      <c r="GW132" s="4" t="str">
        <f t="shared" si="121"/>
        <v/>
      </c>
      <c r="GX132" s="4" t="str">
        <f t="shared" si="121"/>
        <v/>
      </c>
      <c r="GY132" s="4" t="str">
        <f t="shared" si="121"/>
        <v/>
      </c>
      <c r="GZ132" s="4" t="str">
        <f t="shared" si="121"/>
        <v/>
      </c>
      <c r="HA132" s="4" t="str">
        <f t="shared" si="121"/>
        <v/>
      </c>
      <c r="HB132" s="4" t="str">
        <f t="shared" si="121"/>
        <v/>
      </c>
      <c r="HC132" s="4" t="str">
        <f t="shared" si="121"/>
        <v/>
      </c>
      <c r="HD132" s="4" t="str">
        <f t="shared" si="121"/>
        <v/>
      </c>
      <c r="HE132" s="4" t="str">
        <f t="shared" si="101"/>
        <v/>
      </c>
      <c r="HF132" s="4" t="str">
        <f t="shared" si="101"/>
        <v/>
      </c>
      <c r="HG132" s="4" t="str">
        <f t="shared" si="101"/>
        <v/>
      </c>
    </row>
    <row r="133" spans="1:215" s="9" customFormat="1" ht="15" hidden="1" customHeight="1">
      <c r="A133" s="60">
        <v>30600013</v>
      </c>
      <c r="B133" s="97"/>
      <c r="C133" s="29" t="s">
        <v>202</v>
      </c>
      <c r="D133" s="5"/>
      <c r="E133" s="22">
        <v>5.53</v>
      </c>
      <c r="F133" s="23">
        <f t="shared" si="124"/>
        <v>0</v>
      </c>
      <c r="G133" s="43"/>
      <c r="H133" s="23">
        <f t="shared" ref="H133:H145" si="143">SUM(AB133:BA133)</f>
        <v>0</v>
      </c>
      <c r="I133" s="23">
        <f t="shared" ref="I133:I145" si="144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5"/>
        <v/>
      </c>
      <c r="BQ133" s="4" t="str">
        <f t="shared" si="115"/>
        <v/>
      </c>
      <c r="BR133" s="4" t="str">
        <f t="shared" si="115"/>
        <v/>
      </c>
      <c r="BS133" s="4">
        <f t="shared" si="115"/>
        <v>0</v>
      </c>
      <c r="BT133" s="4" t="str">
        <f t="shared" si="115"/>
        <v/>
      </c>
      <c r="BU133" s="4">
        <f t="shared" si="115"/>
        <v>0</v>
      </c>
      <c r="BV133" s="4" t="str">
        <f t="shared" si="115"/>
        <v/>
      </c>
      <c r="BW133" s="4" t="str">
        <f t="shared" si="115"/>
        <v/>
      </c>
      <c r="BX133" s="4" t="str">
        <f t="shared" si="115"/>
        <v/>
      </c>
      <c r="BY133" s="4" t="str">
        <f t="shared" si="115"/>
        <v/>
      </c>
      <c r="BZ133" s="4" t="str">
        <f t="shared" si="115"/>
        <v/>
      </c>
      <c r="CA133" s="4" t="str">
        <f t="shared" si="115"/>
        <v/>
      </c>
      <c r="CB133" s="4" t="str">
        <f t="shared" si="115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1"/>
        <v/>
      </c>
      <c r="CH133" s="4" t="str">
        <f t="shared" si="111"/>
        <v/>
      </c>
      <c r="CI133" s="4" t="str">
        <f t="shared" si="111"/>
        <v/>
      </c>
      <c r="CJ133" s="4" t="str">
        <f t="shared" si="111"/>
        <v/>
      </c>
      <c r="CK133" s="4" t="str">
        <f t="shared" si="111"/>
        <v/>
      </c>
      <c r="CL133" s="4" t="str">
        <f t="shared" si="111"/>
        <v/>
      </c>
      <c r="CM133" s="4" t="str">
        <f t="shared" si="111"/>
        <v/>
      </c>
      <c r="CN133" s="4" t="str">
        <f t="shared" si="120"/>
        <v/>
      </c>
      <c r="CO133" s="4" t="str">
        <f t="shared" si="120"/>
        <v/>
      </c>
      <c r="CP133" s="4" t="str">
        <f t="shared" si="120"/>
        <v/>
      </c>
      <c r="CQ133" s="4" t="str">
        <f t="shared" si="120"/>
        <v/>
      </c>
      <c r="CR133" s="4" t="str">
        <f t="shared" si="120"/>
        <v/>
      </c>
      <c r="CS133" s="4" t="str">
        <f t="shared" si="120"/>
        <v/>
      </c>
      <c r="CT133" s="4" t="str">
        <f t="shared" si="120"/>
        <v/>
      </c>
      <c r="CU133" s="4" t="str">
        <f t="shared" si="120"/>
        <v/>
      </c>
      <c r="CV133" s="4" t="str">
        <f t="shared" si="120"/>
        <v/>
      </c>
      <c r="CW133" s="4" t="str">
        <f t="shared" si="120"/>
        <v/>
      </c>
      <c r="CX133" s="4" t="str">
        <f t="shared" si="120"/>
        <v/>
      </c>
      <c r="CY133" s="4" t="str">
        <f t="shared" si="120"/>
        <v/>
      </c>
      <c r="CZ133" s="4" t="str">
        <f t="shared" si="120"/>
        <v/>
      </c>
      <c r="DA133" s="4" t="str">
        <f t="shared" si="100"/>
        <v/>
      </c>
      <c r="DB133" s="4" t="str">
        <f t="shared" si="100"/>
        <v/>
      </c>
      <c r="DC133" s="4" t="str">
        <f t="shared" si="100"/>
        <v/>
      </c>
      <c r="DE133" s="61">
        <v>30600013</v>
      </c>
      <c r="DF133" s="97"/>
      <c r="DG133" s="29" t="s">
        <v>202</v>
      </c>
      <c r="DH133" s="5">
        <f t="shared" ref="DH133:DH145" si="145">D133+D282</f>
        <v>0</v>
      </c>
      <c r="DI133" s="22">
        <v>5.53</v>
      </c>
      <c r="DJ133" s="23">
        <f t="shared" si="132"/>
        <v>0</v>
      </c>
      <c r="DK133" s="23">
        <f t="shared" ref="DK133:DK145" si="146">G133+G282</f>
        <v>0</v>
      </c>
      <c r="DL133" s="23">
        <f t="shared" si="133"/>
        <v>0</v>
      </c>
      <c r="DM133" s="23">
        <f t="shared" si="134"/>
        <v>0</v>
      </c>
      <c r="DN133" s="23">
        <f t="shared" si="135"/>
        <v>0</v>
      </c>
      <c r="DO133" s="23" t="str">
        <f t="shared" si="136"/>
        <v/>
      </c>
      <c r="DP133" s="23" t="str">
        <f t="shared" si="137"/>
        <v/>
      </c>
      <c r="DQ133" s="3">
        <v>0.2</v>
      </c>
      <c r="DR133" s="23">
        <f t="shared" si="138"/>
        <v>0</v>
      </c>
      <c r="DS133" s="23" t="str">
        <f t="shared" si="139"/>
        <v/>
      </c>
      <c r="DT133" s="23" t="str">
        <f t="shared" si="140"/>
        <v/>
      </c>
      <c r="DU133" s="2">
        <v>0</v>
      </c>
      <c r="DV133" s="6">
        <f t="shared" si="141"/>
        <v>0</v>
      </c>
      <c r="DW133" s="5">
        <f t="shared" si="119"/>
        <v>0</v>
      </c>
      <c r="DX133" s="5">
        <f t="shared" si="119"/>
        <v>0</v>
      </c>
      <c r="DY133" s="5">
        <f t="shared" si="119"/>
        <v>0</v>
      </c>
      <c r="DZ133" s="5">
        <f t="shared" si="119"/>
        <v>0</v>
      </c>
      <c r="EA133" s="5">
        <f t="shared" si="119"/>
        <v>0</v>
      </c>
      <c r="EB133" s="5">
        <f t="shared" si="118"/>
        <v>0</v>
      </c>
      <c r="EC133" s="5">
        <f t="shared" si="118"/>
        <v>0</v>
      </c>
      <c r="ED133" s="5">
        <f t="shared" si="118"/>
        <v>0</v>
      </c>
      <c r="EE133" s="5">
        <f t="shared" si="118"/>
        <v>0</v>
      </c>
      <c r="EF133" s="54">
        <f t="shared" si="118"/>
        <v>0</v>
      </c>
      <c r="EG133" s="54">
        <f t="shared" si="118"/>
        <v>0</v>
      </c>
      <c r="EH133" s="54">
        <f t="shared" si="118"/>
        <v>0</v>
      </c>
      <c r="EI133" s="54">
        <f t="shared" si="118"/>
        <v>0</v>
      </c>
      <c r="EJ133" s="54">
        <f t="shared" si="118"/>
        <v>0</v>
      </c>
      <c r="EK133" s="54">
        <f t="shared" si="118"/>
        <v>0</v>
      </c>
      <c r="EL133" s="54">
        <f t="shared" si="118"/>
        <v>0</v>
      </c>
      <c r="EM133" s="54">
        <f t="shared" si="118"/>
        <v>0</v>
      </c>
      <c r="EN133" s="54">
        <f t="shared" si="118"/>
        <v>0</v>
      </c>
      <c r="EO133" s="54">
        <f t="shared" si="118"/>
        <v>0</v>
      </c>
      <c r="EP133" s="54">
        <f t="shared" si="118"/>
        <v>0</v>
      </c>
      <c r="EQ133" s="54">
        <f t="shared" si="118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22"/>
        <v>0</v>
      </c>
      <c r="FB133" s="54">
        <f t="shared" si="122"/>
        <v>0</v>
      </c>
      <c r="FC133" s="54">
        <f t="shared" si="122"/>
        <v>0</v>
      </c>
      <c r="FD133" s="54">
        <f t="shared" si="142"/>
        <v>0</v>
      </c>
      <c r="FE133" s="54">
        <f t="shared" si="142"/>
        <v>0</v>
      </c>
      <c r="FF133" s="54">
        <f t="shared" si="142"/>
        <v>0</v>
      </c>
      <c r="FG133" s="54">
        <f t="shared" si="142"/>
        <v>0</v>
      </c>
      <c r="FH133" s="54">
        <f t="shared" si="142"/>
        <v>0</v>
      </c>
      <c r="FI133" s="54">
        <f t="shared" si="142"/>
        <v>0</v>
      </c>
      <c r="FJ133" s="54">
        <f t="shared" si="142"/>
        <v>0</v>
      </c>
      <c r="FK133" s="54">
        <f t="shared" si="123"/>
        <v>0</v>
      </c>
      <c r="FL133" s="54">
        <f t="shared" si="123"/>
        <v>0</v>
      </c>
      <c r="FM133" s="54">
        <f t="shared" si="123"/>
        <v>0</v>
      </c>
      <c r="FN133" s="54">
        <f t="shared" si="123"/>
        <v>0</v>
      </c>
      <c r="FO133" s="54">
        <f t="shared" si="99"/>
        <v>0</v>
      </c>
      <c r="FP133" s="54">
        <f t="shared" si="99"/>
        <v>0</v>
      </c>
      <c r="FQ133" s="54">
        <f t="shared" si="99"/>
        <v>0</v>
      </c>
      <c r="FR133" s="54">
        <f t="shared" si="99"/>
        <v>0</v>
      </c>
      <c r="FS133" s="54">
        <f t="shared" si="99"/>
        <v>0</v>
      </c>
      <c r="FT133" s="4" t="str">
        <f t="shared" si="116"/>
        <v/>
      </c>
      <c r="FU133" s="4" t="str">
        <f t="shared" si="116"/>
        <v/>
      </c>
      <c r="FV133" s="4" t="str">
        <f t="shared" si="116"/>
        <v/>
      </c>
      <c r="FW133" s="4">
        <f t="shared" si="116"/>
        <v>0</v>
      </c>
      <c r="FX133" s="4" t="str">
        <f t="shared" si="116"/>
        <v/>
      </c>
      <c r="FY133" s="4" t="str">
        <f t="shared" si="116"/>
        <v/>
      </c>
      <c r="FZ133" s="4" t="str">
        <f t="shared" si="116"/>
        <v/>
      </c>
      <c r="GA133" s="4" t="str">
        <f t="shared" si="116"/>
        <v/>
      </c>
      <c r="GB133" s="4" t="str">
        <f t="shared" si="116"/>
        <v/>
      </c>
      <c r="GC133" s="4" t="str">
        <f t="shared" si="116"/>
        <v/>
      </c>
      <c r="GD133" s="4" t="str">
        <f t="shared" si="116"/>
        <v/>
      </c>
      <c r="GE133" s="4" t="str">
        <f t="shared" si="116"/>
        <v/>
      </c>
      <c r="GF133" s="4" t="str">
        <f t="shared" si="116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2"/>
        <v/>
      </c>
      <c r="GL133" s="4" t="str">
        <f t="shared" si="112"/>
        <v/>
      </c>
      <c r="GM133" s="4" t="str">
        <f t="shared" si="112"/>
        <v/>
      </c>
      <c r="GN133" s="4" t="str">
        <f t="shared" si="112"/>
        <v/>
      </c>
      <c r="GO133" s="4" t="str">
        <f t="shared" si="112"/>
        <v/>
      </c>
      <c r="GP133" s="4" t="str">
        <f t="shared" si="112"/>
        <v/>
      </c>
      <c r="GQ133" s="4" t="str">
        <f t="shared" si="112"/>
        <v/>
      </c>
      <c r="GR133" s="4" t="str">
        <f t="shared" si="121"/>
        <v/>
      </c>
      <c r="GS133" s="4" t="str">
        <f t="shared" si="121"/>
        <v/>
      </c>
      <c r="GT133" s="4" t="str">
        <f t="shared" si="121"/>
        <v/>
      </c>
      <c r="GU133" s="4" t="str">
        <f t="shared" si="121"/>
        <v/>
      </c>
      <c r="GV133" s="4" t="str">
        <f t="shared" si="121"/>
        <v/>
      </c>
      <c r="GW133" s="4" t="str">
        <f t="shared" si="121"/>
        <v/>
      </c>
      <c r="GX133" s="4" t="str">
        <f t="shared" si="121"/>
        <v/>
      </c>
      <c r="GY133" s="4" t="str">
        <f t="shared" si="121"/>
        <v/>
      </c>
      <c r="GZ133" s="4" t="str">
        <f t="shared" si="121"/>
        <v/>
      </c>
      <c r="HA133" s="4" t="str">
        <f t="shared" si="121"/>
        <v/>
      </c>
      <c r="HB133" s="4" t="str">
        <f t="shared" si="121"/>
        <v/>
      </c>
      <c r="HC133" s="4" t="str">
        <f t="shared" si="121"/>
        <v/>
      </c>
      <c r="HD133" s="4" t="str">
        <f t="shared" si="121"/>
        <v/>
      </c>
      <c r="HE133" s="4" t="str">
        <f t="shared" si="101"/>
        <v/>
      </c>
      <c r="HF133" s="4" t="str">
        <f t="shared" si="101"/>
        <v/>
      </c>
      <c r="HG133" s="4" t="str">
        <f t="shared" si="101"/>
        <v/>
      </c>
    </row>
    <row r="134" spans="1:215" s="1" customFormat="1" ht="15" customHeight="1">
      <c r="A134" s="60">
        <v>30700017</v>
      </c>
      <c r="B134" s="30" t="s">
        <v>203</v>
      </c>
      <c r="C134" s="30" t="s">
        <v>204</v>
      </c>
      <c r="D134" s="5">
        <v>194</v>
      </c>
      <c r="E134" s="22">
        <v>4.8</v>
      </c>
      <c r="F134" s="23">
        <f t="shared" si="124"/>
        <v>931.19999999999993</v>
      </c>
      <c r="G134" s="23"/>
      <c r="H134" s="23">
        <f t="shared" si="143"/>
        <v>0</v>
      </c>
      <c r="I134" s="23">
        <f t="shared" si="144"/>
        <v>0</v>
      </c>
      <c r="J134" s="23">
        <f t="shared" si="125"/>
        <v>931.19999999999993</v>
      </c>
      <c r="K134" s="23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1.8624000000000001</v>
      </c>
      <c r="O134" s="23">
        <f t="shared" si="129"/>
        <v>0.2</v>
      </c>
      <c r="P134" s="23">
        <f t="shared" si="130"/>
        <v>0</v>
      </c>
      <c r="Q134" s="7">
        <v>0.1</v>
      </c>
      <c r="R134" s="6">
        <f t="shared" si="131"/>
        <v>9.3120000000000008E-2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15"/>
        <v>0</v>
      </c>
      <c r="BQ134" s="4" t="str">
        <f t="shared" si="115"/>
        <v/>
      </c>
      <c r="BR134" s="4" t="str">
        <f t="shared" si="115"/>
        <v/>
      </c>
      <c r="BS134" s="4">
        <f t="shared" si="115"/>
        <v>0</v>
      </c>
      <c r="BT134" s="4">
        <f t="shared" si="115"/>
        <v>0</v>
      </c>
      <c r="BU134" s="4">
        <f t="shared" si="115"/>
        <v>0</v>
      </c>
      <c r="BV134" s="4" t="str">
        <f t="shared" si="115"/>
        <v/>
      </c>
      <c r="BW134" s="4">
        <f t="shared" si="115"/>
        <v>0</v>
      </c>
      <c r="BX134" s="4">
        <f t="shared" si="115"/>
        <v>0</v>
      </c>
      <c r="BY134" s="4" t="str">
        <f t="shared" si="115"/>
        <v/>
      </c>
      <c r="BZ134" s="4" t="str">
        <f t="shared" si="115"/>
        <v/>
      </c>
      <c r="CA134" s="4" t="str">
        <f t="shared" si="115"/>
        <v/>
      </c>
      <c r="CB134" s="4" t="str">
        <f t="shared" si="115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1"/>
        <v/>
      </c>
      <c r="CH134" s="4" t="str">
        <f t="shared" si="111"/>
        <v/>
      </c>
      <c r="CI134" s="4" t="str">
        <f t="shared" si="111"/>
        <v/>
      </c>
      <c r="CJ134" s="4" t="str">
        <f t="shared" si="111"/>
        <v/>
      </c>
      <c r="CK134" s="4" t="str">
        <f t="shared" si="111"/>
        <v/>
      </c>
      <c r="CL134" s="4" t="str">
        <f t="shared" si="111"/>
        <v/>
      </c>
      <c r="CM134" s="4" t="str">
        <f t="shared" si="111"/>
        <v/>
      </c>
      <c r="CN134" s="4" t="str">
        <f t="shared" si="120"/>
        <v/>
      </c>
      <c r="CO134" s="4" t="str">
        <f t="shared" si="120"/>
        <v/>
      </c>
      <c r="CP134" s="4" t="str">
        <f t="shared" si="120"/>
        <v/>
      </c>
      <c r="CQ134" s="4" t="str">
        <f t="shared" si="120"/>
        <v/>
      </c>
      <c r="CR134" s="4" t="str">
        <f t="shared" si="120"/>
        <v/>
      </c>
      <c r="CS134" s="4" t="str">
        <f t="shared" si="120"/>
        <v/>
      </c>
      <c r="CT134" s="4" t="str">
        <f t="shared" si="120"/>
        <v/>
      </c>
      <c r="CU134" s="4" t="str">
        <f t="shared" si="120"/>
        <v/>
      </c>
      <c r="CV134" s="4" t="str">
        <f t="shared" si="120"/>
        <v/>
      </c>
      <c r="CW134" s="4" t="str">
        <f t="shared" si="120"/>
        <v/>
      </c>
      <c r="CX134" s="4" t="str">
        <f t="shared" si="120"/>
        <v/>
      </c>
      <c r="CY134" s="4" t="str">
        <f t="shared" si="120"/>
        <v/>
      </c>
      <c r="CZ134" s="4" t="str">
        <f t="shared" si="120"/>
        <v/>
      </c>
      <c r="DA134" s="4" t="str">
        <f t="shared" si="100"/>
        <v/>
      </c>
      <c r="DB134" s="4" t="str">
        <f t="shared" si="100"/>
        <v/>
      </c>
      <c r="DC134" s="4" t="str">
        <f t="shared" si="100"/>
        <v/>
      </c>
      <c r="DE134" s="61">
        <v>30700017</v>
      </c>
      <c r="DF134" s="30" t="s">
        <v>203</v>
      </c>
      <c r="DG134" s="30" t="s">
        <v>204</v>
      </c>
      <c r="DH134" s="5">
        <f t="shared" si="145"/>
        <v>194</v>
      </c>
      <c r="DI134" s="24">
        <v>4.8</v>
      </c>
      <c r="DJ134" s="23">
        <f t="shared" si="132"/>
        <v>931.19999999999993</v>
      </c>
      <c r="DK134" s="23">
        <f t="shared" si="146"/>
        <v>0</v>
      </c>
      <c r="DL134" s="23">
        <f t="shared" si="133"/>
        <v>0</v>
      </c>
      <c r="DM134" s="23">
        <f t="shared" si="134"/>
        <v>0</v>
      </c>
      <c r="DN134" s="23">
        <f t="shared" si="135"/>
        <v>931.19999999999993</v>
      </c>
      <c r="DO134" s="23">
        <f t="shared" si="136"/>
        <v>0</v>
      </c>
      <c r="DP134" s="23" t="str">
        <f t="shared" si="137"/>
        <v/>
      </c>
      <c r="DQ134" s="3">
        <v>0.2</v>
      </c>
      <c r="DR134" s="23">
        <f t="shared" si="138"/>
        <v>1.8624000000000001</v>
      </c>
      <c r="DS134" s="23" t="str">
        <f t="shared" si="139"/>
        <v/>
      </c>
      <c r="DT134" s="23">
        <f t="shared" si="140"/>
        <v>0</v>
      </c>
      <c r="DU134" s="7">
        <v>0.1</v>
      </c>
      <c r="DV134" s="6">
        <f t="shared" si="141"/>
        <v>9.3120000000000008E-2</v>
      </c>
      <c r="DW134" s="5">
        <f t="shared" si="119"/>
        <v>0</v>
      </c>
      <c r="DX134" s="5">
        <f t="shared" si="119"/>
        <v>0</v>
      </c>
      <c r="DY134" s="5">
        <f t="shared" si="119"/>
        <v>0</v>
      </c>
      <c r="DZ134" s="5">
        <f t="shared" si="119"/>
        <v>0</v>
      </c>
      <c r="EA134" s="5">
        <f t="shared" si="119"/>
        <v>0</v>
      </c>
      <c r="EB134" s="5">
        <f t="shared" si="118"/>
        <v>0</v>
      </c>
      <c r="EC134" s="5">
        <f t="shared" si="118"/>
        <v>0</v>
      </c>
      <c r="ED134" s="5">
        <f t="shared" si="118"/>
        <v>0</v>
      </c>
      <c r="EE134" s="5">
        <f t="shared" si="118"/>
        <v>0</v>
      </c>
      <c r="EF134" s="54">
        <f t="shared" si="118"/>
        <v>0</v>
      </c>
      <c r="EG134" s="54">
        <f t="shared" si="118"/>
        <v>0</v>
      </c>
      <c r="EH134" s="54">
        <f t="shared" si="118"/>
        <v>0</v>
      </c>
      <c r="EI134" s="54">
        <f t="shared" si="118"/>
        <v>0</v>
      </c>
      <c r="EJ134" s="54">
        <f t="shared" si="118"/>
        <v>0</v>
      </c>
      <c r="EK134" s="54">
        <f t="shared" si="118"/>
        <v>0</v>
      </c>
      <c r="EL134" s="54">
        <f t="shared" si="118"/>
        <v>0</v>
      </c>
      <c r="EM134" s="54">
        <f t="shared" si="118"/>
        <v>0</v>
      </c>
      <c r="EN134" s="54">
        <f t="shared" si="118"/>
        <v>0</v>
      </c>
      <c r="EO134" s="54">
        <f t="shared" si="118"/>
        <v>0</v>
      </c>
      <c r="EP134" s="54">
        <f t="shared" si="118"/>
        <v>0</v>
      </c>
      <c r="EQ134" s="54">
        <f t="shared" si="118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22"/>
        <v>0</v>
      </c>
      <c r="FB134" s="54">
        <f t="shared" si="122"/>
        <v>0</v>
      </c>
      <c r="FC134" s="54">
        <f t="shared" si="122"/>
        <v>0</v>
      </c>
      <c r="FD134" s="54">
        <f t="shared" si="142"/>
        <v>0</v>
      </c>
      <c r="FE134" s="54">
        <f t="shared" si="142"/>
        <v>0</v>
      </c>
      <c r="FF134" s="54">
        <f t="shared" si="142"/>
        <v>0</v>
      </c>
      <c r="FG134" s="54">
        <f t="shared" si="142"/>
        <v>0</v>
      </c>
      <c r="FH134" s="54">
        <f t="shared" si="142"/>
        <v>0</v>
      </c>
      <c r="FI134" s="54">
        <f t="shared" si="142"/>
        <v>0</v>
      </c>
      <c r="FJ134" s="54">
        <f t="shared" si="142"/>
        <v>0</v>
      </c>
      <c r="FK134" s="54">
        <f t="shared" si="123"/>
        <v>0</v>
      </c>
      <c r="FL134" s="54">
        <f t="shared" si="123"/>
        <v>0</v>
      </c>
      <c r="FM134" s="54">
        <f t="shared" si="123"/>
        <v>0</v>
      </c>
      <c r="FN134" s="54">
        <f t="shared" si="123"/>
        <v>0</v>
      </c>
      <c r="FO134" s="54">
        <f t="shared" si="99"/>
        <v>0</v>
      </c>
      <c r="FP134" s="54">
        <f t="shared" si="99"/>
        <v>0</v>
      </c>
      <c r="FQ134" s="54">
        <f t="shared" si="99"/>
        <v>0</v>
      </c>
      <c r="FR134" s="54">
        <f t="shared" si="99"/>
        <v>0</v>
      </c>
      <c r="FS134" s="54">
        <f t="shared" si="99"/>
        <v>0</v>
      </c>
      <c r="FT134" s="4">
        <f t="shared" si="116"/>
        <v>0</v>
      </c>
      <c r="FU134" s="4" t="str">
        <f t="shared" si="116"/>
        <v/>
      </c>
      <c r="FV134" s="4" t="str">
        <f t="shared" si="116"/>
        <v/>
      </c>
      <c r="FW134" s="4">
        <f t="shared" si="116"/>
        <v>0</v>
      </c>
      <c r="FX134" s="4">
        <f t="shared" si="116"/>
        <v>0</v>
      </c>
      <c r="FY134" s="4" t="str">
        <f t="shared" si="116"/>
        <v/>
      </c>
      <c r="FZ134" s="4" t="str">
        <f t="shared" si="116"/>
        <v/>
      </c>
      <c r="GA134" s="4">
        <f t="shared" si="116"/>
        <v>0</v>
      </c>
      <c r="GB134" s="4">
        <f t="shared" si="116"/>
        <v>0</v>
      </c>
      <c r="GC134" s="4" t="str">
        <f t="shared" si="116"/>
        <v/>
      </c>
      <c r="GD134" s="4" t="str">
        <f t="shared" si="116"/>
        <v/>
      </c>
      <c r="GE134" s="4" t="str">
        <f t="shared" si="116"/>
        <v/>
      </c>
      <c r="GF134" s="4" t="str">
        <f t="shared" si="116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2"/>
        <v/>
      </c>
      <c r="GL134" s="4" t="str">
        <f t="shared" si="112"/>
        <v/>
      </c>
      <c r="GM134" s="4" t="str">
        <f t="shared" si="112"/>
        <v/>
      </c>
      <c r="GN134" s="4" t="str">
        <f t="shared" si="112"/>
        <v/>
      </c>
      <c r="GO134" s="4" t="str">
        <f t="shared" si="112"/>
        <v/>
      </c>
      <c r="GP134" s="4" t="str">
        <f t="shared" si="112"/>
        <v/>
      </c>
      <c r="GQ134" s="4" t="str">
        <f t="shared" si="112"/>
        <v/>
      </c>
      <c r="GR134" s="4" t="str">
        <f t="shared" si="121"/>
        <v/>
      </c>
      <c r="GS134" s="4" t="str">
        <f t="shared" si="121"/>
        <v/>
      </c>
      <c r="GT134" s="4" t="str">
        <f t="shared" si="121"/>
        <v/>
      </c>
      <c r="GU134" s="4" t="str">
        <f t="shared" si="121"/>
        <v/>
      </c>
      <c r="GV134" s="4" t="str">
        <f t="shared" si="121"/>
        <v/>
      </c>
      <c r="GW134" s="4" t="str">
        <f t="shared" si="121"/>
        <v/>
      </c>
      <c r="GX134" s="4" t="str">
        <f t="shared" si="121"/>
        <v/>
      </c>
      <c r="GY134" s="4" t="str">
        <f t="shared" si="121"/>
        <v/>
      </c>
      <c r="GZ134" s="4" t="str">
        <f t="shared" si="121"/>
        <v/>
      </c>
      <c r="HA134" s="4" t="str">
        <f t="shared" si="121"/>
        <v/>
      </c>
      <c r="HB134" s="4" t="str">
        <f t="shared" si="121"/>
        <v/>
      </c>
      <c r="HC134" s="4" t="str">
        <f t="shared" si="121"/>
        <v/>
      </c>
      <c r="HD134" s="4" t="str">
        <f t="shared" si="121"/>
        <v/>
      </c>
      <c r="HE134" s="4" t="str">
        <f t="shared" si="101"/>
        <v/>
      </c>
      <c r="HF134" s="4" t="str">
        <f t="shared" si="101"/>
        <v/>
      </c>
      <c r="HG134" s="4" t="str">
        <f t="shared" si="101"/>
        <v/>
      </c>
    </row>
    <row r="135" spans="1:215" s="1" customFormat="1" ht="15" customHeight="1">
      <c r="A135" s="60">
        <v>30700016</v>
      </c>
      <c r="B135" s="30" t="s">
        <v>205</v>
      </c>
      <c r="C135" s="30" t="s">
        <v>206</v>
      </c>
      <c r="D135" s="5">
        <v>355</v>
      </c>
      <c r="E135" s="22">
        <v>7.69</v>
      </c>
      <c r="F135" s="23">
        <f t="shared" si="124"/>
        <v>2729.9500000000003</v>
      </c>
      <c r="G135" s="23"/>
      <c r="H135" s="23">
        <f t="shared" si="143"/>
        <v>0</v>
      </c>
      <c r="I135" s="23">
        <f t="shared" si="144"/>
        <v>0</v>
      </c>
      <c r="J135" s="23">
        <f t="shared" si="125"/>
        <v>2729.9500000000003</v>
      </c>
      <c r="K135" s="23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5.4599000000000011</v>
      </c>
      <c r="O135" s="23">
        <f t="shared" si="129"/>
        <v>0.2</v>
      </c>
      <c r="P135" s="23">
        <f t="shared" si="130"/>
        <v>0</v>
      </c>
      <c r="Q135" s="7">
        <v>0.1</v>
      </c>
      <c r="R135" s="6">
        <f t="shared" si="131"/>
        <v>0.27299500000000004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15"/>
        <v>0</v>
      </c>
      <c r="BQ135" s="4" t="str">
        <f t="shared" si="115"/>
        <v/>
      </c>
      <c r="BR135" s="4" t="str">
        <f t="shared" si="115"/>
        <v/>
      </c>
      <c r="BS135" s="4">
        <f t="shared" si="115"/>
        <v>0</v>
      </c>
      <c r="BT135" s="4">
        <f t="shared" si="115"/>
        <v>0</v>
      </c>
      <c r="BU135" s="4">
        <f t="shared" si="115"/>
        <v>0</v>
      </c>
      <c r="BV135" s="4" t="str">
        <f t="shared" si="115"/>
        <v/>
      </c>
      <c r="BW135" s="4">
        <f t="shared" si="115"/>
        <v>0</v>
      </c>
      <c r="BX135" s="4">
        <f t="shared" si="115"/>
        <v>0</v>
      </c>
      <c r="BY135" s="4" t="str">
        <f t="shared" si="115"/>
        <v/>
      </c>
      <c r="BZ135" s="4" t="str">
        <f t="shared" si="115"/>
        <v/>
      </c>
      <c r="CA135" s="4" t="str">
        <f t="shared" si="115"/>
        <v/>
      </c>
      <c r="CB135" s="4" t="str">
        <f t="shared" si="115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1"/>
        <v/>
      </c>
      <c r="CH135" s="4" t="str">
        <f t="shared" si="111"/>
        <v/>
      </c>
      <c r="CI135" s="4" t="str">
        <f t="shared" si="111"/>
        <v/>
      </c>
      <c r="CJ135" s="4" t="str">
        <f t="shared" si="111"/>
        <v/>
      </c>
      <c r="CK135" s="4" t="str">
        <f t="shared" si="111"/>
        <v/>
      </c>
      <c r="CL135" s="4" t="str">
        <f t="shared" si="111"/>
        <v/>
      </c>
      <c r="CM135" s="4" t="str">
        <f t="shared" si="111"/>
        <v/>
      </c>
      <c r="CN135" s="4" t="str">
        <f t="shared" si="120"/>
        <v/>
      </c>
      <c r="CO135" s="4" t="str">
        <f t="shared" si="120"/>
        <v/>
      </c>
      <c r="CP135" s="4" t="str">
        <f t="shared" si="120"/>
        <v/>
      </c>
      <c r="CQ135" s="4" t="str">
        <f t="shared" si="120"/>
        <v/>
      </c>
      <c r="CR135" s="4" t="str">
        <f t="shared" si="120"/>
        <v/>
      </c>
      <c r="CS135" s="4" t="str">
        <f t="shared" si="120"/>
        <v/>
      </c>
      <c r="CT135" s="4" t="str">
        <f t="shared" si="120"/>
        <v/>
      </c>
      <c r="CU135" s="4" t="str">
        <f t="shared" si="120"/>
        <v/>
      </c>
      <c r="CV135" s="4" t="str">
        <f t="shared" si="120"/>
        <v/>
      </c>
      <c r="CW135" s="4" t="str">
        <f t="shared" si="120"/>
        <v/>
      </c>
      <c r="CX135" s="4" t="str">
        <f t="shared" si="120"/>
        <v/>
      </c>
      <c r="CY135" s="4" t="str">
        <f t="shared" si="120"/>
        <v/>
      </c>
      <c r="CZ135" s="4" t="str">
        <f t="shared" si="120"/>
        <v/>
      </c>
      <c r="DA135" s="4" t="str">
        <f t="shared" si="100"/>
        <v/>
      </c>
      <c r="DB135" s="4" t="str">
        <f t="shared" si="100"/>
        <v/>
      </c>
      <c r="DC135" s="4" t="str">
        <f t="shared" si="100"/>
        <v/>
      </c>
      <c r="DE135" s="61">
        <v>30700016</v>
      </c>
      <c r="DF135" s="30" t="s">
        <v>205</v>
      </c>
      <c r="DG135" s="30" t="s">
        <v>206</v>
      </c>
      <c r="DH135" s="5">
        <f t="shared" si="145"/>
        <v>355</v>
      </c>
      <c r="DI135" s="24">
        <v>7.69</v>
      </c>
      <c r="DJ135" s="23">
        <f t="shared" si="132"/>
        <v>2729.9500000000003</v>
      </c>
      <c r="DK135" s="23">
        <f t="shared" si="146"/>
        <v>0</v>
      </c>
      <c r="DL135" s="23">
        <f t="shared" si="133"/>
        <v>0</v>
      </c>
      <c r="DM135" s="23">
        <f t="shared" si="134"/>
        <v>0</v>
      </c>
      <c r="DN135" s="23">
        <f t="shared" si="135"/>
        <v>2729.9500000000003</v>
      </c>
      <c r="DO135" s="23">
        <f t="shared" si="136"/>
        <v>0</v>
      </c>
      <c r="DP135" s="23" t="str">
        <f t="shared" si="137"/>
        <v/>
      </c>
      <c r="DQ135" s="3">
        <v>0.2</v>
      </c>
      <c r="DR135" s="23">
        <f t="shared" si="138"/>
        <v>5.4599000000000011</v>
      </c>
      <c r="DS135" s="23" t="str">
        <f t="shared" si="139"/>
        <v/>
      </c>
      <c r="DT135" s="23">
        <f t="shared" si="140"/>
        <v>0</v>
      </c>
      <c r="DU135" s="7">
        <v>0.1</v>
      </c>
      <c r="DV135" s="6">
        <f t="shared" si="141"/>
        <v>0.27299500000000004</v>
      </c>
      <c r="DW135" s="5">
        <f t="shared" si="119"/>
        <v>0</v>
      </c>
      <c r="DX135" s="5">
        <f t="shared" si="119"/>
        <v>0</v>
      </c>
      <c r="DY135" s="5">
        <f t="shared" si="119"/>
        <v>0</v>
      </c>
      <c r="DZ135" s="5">
        <f t="shared" si="119"/>
        <v>0</v>
      </c>
      <c r="EA135" s="5">
        <f t="shared" si="119"/>
        <v>0</v>
      </c>
      <c r="EB135" s="5">
        <f t="shared" si="118"/>
        <v>0</v>
      </c>
      <c r="EC135" s="5">
        <f t="shared" si="118"/>
        <v>0</v>
      </c>
      <c r="ED135" s="5">
        <f t="shared" si="118"/>
        <v>0</v>
      </c>
      <c r="EE135" s="5">
        <f t="shared" si="118"/>
        <v>0</v>
      </c>
      <c r="EF135" s="54">
        <f t="shared" si="118"/>
        <v>0</v>
      </c>
      <c r="EG135" s="54">
        <f t="shared" si="118"/>
        <v>0</v>
      </c>
      <c r="EH135" s="54">
        <f t="shared" si="118"/>
        <v>0</v>
      </c>
      <c r="EI135" s="54">
        <f t="shared" si="118"/>
        <v>0</v>
      </c>
      <c r="EJ135" s="54">
        <f t="shared" si="118"/>
        <v>0</v>
      </c>
      <c r="EK135" s="54">
        <f t="shared" si="118"/>
        <v>0</v>
      </c>
      <c r="EL135" s="54">
        <f t="shared" si="118"/>
        <v>0</v>
      </c>
      <c r="EM135" s="54">
        <f t="shared" si="118"/>
        <v>0</v>
      </c>
      <c r="EN135" s="54">
        <f t="shared" si="118"/>
        <v>0</v>
      </c>
      <c r="EO135" s="54">
        <f t="shared" si="118"/>
        <v>0</v>
      </c>
      <c r="EP135" s="54">
        <f t="shared" si="118"/>
        <v>0</v>
      </c>
      <c r="EQ135" s="54">
        <f t="shared" si="118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si="122"/>
        <v>0</v>
      </c>
      <c r="FB135" s="54">
        <f t="shared" si="122"/>
        <v>0</v>
      </c>
      <c r="FC135" s="54">
        <f t="shared" si="122"/>
        <v>0</v>
      </c>
      <c r="FD135" s="54">
        <f t="shared" si="142"/>
        <v>0</v>
      </c>
      <c r="FE135" s="54">
        <f t="shared" si="142"/>
        <v>0</v>
      </c>
      <c r="FF135" s="54">
        <f t="shared" si="142"/>
        <v>0</v>
      </c>
      <c r="FG135" s="54">
        <f t="shared" si="142"/>
        <v>0</v>
      </c>
      <c r="FH135" s="54">
        <f t="shared" si="142"/>
        <v>0</v>
      </c>
      <c r="FI135" s="54">
        <f t="shared" si="142"/>
        <v>0</v>
      </c>
      <c r="FJ135" s="54">
        <f t="shared" si="142"/>
        <v>0</v>
      </c>
      <c r="FK135" s="54">
        <f t="shared" si="123"/>
        <v>0</v>
      </c>
      <c r="FL135" s="54">
        <f t="shared" si="123"/>
        <v>0</v>
      </c>
      <c r="FM135" s="54">
        <f t="shared" si="123"/>
        <v>0</v>
      </c>
      <c r="FN135" s="54">
        <f t="shared" si="123"/>
        <v>0</v>
      </c>
      <c r="FO135" s="54">
        <f t="shared" si="99"/>
        <v>0</v>
      </c>
      <c r="FP135" s="54">
        <f t="shared" si="99"/>
        <v>0</v>
      </c>
      <c r="FQ135" s="54">
        <f t="shared" si="99"/>
        <v>0</v>
      </c>
      <c r="FR135" s="54">
        <f t="shared" si="99"/>
        <v>0</v>
      </c>
      <c r="FS135" s="54">
        <f t="shared" si="99"/>
        <v>0</v>
      </c>
      <c r="FT135" s="4">
        <f t="shared" si="116"/>
        <v>0</v>
      </c>
      <c r="FU135" s="4" t="str">
        <f t="shared" si="116"/>
        <v/>
      </c>
      <c r="FV135" s="4" t="str">
        <f t="shared" si="116"/>
        <v/>
      </c>
      <c r="FW135" s="4">
        <f t="shared" si="116"/>
        <v>0</v>
      </c>
      <c r="FX135" s="4">
        <f t="shared" si="116"/>
        <v>0</v>
      </c>
      <c r="FY135" s="4" t="str">
        <f t="shared" si="116"/>
        <v/>
      </c>
      <c r="FZ135" s="4" t="str">
        <f t="shared" si="116"/>
        <v/>
      </c>
      <c r="GA135" s="4">
        <f t="shared" si="116"/>
        <v>0</v>
      </c>
      <c r="GB135" s="4">
        <f t="shared" si="116"/>
        <v>0</v>
      </c>
      <c r="GC135" s="4" t="str">
        <f t="shared" si="116"/>
        <v/>
      </c>
      <c r="GD135" s="4" t="str">
        <f t="shared" si="116"/>
        <v/>
      </c>
      <c r="GE135" s="4" t="str">
        <f t="shared" si="116"/>
        <v/>
      </c>
      <c r="GF135" s="4" t="str">
        <f t="shared" si="116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2"/>
        <v/>
      </c>
      <c r="GL135" s="4" t="str">
        <f t="shared" si="112"/>
        <v/>
      </c>
      <c r="GM135" s="4" t="str">
        <f t="shared" si="112"/>
        <v/>
      </c>
      <c r="GN135" s="4" t="str">
        <f t="shared" si="112"/>
        <v/>
      </c>
      <c r="GO135" s="4" t="str">
        <f t="shared" si="112"/>
        <v/>
      </c>
      <c r="GP135" s="4" t="str">
        <f t="shared" si="112"/>
        <v/>
      </c>
      <c r="GQ135" s="4" t="str">
        <f t="shared" si="112"/>
        <v/>
      </c>
      <c r="GR135" s="4" t="str">
        <f t="shared" si="121"/>
        <v/>
      </c>
      <c r="GS135" s="4" t="str">
        <f t="shared" si="121"/>
        <v/>
      </c>
      <c r="GT135" s="4" t="str">
        <f t="shared" si="121"/>
        <v/>
      </c>
      <c r="GU135" s="4" t="str">
        <f t="shared" si="121"/>
        <v/>
      </c>
      <c r="GV135" s="4" t="str">
        <f t="shared" si="121"/>
        <v/>
      </c>
      <c r="GW135" s="4" t="str">
        <f t="shared" si="121"/>
        <v/>
      </c>
      <c r="GX135" s="4" t="str">
        <f t="shared" si="121"/>
        <v/>
      </c>
      <c r="GY135" s="4" t="str">
        <f t="shared" si="121"/>
        <v/>
      </c>
      <c r="GZ135" s="4" t="str">
        <f t="shared" si="121"/>
        <v/>
      </c>
      <c r="HA135" s="4" t="str">
        <f t="shared" si="121"/>
        <v/>
      </c>
      <c r="HB135" s="4" t="str">
        <f t="shared" si="121"/>
        <v/>
      </c>
      <c r="HC135" s="4" t="str">
        <f t="shared" si="121"/>
        <v/>
      </c>
      <c r="HD135" s="4" t="str">
        <f t="shared" si="121"/>
        <v/>
      </c>
      <c r="HE135" s="4" t="str">
        <f t="shared" si="101"/>
        <v/>
      </c>
      <c r="HF135" s="4" t="str">
        <f t="shared" si="101"/>
        <v/>
      </c>
      <c r="HG135" s="4" t="str">
        <f t="shared" si="101"/>
        <v/>
      </c>
    </row>
    <row r="136" spans="1:215" s="1" customFormat="1" ht="15" hidden="1" customHeight="1">
      <c r="A136" s="60">
        <v>30700014</v>
      </c>
      <c r="B136" s="30" t="s">
        <v>207</v>
      </c>
      <c r="C136" s="30" t="s">
        <v>208</v>
      </c>
      <c r="D136" s="5"/>
      <c r="E136" s="22">
        <v>6.4</v>
      </c>
      <c r="F136" s="23">
        <f t="shared" si="124"/>
        <v>0</v>
      </c>
      <c r="G136" s="23"/>
      <c r="H136" s="23">
        <f t="shared" si="143"/>
        <v>0</v>
      </c>
      <c r="I136" s="23">
        <f t="shared" si="144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7">
        <v>0.1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5"/>
        <v/>
      </c>
      <c r="BQ136" s="4" t="str">
        <f t="shared" si="115"/>
        <v/>
      </c>
      <c r="BR136" s="4" t="str">
        <f t="shared" si="115"/>
        <v/>
      </c>
      <c r="BS136" s="4">
        <f t="shared" si="115"/>
        <v>0</v>
      </c>
      <c r="BT136" s="4" t="str">
        <f t="shared" si="115"/>
        <v/>
      </c>
      <c r="BU136" s="4">
        <f t="shared" si="115"/>
        <v>0</v>
      </c>
      <c r="BV136" s="4" t="str">
        <f t="shared" si="115"/>
        <v/>
      </c>
      <c r="BW136" s="4">
        <f t="shared" si="115"/>
        <v>0</v>
      </c>
      <c r="BX136" s="4" t="str">
        <f t="shared" si="115"/>
        <v/>
      </c>
      <c r="BY136" s="4" t="str">
        <f t="shared" si="115"/>
        <v/>
      </c>
      <c r="BZ136" s="4" t="str">
        <f t="shared" si="115"/>
        <v/>
      </c>
      <c r="CA136" s="4" t="str">
        <f t="shared" si="115"/>
        <v/>
      </c>
      <c r="CB136" s="4" t="str">
        <f t="shared" si="115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1"/>
        <v/>
      </c>
      <c r="CH136" s="4" t="str">
        <f t="shared" si="111"/>
        <v/>
      </c>
      <c r="CI136" s="4" t="str">
        <f t="shared" si="111"/>
        <v/>
      </c>
      <c r="CJ136" s="4" t="str">
        <f t="shared" si="111"/>
        <v/>
      </c>
      <c r="CK136" s="4" t="str">
        <f t="shared" si="111"/>
        <v/>
      </c>
      <c r="CL136" s="4" t="str">
        <f t="shared" si="111"/>
        <v/>
      </c>
      <c r="CM136" s="4" t="str">
        <f t="shared" si="111"/>
        <v/>
      </c>
      <c r="CN136" s="4" t="str">
        <f t="shared" si="120"/>
        <v/>
      </c>
      <c r="CO136" s="4" t="str">
        <f t="shared" si="120"/>
        <v/>
      </c>
      <c r="CP136" s="4" t="str">
        <f t="shared" si="120"/>
        <v/>
      </c>
      <c r="CQ136" s="4" t="str">
        <f t="shared" si="120"/>
        <v/>
      </c>
      <c r="CR136" s="4" t="str">
        <f t="shared" si="120"/>
        <v/>
      </c>
      <c r="CS136" s="4" t="str">
        <f t="shared" si="120"/>
        <v/>
      </c>
      <c r="CT136" s="4" t="str">
        <f t="shared" si="120"/>
        <v/>
      </c>
      <c r="CU136" s="4" t="str">
        <f t="shared" si="120"/>
        <v/>
      </c>
      <c r="CV136" s="4" t="str">
        <f t="shared" si="120"/>
        <v/>
      </c>
      <c r="CW136" s="4" t="str">
        <f t="shared" si="120"/>
        <v/>
      </c>
      <c r="CX136" s="4" t="str">
        <f t="shared" si="120"/>
        <v/>
      </c>
      <c r="CY136" s="4" t="str">
        <f t="shared" si="120"/>
        <v/>
      </c>
      <c r="CZ136" s="4" t="str">
        <f t="shared" si="120"/>
        <v/>
      </c>
      <c r="DA136" s="4" t="str">
        <f t="shared" si="100"/>
        <v/>
      </c>
      <c r="DB136" s="4" t="str">
        <f t="shared" si="100"/>
        <v/>
      </c>
      <c r="DC136" s="4" t="str">
        <f t="shared" si="100"/>
        <v/>
      </c>
      <c r="DE136" s="61">
        <v>30700014</v>
      </c>
      <c r="DF136" s="30" t="s">
        <v>207</v>
      </c>
      <c r="DG136" s="30" t="s">
        <v>208</v>
      </c>
      <c r="DH136" s="5">
        <f t="shared" si="145"/>
        <v>0</v>
      </c>
      <c r="DI136" s="24">
        <v>6.4</v>
      </c>
      <c r="DJ136" s="23">
        <f t="shared" si="132"/>
        <v>0</v>
      </c>
      <c r="DK136" s="23">
        <f t="shared" si="146"/>
        <v>0</v>
      </c>
      <c r="DL136" s="23">
        <f t="shared" si="133"/>
        <v>0</v>
      </c>
      <c r="DM136" s="23">
        <f t="shared" si="134"/>
        <v>0</v>
      </c>
      <c r="DN136" s="23">
        <f t="shared" si="135"/>
        <v>0</v>
      </c>
      <c r="DO136" s="23" t="str">
        <f t="shared" si="136"/>
        <v/>
      </c>
      <c r="DP136" s="23" t="str">
        <f t="shared" si="137"/>
        <v/>
      </c>
      <c r="DQ136" s="3">
        <v>0.2</v>
      </c>
      <c r="DR136" s="23">
        <f t="shared" si="138"/>
        <v>0</v>
      </c>
      <c r="DS136" s="23" t="str">
        <f t="shared" si="139"/>
        <v/>
      </c>
      <c r="DT136" s="23" t="str">
        <f t="shared" si="140"/>
        <v/>
      </c>
      <c r="DU136" s="7">
        <v>0.1</v>
      </c>
      <c r="DV136" s="6">
        <f t="shared" si="141"/>
        <v>0</v>
      </c>
      <c r="DW136" s="5">
        <f t="shared" si="119"/>
        <v>0</v>
      </c>
      <c r="DX136" s="5">
        <f t="shared" si="119"/>
        <v>0</v>
      </c>
      <c r="DY136" s="5">
        <f t="shared" si="119"/>
        <v>0</v>
      </c>
      <c r="DZ136" s="5">
        <f t="shared" si="119"/>
        <v>0</v>
      </c>
      <c r="EA136" s="5">
        <f t="shared" si="119"/>
        <v>0</v>
      </c>
      <c r="EB136" s="5">
        <f t="shared" si="118"/>
        <v>0</v>
      </c>
      <c r="EC136" s="5">
        <f t="shared" si="118"/>
        <v>0</v>
      </c>
      <c r="ED136" s="5">
        <f t="shared" si="118"/>
        <v>0</v>
      </c>
      <c r="EE136" s="5">
        <f t="shared" si="118"/>
        <v>0</v>
      </c>
      <c r="EF136" s="54">
        <f t="shared" si="118"/>
        <v>0</v>
      </c>
      <c r="EG136" s="54">
        <f t="shared" si="118"/>
        <v>0</v>
      </c>
      <c r="EH136" s="54">
        <f t="shared" si="118"/>
        <v>0</v>
      </c>
      <c r="EI136" s="54">
        <f t="shared" si="118"/>
        <v>0</v>
      </c>
      <c r="EJ136" s="54">
        <f t="shared" si="118"/>
        <v>0</v>
      </c>
      <c r="EK136" s="54">
        <f t="shared" si="118"/>
        <v>0</v>
      </c>
      <c r="EL136" s="54">
        <f t="shared" si="118"/>
        <v>0</v>
      </c>
      <c r="EM136" s="54">
        <f t="shared" si="118"/>
        <v>0</v>
      </c>
      <c r="EN136" s="54">
        <f t="shared" si="118"/>
        <v>0</v>
      </c>
      <c r="EO136" s="54">
        <f t="shared" si="118"/>
        <v>0</v>
      </c>
      <c r="EP136" s="54">
        <f t="shared" si="118"/>
        <v>0</v>
      </c>
      <c r="EQ136" s="54">
        <f t="shared" si="118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22"/>
        <v>0</v>
      </c>
      <c r="FB136" s="54">
        <f t="shared" si="122"/>
        <v>0</v>
      </c>
      <c r="FC136" s="54">
        <f t="shared" si="122"/>
        <v>0</v>
      </c>
      <c r="FD136" s="54">
        <f t="shared" si="142"/>
        <v>0</v>
      </c>
      <c r="FE136" s="54">
        <f t="shared" si="142"/>
        <v>0</v>
      </c>
      <c r="FF136" s="54">
        <f t="shared" si="142"/>
        <v>0</v>
      </c>
      <c r="FG136" s="54">
        <f t="shared" si="142"/>
        <v>0</v>
      </c>
      <c r="FH136" s="54">
        <f t="shared" si="142"/>
        <v>0</v>
      </c>
      <c r="FI136" s="54">
        <f t="shared" si="142"/>
        <v>0</v>
      </c>
      <c r="FJ136" s="54">
        <f t="shared" si="142"/>
        <v>0</v>
      </c>
      <c r="FK136" s="54">
        <f t="shared" si="123"/>
        <v>0</v>
      </c>
      <c r="FL136" s="54">
        <f t="shared" si="123"/>
        <v>0</v>
      </c>
      <c r="FM136" s="54">
        <f t="shared" si="123"/>
        <v>0</v>
      </c>
      <c r="FN136" s="54">
        <f t="shared" si="123"/>
        <v>0</v>
      </c>
      <c r="FO136" s="54">
        <f t="shared" si="99"/>
        <v>0</v>
      </c>
      <c r="FP136" s="54">
        <f t="shared" si="99"/>
        <v>0</v>
      </c>
      <c r="FQ136" s="54">
        <f t="shared" si="99"/>
        <v>0</v>
      </c>
      <c r="FR136" s="54">
        <f t="shared" si="99"/>
        <v>0</v>
      </c>
      <c r="FS136" s="54">
        <f t="shared" si="99"/>
        <v>0</v>
      </c>
      <c r="FT136" s="4" t="str">
        <f t="shared" si="116"/>
        <v/>
      </c>
      <c r="FU136" s="4" t="str">
        <f t="shared" si="116"/>
        <v/>
      </c>
      <c r="FV136" s="4" t="str">
        <f t="shared" si="116"/>
        <v/>
      </c>
      <c r="FW136" s="4">
        <f t="shared" si="116"/>
        <v>0</v>
      </c>
      <c r="FX136" s="4" t="str">
        <f t="shared" si="116"/>
        <v/>
      </c>
      <c r="FY136" s="4" t="str">
        <f t="shared" si="116"/>
        <v/>
      </c>
      <c r="FZ136" s="4" t="str">
        <f t="shared" si="116"/>
        <v/>
      </c>
      <c r="GA136" s="4">
        <f t="shared" si="116"/>
        <v>0</v>
      </c>
      <c r="GB136" s="4" t="str">
        <f t="shared" si="116"/>
        <v/>
      </c>
      <c r="GC136" s="4" t="str">
        <f t="shared" si="116"/>
        <v/>
      </c>
      <c r="GD136" s="4" t="str">
        <f t="shared" si="116"/>
        <v/>
      </c>
      <c r="GE136" s="4" t="str">
        <f t="shared" si="116"/>
        <v/>
      </c>
      <c r="GF136" s="4" t="str">
        <f t="shared" si="116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2"/>
        <v/>
      </c>
      <c r="GL136" s="4" t="str">
        <f t="shared" si="112"/>
        <v/>
      </c>
      <c r="GM136" s="4" t="str">
        <f t="shared" si="112"/>
        <v/>
      </c>
      <c r="GN136" s="4" t="str">
        <f t="shared" si="112"/>
        <v/>
      </c>
      <c r="GO136" s="4" t="str">
        <f t="shared" si="112"/>
        <v/>
      </c>
      <c r="GP136" s="4" t="str">
        <f t="shared" si="112"/>
        <v/>
      </c>
      <c r="GQ136" s="4" t="str">
        <f t="shared" si="112"/>
        <v/>
      </c>
      <c r="GR136" s="4" t="str">
        <f t="shared" si="121"/>
        <v/>
      </c>
      <c r="GS136" s="4" t="str">
        <f t="shared" si="121"/>
        <v/>
      </c>
      <c r="GT136" s="4" t="str">
        <f t="shared" si="121"/>
        <v/>
      </c>
      <c r="GU136" s="4" t="str">
        <f t="shared" si="121"/>
        <v/>
      </c>
      <c r="GV136" s="4" t="str">
        <f t="shared" si="121"/>
        <v/>
      </c>
      <c r="GW136" s="4" t="str">
        <f t="shared" si="121"/>
        <v/>
      </c>
      <c r="GX136" s="4" t="str">
        <f t="shared" si="121"/>
        <v/>
      </c>
      <c r="GY136" s="4" t="str">
        <f t="shared" si="121"/>
        <v/>
      </c>
      <c r="GZ136" s="4" t="str">
        <f t="shared" si="121"/>
        <v/>
      </c>
      <c r="HA136" s="4" t="str">
        <f t="shared" si="121"/>
        <v/>
      </c>
      <c r="HB136" s="4" t="str">
        <f t="shared" si="121"/>
        <v/>
      </c>
      <c r="HC136" s="4" t="str">
        <f t="shared" si="121"/>
        <v/>
      </c>
      <c r="HD136" s="4" t="str">
        <f t="shared" si="121"/>
        <v/>
      </c>
      <c r="HE136" s="4" t="str">
        <f t="shared" si="101"/>
        <v/>
      </c>
      <c r="HF136" s="4" t="str">
        <f t="shared" si="101"/>
        <v/>
      </c>
      <c r="HG136" s="4" t="str">
        <f t="shared" si="101"/>
        <v/>
      </c>
    </row>
    <row r="137" spans="1:215" s="1" customFormat="1" ht="15" hidden="1" customHeight="1">
      <c r="A137" s="60">
        <v>30700013</v>
      </c>
      <c r="B137" s="30" t="s">
        <v>209</v>
      </c>
      <c r="C137" s="30" t="s">
        <v>210</v>
      </c>
      <c r="D137" s="5"/>
      <c r="E137" s="22">
        <v>3.5</v>
      </c>
      <c r="F137" s="23">
        <f t="shared" si="124"/>
        <v>0</v>
      </c>
      <c r="G137" s="23"/>
      <c r="H137" s="23">
        <f t="shared" si="143"/>
        <v>0</v>
      </c>
      <c r="I137" s="23">
        <f t="shared" si="144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7">
        <v>0.1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5"/>
        <v/>
      </c>
      <c r="BQ137" s="4" t="str">
        <f t="shared" si="115"/>
        <v/>
      </c>
      <c r="BR137" s="4" t="str">
        <f t="shared" si="115"/>
        <v/>
      </c>
      <c r="BS137" s="4">
        <f t="shared" si="115"/>
        <v>0</v>
      </c>
      <c r="BT137" s="4" t="str">
        <f t="shared" si="115"/>
        <v/>
      </c>
      <c r="BU137" s="4">
        <f t="shared" si="115"/>
        <v>0</v>
      </c>
      <c r="BV137" s="4" t="str">
        <f t="shared" si="115"/>
        <v/>
      </c>
      <c r="BW137" s="4">
        <f t="shared" si="115"/>
        <v>0</v>
      </c>
      <c r="BX137" s="4" t="str">
        <f t="shared" si="115"/>
        <v/>
      </c>
      <c r="BY137" s="4" t="str">
        <f t="shared" si="115"/>
        <v/>
      </c>
      <c r="BZ137" s="4" t="str">
        <f t="shared" si="115"/>
        <v/>
      </c>
      <c r="CA137" s="4" t="str">
        <f t="shared" si="115"/>
        <v/>
      </c>
      <c r="CB137" s="4" t="str">
        <f t="shared" si="115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1"/>
        <v/>
      </c>
      <c r="CH137" s="4" t="str">
        <f t="shared" si="111"/>
        <v/>
      </c>
      <c r="CI137" s="4" t="str">
        <f t="shared" si="111"/>
        <v/>
      </c>
      <c r="CJ137" s="4" t="str">
        <f t="shared" si="111"/>
        <v/>
      </c>
      <c r="CK137" s="4" t="str">
        <f t="shared" si="111"/>
        <v/>
      </c>
      <c r="CL137" s="4" t="str">
        <f t="shared" si="111"/>
        <v/>
      </c>
      <c r="CM137" s="4" t="str">
        <f t="shared" si="111"/>
        <v/>
      </c>
      <c r="CN137" s="4" t="str">
        <f t="shared" si="120"/>
        <v/>
      </c>
      <c r="CO137" s="4" t="str">
        <f t="shared" si="120"/>
        <v/>
      </c>
      <c r="CP137" s="4" t="str">
        <f t="shared" si="120"/>
        <v/>
      </c>
      <c r="CQ137" s="4" t="str">
        <f t="shared" si="120"/>
        <v/>
      </c>
      <c r="CR137" s="4" t="str">
        <f t="shared" si="120"/>
        <v/>
      </c>
      <c r="CS137" s="4" t="str">
        <f t="shared" si="120"/>
        <v/>
      </c>
      <c r="CT137" s="4" t="str">
        <f t="shared" si="120"/>
        <v/>
      </c>
      <c r="CU137" s="4" t="str">
        <f t="shared" si="120"/>
        <v/>
      </c>
      <c r="CV137" s="4" t="str">
        <f t="shared" si="120"/>
        <v/>
      </c>
      <c r="CW137" s="4" t="str">
        <f t="shared" si="120"/>
        <v/>
      </c>
      <c r="CX137" s="4" t="str">
        <f t="shared" si="120"/>
        <v/>
      </c>
      <c r="CY137" s="4" t="str">
        <f t="shared" si="120"/>
        <v/>
      </c>
      <c r="CZ137" s="4" t="str">
        <f t="shared" si="120"/>
        <v/>
      </c>
      <c r="DA137" s="4" t="str">
        <f t="shared" si="100"/>
        <v/>
      </c>
      <c r="DB137" s="4" t="str">
        <f t="shared" si="100"/>
        <v/>
      </c>
      <c r="DC137" s="4" t="str">
        <f t="shared" si="100"/>
        <v/>
      </c>
      <c r="DE137" s="61">
        <v>30700013</v>
      </c>
      <c r="DF137" s="30" t="s">
        <v>209</v>
      </c>
      <c r="DG137" s="30" t="s">
        <v>210</v>
      </c>
      <c r="DH137" s="5">
        <f t="shared" si="145"/>
        <v>0</v>
      </c>
      <c r="DI137" s="24">
        <v>3.5</v>
      </c>
      <c r="DJ137" s="23">
        <f t="shared" si="132"/>
        <v>0</v>
      </c>
      <c r="DK137" s="23">
        <f t="shared" si="146"/>
        <v>0</v>
      </c>
      <c r="DL137" s="23">
        <f t="shared" si="133"/>
        <v>0</v>
      </c>
      <c r="DM137" s="23">
        <f t="shared" si="134"/>
        <v>0</v>
      </c>
      <c r="DN137" s="23">
        <f t="shared" si="135"/>
        <v>0</v>
      </c>
      <c r="DO137" s="23" t="str">
        <f t="shared" si="136"/>
        <v/>
      </c>
      <c r="DP137" s="23" t="str">
        <f t="shared" si="137"/>
        <v/>
      </c>
      <c r="DQ137" s="3">
        <v>0.2</v>
      </c>
      <c r="DR137" s="23">
        <f t="shared" si="138"/>
        <v>0</v>
      </c>
      <c r="DS137" s="23" t="str">
        <f t="shared" si="139"/>
        <v/>
      </c>
      <c r="DT137" s="23" t="str">
        <f t="shared" si="140"/>
        <v/>
      </c>
      <c r="DU137" s="7">
        <v>0.1</v>
      </c>
      <c r="DV137" s="6">
        <f t="shared" si="141"/>
        <v>0</v>
      </c>
      <c r="DW137" s="5">
        <f t="shared" si="119"/>
        <v>0</v>
      </c>
      <c r="DX137" s="5">
        <f t="shared" si="119"/>
        <v>0</v>
      </c>
      <c r="DY137" s="5">
        <f t="shared" si="119"/>
        <v>0</v>
      </c>
      <c r="DZ137" s="5">
        <f t="shared" si="119"/>
        <v>0</v>
      </c>
      <c r="EA137" s="5">
        <f t="shared" si="119"/>
        <v>0</v>
      </c>
      <c r="EB137" s="5">
        <f t="shared" si="118"/>
        <v>0</v>
      </c>
      <c r="EC137" s="5">
        <f t="shared" si="118"/>
        <v>0</v>
      </c>
      <c r="ED137" s="5">
        <f t="shared" si="118"/>
        <v>0</v>
      </c>
      <c r="EE137" s="5">
        <f t="shared" si="118"/>
        <v>0</v>
      </c>
      <c r="EF137" s="54">
        <f t="shared" si="118"/>
        <v>0</v>
      </c>
      <c r="EG137" s="54">
        <f t="shared" si="118"/>
        <v>0</v>
      </c>
      <c r="EH137" s="54">
        <f t="shared" si="118"/>
        <v>0</v>
      </c>
      <c r="EI137" s="54">
        <f t="shared" ref="EI137:EX160" si="147">AE137+AE286</f>
        <v>0</v>
      </c>
      <c r="EJ137" s="54">
        <f t="shared" si="147"/>
        <v>0</v>
      </c>
      <c r="EK137" s="54">
        <f t="shared" si="147"/>
        <v>0</v>
      </c>
      <c r="EL137" s="54">
        <f t="shared" si="147"/>
        <v>0</v>
      </c>
      <c r="EM137" s="54">
        <f t="shared" si="147"/>
        <v>0</v>
      </c>
      <c r="EN137" s="54">
        <f t="shared" si="147"/>
        <v>0</v>
      </c>
      <c r="EO137" s="54">
        <f t="shared" si="147"/>
        <v>0</v>
      </c>
      <c r="EP137" s="54">
        <f t="shared" si="147"/>
        <v>0</v>
      </c>
      <c r="EQ137" s="54">
        <f t="shared" si="147"/>
        <v>0</v>
      </c>
      <c r="ER137" s="54">
        <f t="shared" si="147"/>
        <v>0</v>
      </c>
      <c r="ES137" s="54">
        <f t="shared" si="147"/>
        <v>0</v>
      </c>
      <c r="ET137" s="54">
        <f t="shared" si="147"/>
        <v>0</v>
      </c>
      <c r="EU137" s="54">
        <f t="shared" si="147"/>
        <v>0</v>
      </c>
      <c r="EV137" s="54">
        <f t="shared" si="147"/>
        <v>0</v>
      </c>
      <c r="EW137" s="54">
        <f t="shared" si="147"/>
        <v>0</v>
      </c>
      <c r="EX137" s="54">
        <f t="shared" si="147"/>
        <v>0</v>
      </c>
      <c r="EY137" s="54">
        <f t="shared" si="122"/>
        <v>0</v>
      </c>
      <c r="EZ137" s="54">
        <f t="shared" si="122"/>
        <v>0</v>
      </c>
      <c r="FA137" s="54">
        <f t="shared" si="122"/>
        <v>0</v>
      </c>
      <c r="FB137" s="54">
        <f t="shared" si="122"/>
        <v>0</v>
      </c>
      <c r="FC137" s="54">
        <f t="shared" si="122"/>
        <v>0</v>
      </c>
      <c r="FD137" s="54">
        <f t="shared" si="142"/>
        <v>0</v>
      </c>
      <c r="FE137" s="54">
        <f t="shared" si="142"/>
        <v>0</v>
      </c>
      <c r="FF137" s="54">
        <f t="shared" si="142"/>
        <v>0</v>
      </c>
      <c r="FG137" s="54">
        <f t="shared" si="142"/>
        <v>0</v>
      </c>
      <c r="FH137" s="54">
        <f t="shared" si="142"/>
        <v>0</v>
      </c>
      <c r="FI137" s="54">
        <f t="shared" si="142"/>
        <v>0</v>
      </c>
      <c r="FJ137" s="54">
        <f t="shared" si="142"/>
        <v>0</v>
      </c>
      <c r="FK137" s="54">
        <f t="shared" si="123"/>
        <v>0</v>
      </c>
      <c r="FL137" s="54">
        <f t="shared" si="123"/>
        <v>0</v>
      </c>
      <c r="FM137" s="54">
        <f t="shared" si="123"/>
        <v>0</v>
      </c>
      <c r="FN137" s="54">
        <f t="shared" si="123"/>
        <v>0</v>
      </c>
      <c r="FO137" s="54">
        <f t="shared" si="99"/>
        <v>0</v>
      </c>
      <c r="FP137" s="54">
        <f t="shared" si="99"/>
        <v>0</v>
      </c>
      <c r="FQ137" s="54">
        <f t="shared" si="99"/>
        <v>0</v>
      </c>
      <c r="FR137" s="54">
        <f t="shared" si="99"/>
        <v>0</v>
      </c>
      <c r="FS137" s="54">
        <f t="shared" si="99"/>
        <v>0</v>
      </c>
      <c r="FT137" s="4" t="str">
        <f t="shared" si="116"/>
        <v/>
      </c>
      <c r="FU137" s="4" t="str">
        <f t="shared" si="116"/>
        <v/>
      </c>
      <c r="FV137" s="4" t="str">
        <f t="shared" si="116"/>
        <v/>
      </c>
      <c r="FW137" s="4">
        <f t="shared" si="116"/>
        <v>0</v>
      </c>
      <c r="FX137" s="4" t="str">
        <f t="shared" si="116"/>
        <v/>
      </c>
      <c r="FY137" s="4" t="str">
        <f t="shared" si="116"/>
        <v/>
      </c>
      <c r="FZ137" s="4" t="str">
        <f t="shared" si="116"/>
        <v/>
      </c>
      <c r="GA137" s="4">
        <f t="shared" si="116"/>
        <v>0</v>
      </c>
      <c r="GB137" s="4" t="str">
        <f t="shared" si="116"/>
        <v/>
      </c>
      <c r="GC137" s="4" t="str">
        <f t="shared" si="116"/>
        <v/>
      </c>
      <c r="GD137" s="4" t="str">
        <f t="shared" si="116"/>
        <v/>
      </c>
      <c r="GE137" s="4" t="str">
        <f t="shared" si="116"/>
        <v/>
      </c>
      <c r="GF137" s="4" t="str">
        <f t="shared" si="116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2"/>
        <v/>
      </c>
      <c r="GL137" s="4" t="str">
        <f t="shared" si="112"/>
        <v/>
      </c>
      <c r="GM137" s="4" t="str">
        <f t="shared" si="112"/>
        <v/>
      </c>
      <c r="GN137" s="4" t="str">
        <f t="shared" si="112"/>
        <v/>
      </c>
      <c r="GO137" s="4" t="str">
        <f t="shared" si="112"/>
        <v/>
      </c>
      <c r="GP137" s="4" t="str">
        <f t="shared" si="112"/>
        <v/>
      </c>
      <c r="GQ137" s="4" t="str">
        <f t="shared" si="112"/>
        <v/>
      </c>
      <c r="GR137" s="4" t="str">
        <f t="shared" si="121"/>
        <v/>
      </c>
      <c r="GS137" s="4" t="str">
        <f t="shared" si="121"/>
        <v/>
      </c>
      <c r="GT137" s="4" t="str">
        <f t="shared" si="121"/>
        <v/>
      </c>
      <c r="GU137" s="4" t="str">
        <f t="shared" si="121"/>
        <v/>
      </c>
      <c r="GV137" s="4" t="str">
        <f t="shared" si="121"/>
        <v/>
      </c>
      <c r="GW137" s="4" t="str">
        <f t="shared" si="121"/>
        <v/>
      </c>
      <c r="GX137" s="4" t="str">
        <f t="shared" si="121"/>
        <v/>
      </c>
      <c r="GY137" s="4" t="str">
        <f t="shared" si="121"/>
        <v/>
      </c>
      <c r="GZ137" s="4" t="str">
        <f t="shared" si="121"/>
        <v/>
      </c>
      <c r="HA137" s="4" t="str">
        <f t="shared" si="121"/>
        <v/>
      </c>
      <c r="HB137" s="4" t="str">
        <f t="shared" si="121"/>
        <v/>
      </c>
      <c r="HC137" s="4" t="str">
        <f t="shared" si="121"/>
        <v/>
      </c>
      <c r="HD137" s="4" t="str">
        <f t="shared" si="121"/>
        <v/>
      </c>
      <c r="HE137" s="4" t="str">
        <f t="shared" si="101"/>
        <v/>
      </c>
      <c r="HF137" s="4" t="str">
        <f t="shared" si="101"/>
        <v/>
      </c>
      <c r="HG137" s="4" t="str">
        <f t="shared" si="101"/>
        <v/>
      </c>
    </row>
    <row r="138" spans="1:215" s="1" customFormat="1" ht="15" hidden="1" customHeight="1">
      <c r="A138" s="60">
        <v>30700015</v>
      </c>
      <c r="B138" s="30" t="s">
        <v>211</v>
      </c>
      <c r="C138" s="30" t="s">
        <v>212</v>
      </c>
      <c r="D138" s="5"/>
      <c r="E138" s="22">
        <v>4.8</v>
      </c>
      <c r="F138" s="23">
        <f t="shared" si="124"/>
        <v>0</v>
      </c>
      <c r="G138" s="23"/>
      <c r="H138" s="23">
        <f t="shared" si="143"/>
        <v>0</v>
      </c>
      <c r="I138" s="23">
        <f t="shared" si="144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7">
        <v>0.1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5"/>
        <v/>
      </c>
      <c r="BQ138" s="4" t="str">
        <f t="shared" si="115"/>
        <v/>
      </c>
      <c r="BR138" s="4" t="str">
        <f t="shared" si="115"/>
        <v/>
      </c>
      <c r="BS138" s="4">
        <f t="shared" si="115"/>
        <v>0</v>
      </c>
      <c r="BT138" s="4" t="str">
        <f t="shared" si="115"/>
        <v/>
      </c>
      <c r="BU138" s="4">
        <f t="shared" si="115"/>
        <v>0</v>
      </c>
      <c r="BV138" s="4" t="str">
        <f t="shared" ref="BT138:CF149" si="148">IF(ISERROR(AH138/P138*100),"",(AH138/P138*100))</f>
        <v/>
      </c>
      <c r="BW138" s="4">
        <f t="shared" si="148"/>
        <v>0</v>
      </c>
      <c r="BX138" s="4" t="str">
        <f t="shared" si="148"/>
        <v/>
      </c>
      <c r="BY138" s="4" t="str">
        <f t="shared" si="148"/>
        <v/>
      </c>
      <c r="BZ138" s="4" t="str">
        <f t="shared" si="148"/>
        <v/>
      </c>
      <c r="CA138" s="4" t="str">
        <f t="shared" si="148"/>
        <v/>
      </c>
      <c r="CB138" s="4" t="str">
        <f t="shared" si="148"/>
        <v/>
      </c>
      <c r="CC138" s="4" t="str">
        <f t="shared" si="148"/>
        <v/>
      </c>
      <c r="CD138" s="4" t="str">
        <f t="shared" si="148"/>
        <v/>
      </c>
      <c r="CE138" s="4" t="str">
        <f t="shared" si="148"/>
        <v/>
      </c>
      <c r="CF138" s="4" t="str">
        <f t="shared" si="148"/>
        <v/>
      </c>
      <c r="CG138" s="4" t="str">
        <f t="shared" si="111"/>
        <v/>
      </c>
      <c r="CH138" s="4" t="str">
        <f t="shared" si="111"/>
        <v/>
      </c>
      <c r="CI138" s="4" t="str">
        <f t="shared" si="111"/>
        <v/>
      </c>
      <c r="CJ138" s="4" t="str">
        <f t="shared" si="111"/>
        <v/>
      </c>
      <c r="CK138" s="4" t="str">
        <f t="shared" si="111"/>
        <v/>
      </c>
      <c r="CL138" s="4" t="str">
        <f t="shared" si="111"/>
        <v/>
      </c>
      <c r="CM138" s="4" t="str">
        <f t="shared" si="111"/>
        <v/>
      </c>
      <c r="CN138" s="4" t="str">
        <f t="shared" si="120"/>
        <v/>
      </c>
      <c r="CO138" s="4" t="str">
        <f t="shared" si="120"/>
        <v/>
      </c>
      <c r="CP138" s="4" t="str">
        <f t="shared" si="120"/>
        <v/>
      </c>
      <c r="CQ138" s="4" t="str">
        <f t="shared" si="120"/>
        <v/>
      </c>
      <c r="CR138" s="4" t="str">
        <f t="shared" si="120"/>
        <v/>
      </c>
      <c r="CS138" s="4" t="str">
        <f t="shared" si="120"/>
        <v/>
      </c>
      <c r="CT138" s="4" t="str">
        <f t="shared" si="120"/>
        <v/>
      </c>
      <c r="CU138" s="4" t="str">
        <f t="shared" si="120"/>
        <v/>
      </c>
      <c r="CV138" s="4" t="str">
        <f t="shared" si="120"/>
        <v/>
      </c>
      <c r="CW138" s="4" t="str">
        <f t="shared" si="120"/>
        <v/>
      </c>
      <c r="CX138" s="4" t="str">
        <f t="shared" si="120"/>
        <v/>
      </c>
      <c r="CY138" s="4" t="str">
        <f t="shared" si="120"/>
        <v/>
      </c>
      <c r="CZ138" s="4" t="str">
        <f t="shared" si="120"/>
        <v/>
      </c>
      <c r="DA138" s="4" t="str">
        <f t="shared" si="100"/>
        <v/>
      </c>
      <c r="DB138" s="4" t="str">
        <f t="shared" si="100"/>
        <v/>
      </c>
      <c r="DC138" s="4" t="str">
        <f t="shared" si="100"/>
        <v/>
      </c>
      <c r="DE138" s="61">
        <v>30700015</v>
      </c>
      <c r="DF138" s="30" t="s">
        <v>211</v>
      </c>
      <c r="DG138" s="30" t="s">
        <v>212</v>
      </c>
      <c r="DH138" s="5">
        <f t="shared" si="145"/>
        <v>0</v>
      </c>
      <c r="DI138" s="24">
        <v>4.8</v>
      </c>
      <c r="DJ138" s="23">
        <f t="shared" si="132"/>
        <v>0</v>
      </c>
      <c r="DK138" s="23">
        <f t="shared" si="146"/>
        <v>0</v>
      </c>
      <c r="DL138" s="23">
        <f t="shared" si="133"/>
        <v>0</v>
      </c>
      <c r="DM138" s="23">
        <f t="shared" si="134"/>
        <v>0</v>
      </c>
      <c r="DN138" s="23">
        <f t="shared" si="135"/>
        <v>0</v>
      </c>
      <c r="DO138" s="23" t="str">
        <f t="shared" si="136"/>
        <v/>
      </c>
      <c r="DP138" s="23" t="str">
        <f t="shared" si="137"/>
        <v/>
      </c>
      <c r="DQ138" s="3">
        <v>0.2</v>
      </c>
      <c r="DR138" s="23">
        <f t="shared" si="138"/>
        <v>0</v>
      </c>
      <c r="DS138" s="23" t="str">
        <f t="shared" si="139"/>
        <v/>
      </c>
      <c r="DT138" s="23" t="str">
        <f t="shared" si="140"/>
        <v/>
      </c>
      <c r="DU138" s="7">
        <v>0.1</v>
      </c>
      <c r="DV138" s="6">
        <f t="shared" si="141"/>
        <v>0</v>
      </c>
      <c r="DW138" s="5">
        <f t="shared" si="119"/>
        <v>0</v>
      </c>
      <c r="DX138" s="5">
        <f t="shared" si="119"/>
        <v>0</v>
      </c>
      <c r="DY138" s="5">
        <f t="shared" si="119"/>
        <v>0</v>
      </c>
      <c r="DZ138" s="5">
        <f t="shared" si="119"/>
        <v>0</v>
      </c>
      <c r="EA138" s="5">
        <f t="shared" si="119"/>
        <v>0</v>
      </c>
      <c r="EB138" s="5">
        <f t="shared" si="119"/>
        <v>0</v>
      </c>
      <c r="EC138" s="5">
        <f t="shared" si="119"/>
        <v>0</v>
      </c>
      <c r="ED138" s="5">
        <f t="shared" si="119"/>
        <v>0</v>
      </c>
      <c r="EE138" s="5">
        <f t="shared" si="119"/>
        <v>0</v>
      </c>
      <c r="EF138" s="54">
        <f t="shared" si="119"/>
        <v>0</v>
      </c>
      <c r="EG138" s="54">
        <f t="shared" si="119"/>
        <v>0</v>
      </c>
      <c r="EH138" s="54">
        <f t="shared" si="119"/>
        <v>0</v>
      </c>
      <c r="EI138" s="54">
        <f t="shared" si="119"/>
        <v>0</v>
      </c>
      <c r="EJ138" s="54">
        <f t="shared" si="119"/>
        <v>0</v>
      </c>
      <c r="EK138" s="54">
        <f t="shared" si="119"/>
        <v>0</v>
      </c>
      <c r="EL138" s="54">
        <f t="shared" si="119"/>
        <v>0</v>
      </c>
      <c r="EM138" s="54">
        <f t="shared" si="147"/>
        <v>0</v>
      </c>
      <c r="EN138" s="54">
        <f t="shared" si="147"/>
        <v>0</v>
      </c>
      <c r="EO138" s="54">
        <f t="shared" si="147"/>
        <v>0</v>
      </c>
      <c r="EP138" s="54">
        <f t="shared" si="147"/>
        <v>0</v>
      </c>
      <c r="EQ138" s="54">
        <f t="shared" si="147"/>
        <v>0</v>
      </c>
      <c r="ER138" s="54">
        <f t="shared" si="147"/>
        <v>0</v>
      </c>
      <c r="ES138" s="54">
        <f t="shared" si="147"/>
        <v>0</v>
      </c>
      <c r="ET138" s="54">
        <f t="shared" si="147"/>
        <v>0</v>
      </c>
      <c r="EU138" s="54">
        <f t="shared" si="147"/>
        <v>0</v>
      </c>
      <c r="EV138" s="54">
        <f t="shared" si="147"/>
        <v>0</v>
      </c>
      <c r="EW138" s="54">
        <f t="shared" si="147"/>
        <v>0</v>
      </c>
      <c r="EX138" s="54">
        <f t="shared" si="147"/>
        <v>0</v>
      </c>
      <c r="EY138" s="54">
        <f t="shared" si="122"/>
        <v>0</v>
      </c>
      <c r="EZ138" s="54">
        <f t="shared" si="122"/>
        <v>0</v>
      </c>
      <c r="FA138" s="54">
        <f t="shared" si="122"/>
        <v>0</v>
      </c>
      <c r="FB138" s="54">
        <f t="shared" si="122"/>
        <v>0</v>
      </c>
      <c r="FC138" s="54">
        <f t="shared" si="122"/>
        <v>0</v>
      </c>
      <c r="FD138" s="54">
        <f t="shared" si="142"/>
        <v>0</v>
      </c>
      <c r="FE138" s="54">
        <f t="shared" si="142"/>
        <v>0</v>
      </c>
      <c r="FF138" s="54">
        <f t="shared" si="142"/>
        <v>0</v>
      </c>
      <c r="FG138" s="54">
        <f t="shared" si="142"/>
        <v>0</v>
      </c>
      <c r="FH138" s="54">
        <f t="shared" si="142"/>
        <v>0</v>
      </c>
      <c r="FI138" s="54">
        <f t="shared" si="142"/>
        <v>0</v>
      </c>
      <c r="FJ138" s="54">
        <f t="shared" si="142"/>
        <v>0</v>
      </c>
      <c r="FK138" s="54">
        <f t="shared" si="123"/>
        <v>0</v>
      </c>
      <c r="FL138" s="54">
        <f t="shared" si="123"/>
        <v>0</v>
      </c>
      <c r="FM138" s="54">
        <f t="shared" si="123"/>
        <v>0</v>
      </c>
      <c r="FN138" s="54">
        <f t="shared" si="123"/>
        <v>0</v>
      </c>
      <c r="FO138" s="54">
        <f t="shared" si="123"/>
        <v>0</v>
      </c>
      <c r="FP138" s="54">
        <f t="shared" si="123"/>
        <v>0</v>
      </c>
      <c r="FQ138" s="54">
        <f t="shared" si="123"/>
        <v>0</v>
      </c>
      <c r="FR138" s="54">
        <f t="shared" si="123"/>
        <v>0</v>
      </c>
      <c r="FS138" s="54">
        <f t="shared" si="123"/>
        <v>0</v>
      </c>
      <c r="FT138" s="4" t="str">
        <f t="shared" si="116"/>
        <v/>
      </c>
      <c r="FU138" s="4" t="str">
        <f t="shared" si="116"/>
        <v/>
      </c>
      <c r="FV138" s="4" t="str">
        <f t="shared" si="116"/>
        <v/>
      </c>
      <c r="FW138" s="4">
        <f t="shared" si="116"/>
        <v>0</v>
      </c>
      <c r="FX138" s="4" t="str">
        <f t="shared" si="116"/>
        <v/>
      </c>
      <c r="FY138" s="4" t="str">
        <f t="shared" si="116"/>
        <v/>
      </c>
      <c r="FZ138" s="4" t="str">
        <f t="shared" ref="FX138:GJ150" si="149">IF(ISERROR(EL138/DT138*100),"",(EL138/DT138*100))</f>
        <v/>
      </c>
      <c r="GA138" s="4">
        <f t="shared" si="149"/>
        <v>0</v>
      </c>
      <c r="GB138" s="4" t="str">
        <f t="shared" si="149"/>
        <v/>
      </c>
      <c r="GC138" s="4" t="str">
        <f t="shared" si="149"/>
        <v/>
      </c>
      <c r="GD138" s="4" t="str">
        <f t="shared" si="149"/>
        <v/>
      </c>
      <c r="GE138" s="4" t="str">
        <f t="shared" si="149"/>
        <v/>
      </c>
      <c r="GF138" s="4" t="str">
        <f t="shared" si="149"/>
        <v/>
      </c>
      <c r="GG138" s="4" t="str">
        <f t="shared" si="149"/>
        <v/>
      </c>
      <c r="GH138" s="4" t="str">
        <f t="shared" si="149"/>
        <v/>
      </c>
      <c r="GI138" s="4" t="str">
        <f t="shared" si="149"/>
        <v/>
      </c>
      <c r="GJ138" s="4" t="str">
        <f t="shared" si="149"/>
        <v/>
      </c>
      <c r="GK138" s="4" t="str">
        <f t="shared" si="112"/>
        <v/>
      </c>
      <c r="GL138" s="4" t="str">
        <f t="shared" si="112"/>
        <v/>
      </c>
      <c r="GM138" s="4" t="str">
        <f t="shared" si="112"/>
        <v/>
      </c>
      <c r="GN138" s="4" t="str">
        <f t="shared" si="112"/>
        <v/>
      </c>
      <c r="GO138" s="4" t="str">
        <f t="shared" si="112"/>
        <v/>
      </c>
      <c r="GP138" s="4" t="str">
        <f t="shared" si="112"/>
        <v/>
      </c>
      <c r="GQ138" s="4" t="str">
        <f t="shared" si="112"/>
        <v/>
      </c>
      <c r="GR138" s="4" t="str">
        <f t="shared" si="121"/>
        <v/>
      </c>
      <c r="GS138" s="4" t="str">
        <f t="shared" si="121"/>
        <v/>
      </c>
      <c r="GT138" s="4" t="str">
        <f t="shared" si="121"/>
        <v/>
      </c>
      <c r="GU138" s="4" t="str">
        <f t="shared" si="121"/>
        <v/>
      </c>
      <c r="GV138" s="4" t="str">
        <f t="shared" si="121"/>
        <v/>
      </c>
      <c r="GW138" s="4" t="str">
        <f t="shared" si="121"/>
        <v/>
      </c>
      <c r="GX138" s="4" t="str">
        <f t="shared" si="121"/>
        <v/>
      </c>
      <c r="GY138" s="4" t="str">
        <f t="shared" si="121"/>
        <v/>
      </c>
      <c r="GZ138" s="4" t="str">
        <f t="shared" si="121"/>
        <v/>
      </c>
      <c r="HA138" s="4" t="str">
        <f t="shared" si="121"/>
        <v/>
      </c>
      <c r="HB138" s="4" t="str">
        <f t="shared" si="121"/>
        <v/>
      </c>
      <c r="HC138" s="4" t="str">
        <f t="shared" si="121"/>
        <v/>
      </c>
      <c r="HD138" s="4" t="str">
        <f t="shared" si="121"/>
        <v/>
      </c>
      <c r="HE138" s="4" t="str">
        <f t="shared" si="101"/>
        <v/>
      </c>
      <c r="HF138" s="4" t="str">
        <f t="shared" si="101"/>
        <v/>
      </c>
      <c r="HG138" s="4" t="str">
        <f t="shared" si="101"/>
        <v/>
      </c>
    </row>
    <row r="139" spans="1:215" s="1" customFormat="1" ht="15" hidden="1" customHeight="1">
      <c r="A139" s="60">
        <v>30700012</v>
      </c>
      <c r="B139" s="30" t="s">
        <v>213</v>
      </c>
      <c r="C139" s="30" t="s">
        <v>212</v>
      </c>
      <c r="D139" s="5"/>
      <c r="E139" s="22">
        <v>4.8</v>
      </c>
      <c r="F139" s="23">
        <f t="shared" si="124"/>
        <v>0</v>
      </c>
      <c r="G139" s="23"/>
      <c r="H139" s="23">
        <f t="shared" si="143"/>
        <v>0</v>
      </c>
      <c r="I139" s="23">
        <f t="shared" si="144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7">
        <v>0.1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49" si="150">IF(ISERROR(AB139/J139*100),"",(AB139/J139*100))</f>
        <v/>
      </c>
      <c r="BQ139" s="4" t="str">
        <f t="shared" si="150"/>
        <v/>
      </c>
      <c r="BR139" s="4" t="str">
        <f t="shared" si="150"/>
        <v/>
      </c>
      <c r="BS139" s="4">
        <f t="shared" si="150"/>
        <v>0</v>
      </c>
      <c r="BT139" s="4" t="str">
        <f t="shared" si="148"/>
        <v/>
      </c>
      <c r="BU139" s="4">
        <f t="shared" si="148"/>
        <v>0</v>
      </c>
      <c r="BV139" s="4" t="str">
        <f t="shared" si="148"/>
        <v/>
      </c>
      <c r="BW139" s="4">
        <f t="shared" si="148"/>
        <v>0</v>
      </c>
      <c r="BX139" s="4" t="str">
        <f t="shared" si="148"/>
        <v/>
      </c>
      <c r="BY139" s="4" t="str">
        <f t="shared" si="148"/>
        <v/>
      </c>
      <c r="BZ139" s="4" t="str">
        <f t="shared" si="148"/>
        <v/>
      </c>
      <c r="CA139" s="4" t="str">
        <f t="shared" si="148"/>
        <v/>
      </c>
      <c r="CB139" s="4" t="str">
        <f t="shared" si="148"/>
        <v/>
      </c>
      <c r="CC139" s="4" t="str">
        <f t="shared" si="148"/>
        <v/>
      </c>
      <c r="CD139" s="4" t="str">
        <f t="shared" si="148"/>
        <v/>
      </c>
      <c r="CE139" s="4" t="str">
        <f t="shared" si="148"/>
        <v/>
      </c>
      <c r="CF139" s="4" t="str">
        <f t="shared" si="148"/>
        <v/>
      </c>
      <c r="CG139" s="4" t="str">
        <f t="shared" si="111"/>
        <v/>
      </c>
      <c r="CH139" s="4" t="str">
        <f t="shared" si="111"/>
        <v/>
      </c>
      <c r="CI139" s="4" t="str">
        <f t="shared" ref="CG139:CM157" si="151">IF(ISERROR(AU139/AC139*100),"",(AU139/AC139*100))</f>
        <v/>
      </c>
      <c r="CJ139" s="4" t="str">
        <f t="shared" si="151"/>
        <v/>
      </c>
      <c r="CK139" s="4" t="str">
        <f t="shared" si="151"/>
        <v/>
      </c>
      <c r="CL139" s="4" t="str">
        <f t="shared" si="151"/>
        <v/>
      </c>
      <c r="CM139" s="4" t="str">
        <f t="shared" si="151"/>
        <v/>
      </c>
      <c r="CN139" s="4" t="str">
        <f t="shared" si="120"/>
        <v/>
      </c>
      <c r="CO139" s="4" t="str">
        <f t="shared" si="120"/>
        <v/>
      </c>
      <c r="CP139" s="4" t="str">
        <f t="shared" si="120"/>
        <v/>
      </c>
      <c r="CQ139" s="4" t="str">
        <f t="shared" si="120"/>
        <v/>
      </c>
      <c r="CR139" s="4" t="str">
        <f t="shared" si="120"/>
        <v/>
      </c>
      <c r="CS139" s="4" t="str">
        <f t="shared" si="120"/>
        <v/>
      </c>
      <c r="CT139" s="4" t="str">
        <f t="shared" si="120"/>
        <v/>
      </c>
      <c r="CU139" s="4" t="str">
        <f t="shared" si="120"/>
        <v/>
      </c>
      <c r="CV139" s="4" t="str">
        <f t="shared" si="120"/>
        <v/>
      </c>
      <c r="CW139" s="4" t="str">
        <f t="shared" si="120"/>
        <v/>
      </c>
      <c r="CX139" s="4" t="str">
        <f t="shared" si="120"/>
        <v/>
      </c>
      <c r="CY139" s="4" t="str">
        <f t="shared" si="120"/>
        <v/>
      </c>
      <c r="CZ139" s="4" t="str">
        <f t="shared" si="120"/>
        <v/>
      </c>
      <c r="DA139" s="4" t="str">
        <f t="shared" si="100"/>
        <v/>
      </c>
      <c r="DB139" s="4" t="str">
        <f t="shared" si="100"/>
        <v/>
      </c>
      <c r="DC139" s="4" t="str">
        <f t="shared" si="100"/>
        <v/>
      </c>
      <c r="DE139" s="61">
        <v>30700012</v>
      </c>
      <c r="DF139" s="30" t="s">
        <v>213</v>
      </c>
      <c r="DG139" s="30" t="s">
        <v>212</v>
      </c>
      <c r="DH139" s="5">
        <f t="shared" si="145"/>
        <v>0</v>
      </c>
      <c r="DI139" s="24">
        <v>4.8</v>
      </c>
      <c r="DJ139" s="23">
        <f t="shared" si="132"/>
        <v>0</v>
      </c>
      <c r="DK139" s="23">
        <f t="shared" si="146"/>
        <v>0</v>
      </c>
      <c r="DL139" s="23">
        <f t="shared" si="133"/>
        <v>0</v>
      </c>
      <c r="DM139" s="23">
        <f t="shared" si="134"/>
        <v>0</v>
      </c>
      <c r="DN139" s="23">
        <f t="shared" si="135"/>
        <v>0</v>
      </c>
      <c r="DO139" s="23" t="str">
        <f t="shared" si="136"/>
        <v/>
      </c>
      <c r="DP139" s="23" t="str">
        <f t="shared" si="137"/>
        <v/>
      </c>
      <c r="DQ139" s="3">
        <v>0.2</v>
      </c>
      <c r="DR139" s="23">
        <f t="shared" si="138"/>
        <v>0</v>
      </c>
      <c r="DS139" s="23" t="str">
        <f t="shared" si="139"/>
        <v/>
      </c>
      <c r="DT139" s="23" t="str">
        <f t="shared" si="140"/>
        <v/>
      </c>
      <c r="DU139" s="7">
        <v>0.1</v>
      </c>
      <c r="DV139" s="6">
        <f t="shared" si="141"/>
        <v>0</v>
      </c>
      <c r="DW139" s="5">
        <f t="shared" si="119"/>
        <v>0</v>
      </c>
      <c r="DX139" s="5">
        <f t="shared" si="119"/>
        <v>0</v>
      </c>
      <c r="DY139" s="5">
        <f t="shared" si="119"/>
        <v>0</v>
      </c>
      <c r="DZ139" s="5">
        <f t="shared" si="119"/>
        <v>0</v>
      </c>
      <c r="EA139" s="5">
        <f t="shared" si="119"/>
        <v>0</v>
      </c>
      <c r="EB139" s="5">
        <f t="shared" si="119"/>
        <v>0</v>
      </c>
      <c r="EC139" s="5">
        <f t="shared" si="119"/>
        <v>0</v>
      </c>
      <c r="ED139" s="5">
        <f t="shared" si="119"/>
        <v>0</v>
      </c>
      <c r="EE139" s="5">
        <f t="shared" si="119"/>
        <v>0</v>
      </c>
      <c r="EF139" s="54">
        <f t="shared" si="119"/>
        <v>0</v>
      </c>
      <c r="EG139" s="54">
        <f t="shared" si="119"/>
        <v>0</v>
      </c>
      <c r="EH139" s="54">
        <f t="shared" si="119"/>
        <v>0</v>
      </c>
      <c r="EI139" s="54">
        <f t="shared" si="119"/>
        <v>0</v>
      </c>
      <c r="EJ139" s="54">
        <f t="shared" si="119"/>
        <v>0</v>
      </c>
      <c r="EK139" s="54">
        <f t="shared" si="119"/>
        <v>0</v>
      </c>
      <c r="EL139" s="54">
        <f t="shared" si="119"/>
        <v>0</v>
      </c>
      <c r="EM139" s="54">
        <f t="shared" si="147"/>
        <v>0</v>
      </c>
      <c r="EN139" s="54">
        <f t="shared" si="147"/>
        <v>0</v>
      </c>
      <c r="EO139" s="54">
        <f t="shared" si="147"/>
        <v>0</v>
      </c>
      <c r="EP139" s="54">
        <f t="shared" si="147"/>
        <v>0</v>
      </c>
      <c r="EQ139" s="54">
        <f t="shared" si="147"/>
        <v>0</v>
      </c>
      <c r="ER139" s="54">
        <f t="shared" si="147"/>
        <v>0</v>
      </c>
      <c r="ES139" s="54">
        <f t="shared" si="147"/>
        <v>0</v>
      </c>
      <c r="ET139" s="54">
        <f t="shared" si="147"/>
        <v>0</v>
      </c>
      <c r="EU139" s="54">
        <f t="shared" si="147"/>
        <v>0</v>
      </c>
      <c r="EV139" s="54">
        <f t="shared" si="147"/>
        <v>0</v>
      </c>
      <c r="EW139" s="54">
        <f t="shared" si="147"/>
        <v>0</v>
      </c>
      <c r="EX139" s="54">
        <f t="shared" si="147"/>
        <v>0</v>
      </c>
      <c r="EY139" s="54">
        <f t="shared" si="122"/>
        <v>0</v>
      </c>
      <c r="EZ139" s="54">
        <f t="shared" si="122"/>
        <v>0</v>
      </c>
      <c r="FA139" s="54">
        <f t="shared" si="122"/>
        <v>0</v>
      </c>
      <c r="FB139" s="54">
        <f t="shared" si="122"/>
        <v>0</v>
      </c>
      <c r="FC139" s="54">
        <f t="shared" si="122"/>
        <v>0</v>
      </c>
      <c r="FD139" s="54">
        <f t="shared" si="142"/>
        <v>0</v>
      </c>
      <c r="FE139" s="54">
        <f t="shared" si="142"/>
        <v>0</v>
      </c>
      <c r="FF139" s="54">
        <f t="shared" si="142"/>
        <v>0</v>
      </c>
      <c r="FG139" s="54">
        <f t="shared" si="142"/>
        <v>0</v>
      </c>
      <c r="FH139" s="54">
        <f t="shared" si="142"/>
        <v>0</v>
      </c>
      <c r="FI139" s="54">
        <f t="shared" si="142"/>
        <v>0</v>
      </c>
      <c r="FJ139" s="54">
        <f t="shared" si="142"/>
        <v>0</v>
      </c>
      <c r="FK139" s="54">
        <f t="shared" si="123"/>
        <v>0</v>
      </c>
      <c r="FL139" s="54">
        <f t="shared" si="123"/>
        <v>0</v>
      </c>
      <c r="FM139" s="54">
        <f t="shared" si="123"/>
        <v>0</v>
      </c>
      <c r="FN139" s="54">
        <f t="shared" si="123"/>
        <v>0</v>
      </c>
      <c r="FO139" s="54">
        <f t="shared" si="123"/>
        <v>0</v>
      </c>
      <c r="FP139" s="54">
        <f t="shared" si="123"/>
        <v>0</v>
      </c>
      <c r="FQ139" s="54">
        <f t="shared" si="123"/>
        <v>0</v>
      </c>
      <c r="FR139" s="54">
        <f t="shared" si="123"/>
        <v>0</v>
      </c>
      <c r="FS139" s="54">
        <f t="shared" si="123"/>
        <v>0</v>
      </c>
      <c r="FT139" s="4" t="str">
        <f t="shared" ref="FT139:FW150" si="152">IF(ISERROR(EF139/DN139*100),"",(EF139/DN139*100))</f>
        <v/>
      </c>
      <c r="FU139" s="4" t="str">
        <f t="shared" si="152"/>
        <v/>
      </c>
      <c r="FV139" s="4" t="str">
        <f t="shared" si="152"/>
        <v/>
      </c>
      <c r="FW139" s="4">
        <f t="shared" si="152"/>
        <v>0</v>
      </c>
      <c r="FX139" s="4" t="str">
        <f t="shared" si="149"/>
        <v/>
      </c>
      <c r="FY139" s="4" t="str">
        <f t="shared" si="149"/>
        <v/>
      </c>
      <c r="FZ139" s="4" t="str">
        <f t="shared" si="149"/>
        <v/>
      </c>
      <c r="GA139" s="4">
        <f t="shared" si="149"/>
        <v>0</v>
      </c>
      <c r="GB139" s="4" t="str">
        <f t="shared" si="149"/>
        <v/>
      </c>
      <c r="GC139" s="4" t="str">
        <f t="shared" si="149"/>
        <v/>
      </c>
      <c r="GD139" s="4" t="str">
        <f t="shared" si="149"/>
        <v/>
      </c>
      <c r="GE139" s="4" t="str">
        <f t="shared" si="149"/>
        <v/>
      </c>
      <c r="GF139" s="4" t="str">
        <f t="shared" si="149"/>
        <v/>
      </c>
      <c r="GG139" s="4" t="str">
        <f t="shared" si="149"/>
        <v/>
      </c>
      <c r="GH139" s="4" t="str">
        <f t="shared" si="149"/>
        <v/>
      </c>
      <c r="GI139" s="4" t="str">
        <f t="shared" si="149"/>
        <v/>
      </c>
      <c r="GJ139" s="4" t="str">
        <f t="shared" si="149"/>
        <v/>
      </c>
      <c r="GK139" s="4" t="str">
        <f t="shared" si="112"/>
        <v/>
      </c>
      <c r="GL139" s="4" t="str">
        <f t="shared" si="112"/>
        <v/>
      </c>
      <c r="GM139" s="4" t="str">
        <f t="shared" ref="GK139:GQ158" si="153">IF(ISERROR(EY139/EG139*100),"",(EY139/EG139*100))</f>
        <v/>
      </c>
      <c r="GN139" s="4" t="str">
        <f t="shared" si="153"/>
        <v/>
      </c>
      <c r="GO139" s="4" t="str">
        <f t="shared" si="153"/>
        <v/>
      </c>
      <c r="GP139" s="4" t="str">
        <f t="shared" si="153"/>
        <v/>
      </c>
      <c r="GQ139" s="4" t="str">
        <f t="shared" si="153"/>
        <v/>
      </c>
      <c r="GR139" s="4" t="str">
        <f t="shared" si="121"/>
        <v/>
      </c>
      <c r="GS139" s="4" t="str">
        <f t="shared" si="121"/>
        <v/>
      </c>
      <c r="GT139" s="4" t="str">
        <f t="shared" si="121"/>
        <v/>
      </c>
      <c r="GU139" s="4" t="str">
        <f t="shared" si="121"/>
        <v/>
      </c>
      <c r="GV139" s="4" t="str">
        <f t="shared" si="121"/>
        <v/>
      </c>
      <c r="GW139" s="4" t="str">
        <f t="shared" si="121"/>
        <v/>
      </c>
      <c r="GX139" s="4" t="str">
        <f t="shared" si="121"/>
        <v/>
      </c>
      <c r="GY139" s="4" t="str">
        <f t="shared" si="121"/>
        <v/>
      </c>
      <c r="GZ139" s="4" t="str">
        <f t="shared" si="121"/>
        <v/>
      </c>
      <c r="HA139" s="4" t="str">
        <f t="shared" si="121"/>
        <v/>
      </c>
      <c r="HB139" s="4" t="str">
        <f t="shared" si="121"/>
        <v/>
      </c>
      <c r="HC139" s="4" t="str">
        <f t="shared" si="121"/>
        <v/>
      </c>
      <c r="HD139" s="4" t="str">
        <f t="shared" si="121"/>
        <v/>
      </c>
      <c r="HE139" s="4" t="str">
        <f t="shared" si="101"/>
        <v/>
      </c>
      <c r="HF139" s="4" t="str">
        <f t="shared" si="101"/>
        <v/>
      </c>
      <c r="HG139" s="4" t="str">
        <f t="shared" si="101"/>
        <v/>
      </c>
    </row>
    <row r="140" spans="1:215" s="1" customFormat="1" ht="15" hidden="1" customHeight="1">
      <c r="A140" s="60">
        <v>30700018</v>
      </c>
      <c r="B140" s="30" t="s">
        <v>214</v>
      </c>
      <c r="C140" s="30" t="s">
        <v>212</v>
      </c>
      <c r="D140" s="5"/>
      <c r="E140" s="22">
        <v>4.8</v>
      </c>
      <c r="F140" s="23">
        <f t="shared" si="124"/>
        <v>0</v>
      </c>
      <c r="G140" s="23"/>
      <c r="H140" s="23">
        <f t="shared" si="143"/>
        <v>0</v>
      </c>
      <c r="I140" s="23">
        <f t="shared" si="144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0"/>
        <v/>
      </c>
      <c r="BQ140" s="4" t="str">
        <f t="shared" si="150"/>
        <v/>
      </c>
      <c r="BR140" s="4" t="str">
        <f t="shared" si="150"/>
        <v/>
      </c>
      <c r="BS140" s="4">
        <f t="shared" si="150"/>
        <v>0</v>
      </c>
      <c r="BT140" s="4" t="str">
        <f t="shared" si="148"/>
        <v/>
      </c>
      <c r="BU140" s="4">
        <f t="shared" si="148"/>
        <v>0</v>
      </c>
      <c r="BV140" s="4" t="str">
        <f t="shared" si="148"/>
        <v/>
      </c>
      <c r="BW140" s="4">
        <f t="shared" si="148"/>
        <v>0</v>
      </c>
      <c r="BX140" s="4" t="str">
        <f t="shared" si="148"/>
        <v/>
      </c>
      <c r="BY140" s="4" t="str">
        <f t="shared" si="148"/>
        <v/>
      </c>
      <c r="BZ140" s="4" t="str">
        <f t="shared" si="148"/>
        <v/>
      </c>
      <c r="CA140" s="4" t="str">
        <f t="shared" si="148"/>
        <v/>
      </c>
      <c r="CB140" s="4" t="str">
        <f t="shared" si="148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51"/>
        <v/>
      </c>
      <c r="CH140" s="4" t="str">
        <f t="shared" si="151"/>
        <v/>
      </c>
      <c r="CI140" s="4" t="str">
        <f t="shared" si="151"/>
        <v/>
      </c>
      <c r="CJ140" s="4" t="str">
        <f t="shared" si="151"/>
        <v/>
      </c>
      <c r="CK140" s="4" t="str">
        <f t="shared" si="151"/>
        <v/>
      </c>
      <c r="CL140" s="4" t="str">
        <f t="shared" si="151"/>
        <v/>
      </c>
      <c r="CM140" s="4" t="str">
        <f t="shared" si="151"/>
        <v/>
      </c>
      <c r="CN140" s="4" t="str">
        <f t="shared" si="120"/>
        <v/>
      </c>
      <c r="CO140" s="4" t="str">
        <f t="shared" si="120"/>
        <v/>
      </c>
      <c r="CP140" s="4" t="str">
        <f t="shared" si="120"/>
        <v/>
      </c>
      <c r="CQ140" s="4" t="str">
        <f t="shared" si="120"/>
        <v/>
      </c>
      <c r="CR140" s="4" t="str">
        <f t="shared" si="120"/>
        <v/>
      </c>
      <c r="CS140" s="4" t="str">
        <f t="shared" si="120"/>
        <v/>
      </c>
      <c r="CT140" s="4" t="str">
        <f t="shared" si="120"/>
        <v/>
      </c>
      <c r="CU140" s="4" t="str">
        <f t="shared" si="120"/>
        <v/>
      </c>
      <c r="CV140" s="4" t="str">
        <f t="shared" si="120"/>
        <v/>
      </c>
      <c r="CW140" s="4" t="str">
        <f t="shared" si="120"/>
        <v/>
      </c>
      <c r="CX140" s="4" t="str">
        <f t="shared" si="120"/>
        <v/>
      </c>
      <c r="CY140" s="4" t="str">
        <f t="shared" si="120"/>
        <v/>
      </c>
      <c r="CZ140" s="4" t="str">
        <f t="shared" si="120"/>
        <v/>
      </c>
      <c r="DA140" s="4" t="str">
        <f t="shared" si="100"/>
        <v/>
      </c>
      <c r="DB140" s="4" t="str">
        <f t="shared" si="100"/>
        <v/>
      </c>
      <c r="DC140" s="4" t="str">
        <f t="shared" si="100"/>
        <v/>
      </c>
      <c r="DE140" s="61">
        <v>30700018</v>
      </c>
      <c r="DF140" s="30" t="s">
        <v>214</v>
      </c>
      <c r="DG140" s="30" t="s">
        <v>212</v>
      </c>
      <c r="DH140" s="5">
        <f t="shared" si="145"/>
        <v>0</v>
      </c>
      <c r="DI140" s="24">
        <v>4.8</v>
      </c>
      <c r="DJ140" s="23">
        <f t="shared" si="132"/>
        <v>0</v>
      </c>
      <c r="DK140" s="23">
        <f t="shared" si="146"/>
        <v>0</v>
      </c>
      <c r="DL140" s="23">
        <f t="shared" si="133"/>
        <v>0</v>
      </c>
      <c r="DM140" s="23">
        <f t="shared" si="134"/>
        <v>0</v>
      </c>
      <c r="DN140" s="23">
        <f t="shared" si="135"/>
        <v>0</v>
      </c>
      <c r="DO140" s="23" t="str">
        <f t="shared" si="136"/>
        <v/>
      </c>
      <c r="DP140" s="23" t="str">
        <f t="shared" si="137"/>
        <v/>
      </c>
      <c r="DQ140" s="3">
        <v>0.2</v>
      </c>
      <c r="DR140" s="23">
        <f t="shared" si="138"/>
        <v>0</v>
      </c>
      <c r="DS140" s="23" t="str">
        <f t="shared" si="139"/>
        <v/>
      </c>
      <c r="DT140" s="23" t="str">
        <f t="shared" si="140"/>
        <v/>
      </c>
      <c r="DU140" s="7">
        <v>0.1</v>
      </c>
      <c r="DV140" s="6">
        <f t="shared" si="141"/>
        <v>0</v>
      </c>
      <c r="DW140" s="5">
        <f t="shared" si="119"/>
        <v>0</v>
      </c>
      <c r="DX140" s="5">
        <f t="shared" si="119"/>
        <v>0</v>
      </c>
      <c r="DY140" s="5">
        <f t="shared" si="119"/>
        <v>0</v>
      </c>
      <c r="DZ140" s="5">
        <f t="shared" si="119"/>
        <v>0</v>
      </c>
      <c r="EA140" s="5">
        <f t="shared" si="119"/>
        <v>0</v>
      </c>
      <c r="EB140" s="5">
        <f t="shared" si="119"/>
        <v>0</v>
      </c>
      <c r="EC140" s="5">
        <f t="shared" si="119"/>
        <v>0</v>
      </c>
      <c r="ED140" s="5">
        <f t="shared" si="119"/>
        <v>0</v>
      </c>
      <c r="EE140" s="5">
        <f t="shared" si="119"/>
        <v>0</v>
      </c>
      <c r="EF140" s="54">
        <f t="shared" si="119"/>
        <v>0</v>
      </c>
      <c r="EG140" s="54">
        <f t="shared" si="119"/>
        <v>0</v>
      </c>
      <c r="EH140" s="54">
        <f t="shared" si="119"/>
        <v>0</v>
      </c>
      <c r="EI140" s="54">
        <f t="shared" si="119"/>
        <v>0</v>
      </c>
      <c r="EJ140" s="54">
        <f t="shared" si="119"/>
        <v>0</v>
      </c>
      <c r="EK140" s="54">
        <f t="shared" si="119"/>
        <v>0</v>
      </c>
      <c r="EL140" s="54">
        <f t="shared" si="119"/>
        <v>0</v>
      </c>
      <c r="EM140" s="54">
        <f t="shared" si="147"/>
        <v>0</v>
      </c>
      <c r="EN140" s="54">
        <f t="shared" si="147"/>
        <v>0</v>
      </c>
      <c r="EO140" s="54">
        <f t="shared" si="147"/>
        <v>0</v>
      </c>
      <c r="EP140" s="54">
        <f t="shared" si="147"/>
        <v>0</v>
      </c>
      <c r="EQ140" s="54">
        <f t="shared" si="147"/>
        <v>0</v>
      </c>
      <c r="ER140" s="54">
        <f t="shared" si="147"/>
        <v>0</v>
      </c>
      <c r="ES140" s="54">
        <f t="shared" si="147"/>
        <v>0</v>
      </c>
      <c r="ET140" s="54">
        <f t="shared" si="147"/>
        <v>0</v>
      </c>
      <c r="EU140" s="54">
        <f t="shared" si="147"/>
        <v>0</v>
      </c>
      <c r="EV140" s="54">
        <f t="shared" si="147"/>
        <v>0</v>
      </c>
      <c r="EW140" s="54">
        <f t="shared" si="147"/>
        <v>0</v>
      </c>
      <c r="EX140" s="54">
        <f t="shared" si="147"/>
        <v>0</v>
      </c>
      <c r="EY140" s="54">
        <f t="shared" si="122"/>
        <v>0</v>
      </c>
      <c r="EZ140" s="54">
        <f t="shared" si="122"/>
        <v>0</v>
      </c>
      <c r="FA140" s="54">
        <f t="shared" si="122"/>
        <v>0</v>
      </c>
      <c r="FB140" s="54">
        <f t="shared" si="122"/>
        <v>0</v>
      </c>
      <c r="FC140" s="54">
        <f t="shared" si="122"/>
        <v>0</v>
      </c>
      <c r="FD140" s="54">
        <f t="shared" si="142"/>
        <v>0</v>
      </c>
      <c r="FE140" s="54">
        <f t="shared" si="142"/>
        <v>0</v>
      </c>
      <c r="FF140" s="54">
        <f t="shared" si="142"/>
        <v>0</v>
      </c>
      <c r="FG140" s="54">
        <f t="shared" si="142"/>
        <v>0</v>
      </c>
      <c r="FH140" s="54">
        <f t="shared" si="142"/>
        <v>0</v>
      </c>
      <c r="FI140" s="54">
        <f t="shared" si="142"/>
        <v>0</v>
      </c>
      <c r="FJ140" s="54">
        <f t="shared" si="142"/>
        <v>0</v>
      </c>
      <c r="FK140" s="54">
        <f t="shared" si="123"/>
        <v>0</v>
      </c>
      <c r="FL140" s="54">
        <f t="shared" si="123"/>
        <v>0</v>
      </c>
      <c r="FM140" s="54">
        <f t="shared" si="123"/>
        <v>0</v>
      </c>
      <c r="FN140" s="54">
        <f t="shared" si="123"/>
        <v>0</v>
      </c>
      <c r="FO140" s="54">
        <f t="shared" si="123"/>
        <v>0</v>
      </c>
      <c r="FP140" s="54">
        <f t="shared" si="123"/>
        <v>0</v>
      </c>
      <c r="FQ140" s="54">
        <f t="shared" si="123"/>
        <v>0</v>
      </c>
      <c r="FR140" s="54">
        <f t="shared" si="123"/>
        <v>0</v>
      </c>
      <c r="FS140" s="54">
        <f t="shared" si="123"/>
        <v>0</v>
      </c>
      <c r="FT140" s="4" t="str">
        <f t="shared" si="152"/>
        <v/>
      </c>
      <c r="FU140" s="4" t="str">
        <f t="shared" si="152"/>
        <v/>
      </c>
      <c r="FV140" s="4" t="str">
        <f t="shared" si="152"/>
        <v/>
      </c>
      <c r="FW140" s="4">
        <f t="shared" si="152"/>
        <v>0</v>
      </c>
      <c r="FX140" s="4" t="str">
        <f t="shared" si="149"/>
        <v/>
      </c>
      <c r="FY140" s="4" t="str">
        <f t="shared" si="149"/>
        <v/>
      </c>
      <c r="FZ140" s="4" t="str">
        <f t="shared" si="149"/>
        <v/>
      </c>
      <c r="GA140" s="4">
        <f t="shared" si="149"/>
        <v>0</v>
      </c>
      <c r="GB140" s="4" t="str">
        <f t="shared" si="149"/>
        <v/>
      </c>
      <c r="GC140" s="4" t="str">
        <f t="shared" si="149"/>
        <v/>
      </c>
      <c r="GD140" s="4" t="str">
        <f t="shared" si="149"/>
        <v/>
      </c>
      <c r="GE140" s="4" t="str">
        <f t="shared" si="149"/>
        <v/>
      </c>
      <c r="GF140" s="4" t="str">
        <f t="shared" si="149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53"/>
        <v/>
      </c>
      <c r="GL140" s="4" t="str">
        <f t="shared" si="153"/>
        <v/>
      </c>
      <c r="GM140" s="4" t="str">
        <f t="shared" si="153"/>
        <v/>
      </c>
      <c r="GN140" s="4" t="str">
        <f t="shared" si="153"/>
        <v/>
      </c>
      <c r="GO140" s="4" t="str">
        <f t="shared" si="153"/>
        <v/>
      </c>
      <c r="GP140" s="4" t="str">
        <f t="shared" si="153"/>
        <v/>
      </c>
      <c r="GQ140" s="4" t="str">
        <f t="shared" si="153"/>
        <v/>
      </c>
      <c r="GR140" s="4" t="str">
        <f t="shared" si="121"/>
        <v/>
      </c>
      <c r="GS140" s="4" t="str">
        <f t="shared" si="121"/>
        <v/>
      </c>
      <c r="GT140" s="4" t="str">
        <f t="shared" si="121"/>
        <v/>
      </c>
      <c r="GU140" s="4" t="str">
        <f t="shared" si="121"/>
        <v/>
      </c>
      <c r="GV140" s="4" t="str">
        <f t="shared" si="121"/>
        <v/>
      </c>
      <c r="GW140" s="4" t="str">
        <f t="shared" si="121"/>
        <v/>
      </c>
      <c r="GX140" s="4" t="str">
        <f t="shared" si="121"/>
        <v/>
      </c>
      <c r="GY140" s="4" t="str">
        <f t="shared" si="121"/>
        <v/>
      </c>
      <c r="GZ140" s="4" t="str">
        <f t="shared" si="121"/>
        <v/>
      </c>
      <c r="HA140" s="4" t="str">
        <f t="shared" si="121"/>
        <v/>
      </c>
      <c r="HB140" s="4" t="str">
        <f t="shared" si="121"/>
        <v/>
      </c>
      <c r="HC140" s="4" t="str">
        <f t="shared" si="121"/>
        <v/>
      </c>
      <c r="HD140" s="4" t="str">
        <f t="shared" si="121"/>
        <v/>
      </c>
      <c r="HE140" s="4" t="str">
        <f t="shared" si="101"/>
        <v/>
      </c>
      <c r="HF140" s="4" t="str">
        <f t="shared" si="101"/>
        <v/>
      </c>
      <c r="HG140" s="4" t="str">
        <f t="shared" si="101"/>
        <v/>
      </c>
    </row>
    <row r="141" spans="1:215" s="1" customFormat="1" ht="15" hidden="1" customHeight="1">
      <c r="A141" s="60">
        <v>30700011</v>
      </c>
      <c r="B141" s="30" t="s">
        <v>215</v>
      </c>
      <c r="C141" s="30" t="s">
        <v>216</v>
      </c>
      <c r="D141" s="5"/>
      <c r="E141" s="22">
        <v>4.8</v>
      </c>
      <c r="F141" s="23">
        <f t="shared" si="124"/>
        <v>0</v>
      </c>
      <c r="G141" s="23"/>
      <c r="H141" s="23">
        <f t="shared" si="143"/>
        <v>0</v>
      </c>
      <c r="I141" s="23">
        <f t="shared" si="144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0"/>
        <v/>
      </c>
      <c r="BQ141" s="4" t="str">
        <f t="shared" si="150"/>
        <v/>
      </c>
      <c r="BR141" s="4" t="str">
        <f t="shared" si="150"/>
        <v/>
      </c>
      <c r="BS141" s="4">
        <f t="shared" si="150"/>
        <v>0</v>
      </c>
      <c r="BT141" s="4" t="str">
        <f t="shared" si="148"/>
        <v/>
      </c>
      <c r="BU141" s="4">
        <f t="shared" si="148"/>
        <v>0</v>
      </c>
      <c r="BV141" s="4" t="str">
        <f t="shared" si="148"/>
        <v/>
      </c>
      <c r="BW141" s="4">
        <f t="shared" si="148"/>
        <v>0</v>
      </c>
      <c r="BX141" s="4" t="str">
        <f t="shared" si="148"/>
        <v/>
      </c>
      <c r="BY141" s="4" t="str">
        <f t="shared" si="148"/>
        <v/>
      </c>
      <c r="BZ141" s="4" t="str">
        <f t="shared" si="148"/>
        <v/>
      </c>
      <c r="CA141" s="4" t="str">
        <f t="shared" si="148"/>
        <v/>
      </c>
      <c r="CB141" s="4" t="str">
        <f t="shared" si="148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51"/>
        <v/>
      </c>
      <c r="CH141" s="4" t="str">
        <f t="shared" si="151"/>
        <v/>
      </c>
      <c r="CI141" s="4" t="str">
        <f t="shared" si="151"/>
        <v/>
      </c>
      <c r="CJ141" s="4" t="str">
        <f t="shared" si="151"/>
        <v/>
      </c>
      <c r="CK141" s="4" t="str">
        <f t="shared" si="151"/>
        <v/>
      </c>
      <c r="CL141" s="4" t="str">
        <f t="shared" si="151"/>
        <v/>
      </c>
      <c r="CM141" s="4" t="str">
        <f t="shared" si="151"/>
        <v/>
      </c>
      <c r="CN141" s="4" t="str">
        <f t="shared" si="120"/>
        <v/>
      </c>
      <c r="CO141" s="4" t="str">
        <f t="shared" si="120"/>
        <v/>
      </c>
      <c r="CP141" s="4" t="str">
        <f t="shared" si="120"/>
        <v/>
      </c>
      <c r="CQ141" s="4" t="str">
        <f t="shared" si="120"/>
        <v/>
      </c>
      <c r="CR141" s="4" t="str">
        <f t="shared" si="120"/>
        <v/>
      </c>
      <c r="CS141" s="4" t="str">
        <f t="shared" si="120"/>
        <v/>
      </c>
      <c r="CT141" s="4" t="str">
        <f t="shared" si="120"/>
        <v/>
      </c>
      <c r="CU141" s="4" t="str">
        <f t="shared" si="120"/>
        <v/>
      </c>
      <c r="CV141" s="4" t="str">
        <f t="shared" si="120"/>
        <v/>
      </c>
      <c r="CW141" s="4" t="str">
        <f t="shared" si="120"/>
        <v/>
      </c>
      <c r="CX141" s="4" t="str">
        <f t="shared" si="120"/>
        <v/>
      </c>
      <c r="CY141" s="4" t="str">
        <f t="shared" si="120"/>
        <v/>
      </c>
      <c r="CZ141" s="4" t="str">
        <f t="shared" si="120"/>
        <v/>
      </c>
      <c r="DA141" s="4" t="str">
        <f t="shared" si="100"/>
        <v/>
      </c>
      <c r="DB141" s="4" t="str">
        <f t="shared" si="100"/>
        <v/>
      </c>
      <c r="DC141" s="4" t="str">
        <f t="shared" si="100"/>
        <v/>
      </c>
      <c r="DE141" s="61">
        <v>30700011</v>
      </c>
      <c r="DF141" s="30" t="s">
        <v>215</v>
      </c>
      <c r="DG141" s="30" t="s">
        <v>216</v>
      </c>
      <c r="DH141" s="5">
        <f t="shared" si="145"/>
        <v>0</v>
      </c>
      <c r="DI141" s="24">
        <v>4.8</v>
      </c>
      <c r="DJ141" s="23">
        <f t="shared" si="132"/>
        <v>0</v>
      </c>
      <c r="DK141" s="23">
        <f t="shared" si="146"/>
        <v>0</v>
      </c>
      <c r="DL141" s="23">
        <f t="shared" si="133"/>
        <v>0</v>
      </c>
      <c r="DM141" s="23">
        <f t="shared" si="134"/>
        <v>0</v>
      </c>
      <c r="DN141" s="23">
        <f t="shared" si="135"/>
        <v>0</v>
      </c>
      <c r="DO141" s="23" t="str">
        <f t="shared" si="136"/>
        <v/>
      </c>
      <c r="DP141" s="23" t="str">
        <f t="shared" si="137"/>
        <v/>
      </c>
      <c r="DQ141" s="3">
        <v>0.2</v>
      </c>
      <c r="DR141" s="23">
        <f t="shared" si="138"/>
        <v>0</v>
      </c>
      <c r="DS141" s="23" t="str">
        <f t="shared" si="139"/>
        <v/>
      </c>
      <c r="DT141" s="23" t="str">
        <f t="shared" si="140"/>
        <v/>
      </c>
      <c r="DU141" s="7">
        <v>0.1</v>
      </c>
      <c r="DV141" s="6">
        <f t="shared" si="141"/>
        <v>0</v>
      </c>
      <c r="DW141" s="5">
        <f t="shared" si="119"/>
        <v>0</v>
      </c>
      <c r="DX141" s="5">
        <f t="shared" si="119"/>
        <v>0</v>
      </c>
      <c r="DY141" s="5">
        <f t="shared" si="119"/>
        <v>0</v>
      </c>
      <c r="DZ141" s="5">
        <f t="shared" si="119"/>
        <v>0</v>
      </c>
      <c r="EA141" s="5">
        <f t="shared" si="119"/>
        <v>0</v>
      </c>
      <c r="EB141" s="5">
        <f t="shared" si="119"/>
        <v>0</v>
      </c>
      <c r="EC141" s="5">
        <f t="shared" si="119"/>
        <v>0</v>
      </c>
      <c r="ED141" s="5">
        <f t="shared" si="119"/>
        <v>0</v>
      </c>
      <c r="EE141" s="5">
        <f t="shared" si="119"/>
        <v>0</v>
      </c>
      <c r="EF141" s="54">
        <f t="shared" si="119"/>
        <v>0</v>
      </c>
      <c r="EG141" s="54">
        <f t="shared" si="119"/>
        <v>0</v>
      </c>
      <c r="EH141" s="54">
        <f t="shared" si="119"/>
        <v>0</v>
      </c>
      <c r="EI141" s="54">
        <f t="shared" si="119"/>
        <v>0</v>
      </c>
      <c r="EJ141" s="54">
        <f t="shared" si="119"/>
        <v>0</v>
      </c>
      <c r="EK141" s="54">
        <f t="shared" si="119"/>
        <v>0</v>
      </c>
      <c r="EL141" s="54">
        <f t="shared" si="119"/>
        <v>0</v>
      </c>
      <c r="EM141" s="54">
        <f t="shared" si="147"/>
        <v>0</v>
      </c>
      <c r="EN141" s="54">
        <f t="shared" si="147"/>
        <v>0</v>
      </c>
      <c r="EO141" s="54">
        <f t="shared" si="147"/>
        <v>0</v>
      </c>
      <c r="EP141" s="54">
        <f t="shared" si="147"/>
        <v>0</v>
      </c>
      <c r="EQ141" s="54">
        <f t="shared" si="147"/>
        <v>0</v>
      </c>
      <c r="ER141" s="54">
        <f t="shared" si="147"/>
        <v>0</v>
      </c>
      <c r="ES141" s="54">
        <f t="shared" si="147"/>
        <v>0</v>
      </c>
      <c r="ET141" s="54">
        <f t="shared" si="147"/>
        <v>0</v>
      </c>
      <c r="EU141" s="54">
        <f t="shared" si="147"/>
        <v>0</v>
      </c>
      <c r="EV141" s="54">
        <f t="shared" si="147"/>
        <v>0</v>
      </c>
      <c r="EW141" s="54">
        <f t="shared" si="147"/>
        <v>0</v>
      </c>
      <c r="EX141" s="54">
        <f t="shared" si="147"/>
        <v>0</v>
      </c>
      <c r="EY141" s="54">
        <f t="shared" si="122"/>
        <v>0</v>
      </c>
      <c r="EZ141" s="54">
        <f t="shared" si="122"/>
        <v>0</v>
      </c>
      <c r="FA141" s="54">
        <f t="shared" si="122"/>
        <v>0</v>
      </c>
      <c r="FB141" s="54">
        <f t="shared" si="122"/>
        <v>0</v>
      </c>
      <c r="FC141" s="54">
        <f t="shared" si="122"/>
        <v>0</v>
      </c>
      <c r="FD141" s="54">
        <f t="shared" si="142"/>
        <v>0</v>
      </c>
      <c r="FE141" s="54">
        <f t="shared" si="142"/>
        <v>0</v>
      </c>
      <c r="FF141" s="54">
        <f t="shared" si="142"/>
        <v>0</v>
      </c>
      <c r="FG141" s="54">
        <f t="shared" si="142"/>
        <v>0</v>
      </c>
      <c r="FH141" s="54">
        <f t="shared" si="142"/>
        <v>0</v>
      </c>
      <c r="FI141" s="54">
        <f t="shared" si="142"/>
        <v>0</v>
      </c>
      <c r="FJ141" s="54">
        <f t="shared" si="142"/>
        <v>0</v>
      </c>
      <c r="FK141" s="54">
        <f t="shared" si="123"/>
        <v>0</v>
      </c>
      <c r="FL141" s="54">
        <f t="shared" si="123"/>
        <v>0</v>
      </c>
      <c r="FM141" s="54">
        <f t="shared" si="123"/>
        <v>0</v>
      </c>
      <c r="FN141" s="54">
        <f t="shared" si="123"/>
        <v>0</v>
      </c>
      <c r="FO141" s="54">
        <f t="shared" si="123"/>
        <v>0</v>
      </c>
      <c r="FP141" s="54">
        <f t="shared" si="123"/>
        <v>0</v>
      </c>
      <c r="FQ141" s="54">
        <f t="shared" si="123"/>
        <v>0</v>
      </c>
      <c r="FR141" s="54">
        <f t="shared" si="123"/>
        <v>0</v>
      </c>
      <c r="FS141" s="54">
        <f t="shared" si="123"/>
        <v>0</v>
      </c>
      <c r="FT141" s="4" t="str">
        <f t="shared" si="152"/>
        <v/>
      </c>
      <c r="FU141" s="4" t="str">
        <f t="shared" si="152"/>
        <v/>
      </c>
      <c r="FV141" s="4" t="str">
        <f t="shared" si="152"/>
        <v/>
      </c>
      <c r="FW141" s="4">
        <f t="shared" si="152"/>
        <v>0</v>
      </c>
      <c r="FX141" s="4" t="str">
        <f t="shared" si="149"/>
        <v/>
      </c>
      <c r="FY141" s="4" t="str">
        <f t="shared" si="149"/>
        <v/>
      </c>
      <c r="FZ141" s="4" t="str">
        <f t="shared" si="149"/>
        <v/>
      </c>
      <c r="GA141" s="4">
        <f t="shared" si="149"/>
        <v>0</v>
      </c>
      <c r="GB141" s="4" t="str">
        <f t="shared" si="149"/>
        <v/>
      </c>
      <c r="GC141" s="4" t="str">
        <f t="shared" si="149"/>
        <v/>
      </c>
      <c r="GD141" s="4" t="str">
        <f t="shared" si="149"/>
        <v/>
      </c>
      <c r="GE141" s="4" t="str">
        <f t="shared" si="149"/>
        <v/>
      </c>
      <c r="GF141" s="4" t="str">
        <f t="shared" si="149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53"/>
        <v/>
      </c>
      <c r="GL141" s="4" t="str">
        <f t="shared" si="153"/>
        <v/>
      </c>
      <c r="GM141" s="4" t="str">
        <f t="shared" si="153"/>
        <v/>
      </c>
      <c r="GN141" s="4" t="str">
        <f t="shared" si="153"/>
        <v/>
      </c>
      <c r="GO141" s="4" t="str">
        <f t="shared" si="153"/>
        <v/>
      </c>
      <c r="GP141" s="4" t="str">
        <f t="shared" si="153"/>
        <v/>
      </c>
      <c r="GQ141" s="4" t="str">
        <f t="shared" si="153"/>
        <v/>
      </c>
      <c r="GR141" s="4" t="str">
        <f t="shared" si="121"/>
        <v/>
      </c>
      <c r="GS141" s="4" t="str">
        <f t="shared" si="121"/>
        <v/>
      </c>
      <c r="GT141" s="4" t="str">
        <f t="shared" si="121"/>
        <v/>
      </c>
      <c r="GU141" s="4" t="str">
        <f t="shared" si="121"/>
        <v/>
      </c>
      <c r="GV141" s="4" t="str">
        <f t="shared" si="121"/>
        <v/>
      </c>
      <c r="GW141" s="4" t="str">
        <f t="shared" si="121"/>
        <v/>
      </c>
      <c r="GX141" s="4" t="str">
        <f t="shared" si="121"/>
        <v/>
      </c>
      <c r="GY141" s="4" t="str">
        <f t="shared" si="121"/>
        <v/>
      </c>
      <c r="GZ141" s="4" t="str">
        <f t="shared" si="121"/>
        <v/>
      </c>
      <c r="HA141" s="4" t="str">
        <f t="shared" si="121"/>
        <v/>
      </c>
      <c r="HB141" s="4" t="str">
        <f t="shared" si="121"/>
        <v/>
      </c>
      <c r="HC141" s="4" t="str">
        <f t="shared" si="121"/>
        <v/>
      </c>
      <c r="HD141" s="4" t="str">
        <f t="shared" si="121"/>
        <v/>
      </c>
      <c r="HE141" s="4" t="str">
        <f t="shared" si="101"/>
        <v/>
      </c>
      <c r="HF141" s="4" t="str">
        <f t="shared" si="101"/>
        <v/>
      </c>
      <c r="HG141" s="4" t="str">
        <f t="shared" si="101"/>
        <v/>
      </c>
    </row>
    <row r="142" spans="1:215" s="1" customFormat="1" ht="15" hidden="1" customHeight="1">
      <c r="A142" s="62">
        <v>30601015</v>
      </c>
      <c r="B142" s="30" t="s">
        <v>217</v>
      </c>
      <c r="C142" s="30" t="s">
        <v>218</v>
      </c>
      <c r="D142" s="5"/>
      <c r="E142" s="22">
        <v>6</v>
      </c>
      <c r="F142" s="23">
        <f t="shared" si="124"/>
        <v>0</v>
      </c>
      <c r="G142" s="23"/>
      <c r="H142" s="23">
        <f t="shared" si="143"/>
        <v>0</v>
      </c>
      <c r="I142" s="23">
        <f t="shared" si="144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0.1</v>
      </c>
      <c r="N142" s="23">
        <f t="shared" si="128"/>
        <v>0</v>
      </c>
      <c r="O142" s="23">
        <f t="shared" si="129"/>
        <v>0.1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0"/>
        <v/>
      </c>
      <c r="BQ142" s="4" t="str">
        <f t="shared" si="150"/>
        <v/>
      </c>
      <c r="BR142" s="4" t="str">
        <f t="shared" si="150"/>
        <v/>
      </c>
      <c r="BS142" s="4">
        <f t="shared" si="150"/>
        <v>0</v>
      </c>
      <c r="BT142" s="4" t="str">
        <f t="shared" si="148"/>
        <v/>
      </c>
      <c r="BU142" s="4">
        <f t="shared" si="148"/>
        <v>0</v>
      </c>
      <c r="BV142" s="4" t="str">
        <f t="shared" si="148"/>
        <v/>
      </c>
      <c r="BW142" s="4">
        <f t="shared" si="148"/>
        <v>0</v>
      </c>
      <c r="BX142" s="4" t="str">
        <f t="shared" si="148"/>
        <v/>
      </c>
      <c r="BY142" s="4" t="str">
        <f t="shared" si="148"/>
        <v/>
      </c>
      <c r="BZ142" s="4" t="str">
        <f t="shared" si="148"/>
        <v/>
      </c>
      <c r="CA142" s="4" t="str">
        <f t="shared" si="148"/>
        <v/>
      </c>
      <c r="CB142" s="4" t="str">
        <f t="shared" si="148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51"/>
        <v/>
      </c>
      <c r="CH142" s="4" t="str">
        <f t="shared" si="151"/>
        <v/>
      </c>
      <c r="CI142" s="4" t="str">
        <f t="shared" si="151"/>
        <v/>
      </c>
      <c r="CJ142" s="4" t="str">
        <f t="shared" si="151"/>
        <v/>
      </c>
      <c r="CK142" s="4" t="str">
        <f t="shared" si="151"/>
        <v/>
      </c>
      <c r="CL142" s="4" t="str">
        <f t="shared" si="151"/>
        <v/>
      </c>
      <c r="CM142" s="4" t="str">
        <f t="shared" si="151"/>
        <v/>
      </c>
      <c r="CN142" s="4" t="str">
        <f t="shared" si="120"/>
        <v/>
      </c>
      <c r="CO142" s="4" t="str">
        <f t="shared" si="120"/>
        <v/>
      </c>
      <c r="CP142" s="4" t="str">
        <f t="shared" si="120"/>
        <v/>
      </c>
      <c r="CQ142" s="4" t="str">
        <f t="shared" si="120"/>
        <v/>
      </c>
      <c r="CR142" s="4" t="str">
        <f t="shared" si="120"/>
        <v/>
      </c>
      <c r="CS142" s="4" t="str">
        <f t="shared" si="120"/>
        <v/>
      </c>
      <c r="CT142" s="4" t="str">
        <f t="shared" si="120"/>
        <v/>
      </c>
      <c r="CU142" s="4" t="str">
        <f t="shared" si="120"/>
        <v/>
      </c>
      <c r="CV142" s="4" t="str">
        <f t="shared" si="120"/>
        <v/>
      </c>
      <c r="CW142" s="4" t="str">
        <f t="shared" si="120"/>
        <v/>
      </c>
      <c r="CX142" s="4" t="str">
        <f t="shared" si="120"/>
        <v/>
      </c>
      <c r="CY142" s="4" t="str">
        <f t="shared" si="120"/>
        <v/>
      </c>
      <c r="CZ142" s="4" t="str">
        <f t="shared" si="120"/>
        <v/>
      </c>
      <c r="DA142" s="4" t="str">
        <f t="shared" si="100"/>
        <v/>
      </c>
      <c r="DB142" s="4" t="str">
        <f t="shared" si="100"/>
        <v/>
      </c>
      <c r="DC142" s="4" t="str">
        <f t="shared" si="100"/>
        <v/>
      </c>
      <c r="DE142" s="63">
        <v>30601015</v>
      </c>
      <c r="DF142" s="30" t="s">
        <v>217</v>
      </c>
      <c r="DG142" s="30" t="s">
        <v>218</v>
      </c>
      <c r="DH142" s="5">
        <f t="shared" si="145"/>
        <v>0</v>
      </c>
      <c r="DI142" s="24">
        <v>6</v>
      </c>
      <c r="DJ142" s="23">
        <f t="shared" si="132"/>
        <v>0</v>
      </c>
      <c r="DK142" s="23">
        <f t="shared" si="146"/>
        <v>0</v>
      </c>
      <c r="DL142" s="23">
        <f t="shared" si="133"/>
        <v>0</v>
      </c>
      <c r="DM142" s="23">
        <f t="shared" si="134"/>
        <v>0</v>
      </c>
      <c r="DN142" s="23">
        <f t="shared" si="135"/>
        <v>0</v>
      </c>
      <c r="DO142" s="23" t="str">
        <f t="shared" si="136"/>
        <v/>
      </c>
      <c r="DP142" s="23" t="str">
        <f t="shared" si="137"/>
        <v/>
      </c>
      <c r="DQ142" s="3">
        <v>0.1</v>
      </c>
      <c r="DR142" s="23">
        <f t="shared" si="138"/>
        <v>0</v>
      </c>
      <c r="DS142" s="23" t="str">
        <f t="shared" si="139"/>
        <v/>
      </c>
      <c r="DT142" s="23" t="str">
        <f t="shared" si="140"/>
        <v/>
      </c>
      <c r="DU142" s="7">
        <v>0.1</v>
      </c>
      <c r="DV142" s="6">
        <f t="shared" si="141"/>
        <v>0</v>
      </c>
      <c r="DW142" s="5">
        <f t="shared" si="119"/>
        <v>0</v>
      </c>
      <c r="DX142" s="5">
        <f t="shared" si="119"/>
        <v>0</v>
      </c>
      <c r="DY142" s="5">
        <f t="shared" si="119"/>
        <v>0</v>
      </c>
      <c r="DZ142" s="5">
        <f t="shared" si="119"/>
        <v>0</v>
      </c>
      <c r="EA142" s="5">
        <f t="shared" si="119"/>
        <v>0</v>
      </c>
      <c r="EB142" s="5">
        <f t="shared" si="119"/>
        <v>0</v>
      </c>
      <c r="EC142" s="5">
        <f t="shared" si="119"/>
        <v>0</v>
      </c>
      <c r="ED142" s="5">
        <f t="shared" si="119"/>
        <v>0</v>
      </c>
      <c r="EE142" s="5">
        <f t="shared" si="119"/>
        <v>0</v>
      </c>
      <c r="EF142" s="54">
        <f t="shared" si="119"/>
        <v>0</v>
      </c>
      <c r="EG142" s="54">
        <f t="shared" si="119"/>
        <v>0</v>
      </c>
      <c r="EH142" s="54">
        <f t="shared" si="119"/>
        <v>0</v>
      </c>
      <c r="EI142" s="54">
        <f t="shared" si="119"/>
        <v>0</v>
      </c>
      <c r="EJ142" s="54">
        <f t="shared" si="119"/>
        <v>0</v>
      </c>
      <c r="EK142" s="54">
        <f t="shared" si="119"/>
        <v>0</v>
      </c>
      <c r="EL142" s="54">
        <f t="shared" si="119"/>
        <v>0</v>
      </c>
      <c r="EM142" s="54">
        <f t="shared" si="147"/>
        <v>0</v>
      </c>
      <c r="EN142" s="54">
        <f t="shared" si="147"/>
        <v>0</v>
      </c>
      <c r="EO142" s="54">
        <f t="shared" si="147"/>
        <v>0</v>
      </c>
      <c r="EP142" s="54">
        <f t="shared" si="147"/>
        <v>0</v>
      </c>
      <c r="EQ142" s="54">
        <f t="shared" si="147"/>
        <v>0</v>
      </c>
      <c r="ER142" s="54">
        <f t="shared" si="147"/>
        <v>0</v>
      </c>
      <c r="ES142" s="54">
        <f t="shared" si="147"/>
        <v>0</v>
      </c>
      <c r="ET142" s="54">
        <f t="shared" si="147"/>
        <v>0</v>
      </c>
      <c r="EU142" s="54">
        <f t="shared" si="147"/>
        <v>0</v>
      </c>
      <c r="EV142" s="54">
        <f t="shared" si="147"/>
        <v>0</v>
      </c>
      <c r="EW142" s="54">
        <f t="shared" si="147"/>
        <v>0</v>
      </c>
      <c r="EX142" s="54">
        <f t="shared" si="147"/>
        <v>0</v>
      </c>
      <c r="EY142" s="54">
        <f t="shared" si="122"/>
        <v>0</v>
      </c>
      <c r="EZ142" s="54">
        <f t="shared" si="122"/>
        <v>0</v>
      </c>
      <c r="FA142" s="54">
        <f t="shared" si="122"/>
        <v>0</v>
      </c>
      <c r="FB142" s="54">
        <f t="shared" si="122"/>
        <v>0</v>
      </c>
      <c r="FC142" s="54">
        <f t="shared" si="122"/>
        <v>0</v>
      </c>
      <c r="FD142" s="54">
        <f t="shared" si="142"/>
        <v>0</v>
      </c>
      <c r="FE142" s="54">
        <f t="shared" si="142"/>
        <v>0</v>
      </c>
      <c r="FF142" s="54">
        <f t="shared" si="142"/>
        <v>0</v>
      </c>
      <c r="FG142" s="54">
        <f t="shared" si="142"/>
        <v>0</v>
      </c>
      <c r="FH142" s="54">
        <f t="shared" si="142"/>
        <v>0</v>
      </c>
      <c r="FI142" s="54">
        <f t="shared" si="142"/>
        <v>0</v>
      </c>
      <c r="FJ142" s="54">
        <f t="shared" si="142"/>
        <v>0</v>
      </c>
      <c r="FK142" s="54">
        <f t="shared" si="123"/>
        <v>0</v>
      </c>
      <c r="FL142" s="54">
        <f t="shared" si="123"/>
        <v>0</v>
      </c>
      <c r="FM142" s="54">
        <f t="shared" si="123"/>
        <v>0</v>
      </c>
      <c r="FN142" s="54">
        <f t="shared" si="123"/>
        <v>0</v>
      </c>
      <c r="FO142" s="54">
        <f t="shared" si="123"/>
        <v>0</v>
      </c>
      <c r="FP142" s="54">
        <f t="shared" si="123"/>
        <v>0</v>
      </c>
      <c r="FQ142" s="54">
        <f t="shared" si="123"/>
        <v>0</v>
      </c>
      <c r="FR142" s="54">
        <f t="shared" si="123"/>
        <v>0</v>
      </c>
      <c r="FS142" s="54">
        <f t="shared" si="123"/>
        <v>0</v>
      </c>
      <c r="FT142" s="4" t="str">
        <f t="shared" si="152"/>
        <v/>
      </c>
      <c r="FU142" s="4" t="str">
        <f t="shared" si="152"/>
        <v/>
      </c>
      <c r="FV142" s="4" t="str">
        <f t="shared" si="152"/>
        <v/>
      </c>
      <c r="FW142" s="4">
        <f t="shared" si="152"/>
        <v>0</v>
      </c>
      <c r="FX142" s="4" t="str">
        <f t="shared" si="149"/>
        <v/>
      </c>
      <c r="FY142" s="4" t="str">
        <f t="shared" si="149"/>
        <v/>
      </c>
      <c r="FZ142" s="4" t="str">
        <f t="shared" si="149"/>
        <v/>
      </c>
      <c r="GA142" s="4">
        <f t="shared" si="149"/>
        <v>0</v>
      </c>
      <c r="GB142" s="4" t="str">
        <f t="shared" si="149"/>
        <v/>
      </c>
      <c r="GC142" s="4" t="str">
        <f t="shared" si="149"/>
        <v/>
      </c>
      <c r="GD142" s="4" t="str">
        <f t="shared" si="149"/>
        <v/>
      </c>
      <c r="GE142" s="4" t="str">
        <f t="shared" si="149"/>
        <v/>
      </c>
      <c r="GF142" s="4" t="str">
        <f t="shared" si="149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53"/>
        <v/>
      </c>
      <c r="GL142" s="4" t="str">
        <f t="shared" si="153"/>
        <v/>
      </c>
      <c r="GM142" s="4" t="str">
        <f t="shared" si="153"/>
        <v/>
      </c>
      <c r="GN142" s="4" t="str">
        <f t="shared" si="153"/>
        <v/>
      </c>
      <c r="GO142" s="4" t="str">
        <f t="shared" si="153"/>
        <v/>
      </c>
      <c r="GP142" s="4" t="str">
        <f t="shared" si="153"/>
        <v/>
      </c>
      <c r="GQ142" s="4" t="str">
        <f t="shared" si="153"/>
        <v/>
      </c>
      <c r="GR142" s="4" t="str">
        <f t="shared" si="121"/>
        <v/>
      </c>
      <c r="GS142" s="4" t="str">
        <f t="shared" si="121"/>
        <v/>
      </c>
      <c r="GT142" s="4" t="str">
        <f t="shared" si="121"/>
        <v/>
      </c>
      <c r="GU142" s="4" t="str">
        <f t="shared" si="121"/>
        <v/>
      </c>
      <c r="GV142" s="4" t="str">
        <f t="shared" si="121"/>
        <v/>
      </c>
      <c r="GW142" s="4" t="str">
        <f t="shared" si="121"/>
        <v/>
      </c>
      <c r="GX142" s="4" t="str">
        <f t="shared" si="121"/>
        <v/>
      </c>
      <c r="GY142" s="4" t="str">
        <f t="shared" si="121"/>
        <v/>
      </c>
      <c r="GZ142" s="4" t="str">
        <f t="shared" si="121"/>
        <v/>
      </c>
      <c r="HA142" s="4" t="str">
        <f t="shared" si="121"/>
        <v/>
      </c>
      <c r="HB142" s="4" t="str">
        <f t="shared" si="121"/>
        <v/>
      </c>
      <c r="HC142" s="4" t="str">
        <f t="shared" si="121"/>
        <v/>
      </c>
      <c r="HD142" s="4" t="str">
        <f t="shared" si="121"/>
        <v/>
      </c>
      <c r="HE142" s="4" t="str">
        <f t="shared" si="101"/>
        <v/>
      </c>
      <c r="HF142" s="4" t="str">
        <f t="shared" si="101"/>
        <v/>
      </c>
      <c r="HG142" s="4" t="str">
        <f t="shared" si="101"/>
        <v/>
      </c>
    </row>
    <row r="143" spans="1:215" s="1" customFormat="1" ht="15" hidden="1" customHeight="1">
      <c r="A143" s="62">
        <v>30101066</v>
      </c>
      <c r="B143" s="30" t="s">
        <v>219</v>
      </c>
      <c r="C143" s="30" t="s">
        <v>218</v>
      </c>
      <c r="D143" s="5"/>
      <c r="E143" s="22">
        <v>6</v>
      </c>
      <c r="F143" s="23">
        <f t="shared" si="124"/>
        <v>0</v>
      </c>
      <c r="G143" s="23"/>
      <c r="H143" s="23">
        <f t="shared" si="143"/>
        <v>0</v>
      </c>
      <c r="I143" s="23">
        <f t="shared" si="144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0.1</v>
      </c>
      <c r="N143" s="23">
        <f t="shared" si="128"/>
        <v>0</v>
      </c>
      <c r="O143" s="23">
        <f t="shared" si="129"/>
        <v>0.1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0"/>
        <v/>
      </c>
      <c r="BQ143" s="4" t="str">
        <f t="shared" si="150"/>
        <v/>
      </c>
      <c r="BR143" s="4" t="str">
        <f t="shared" si="150"/>
        <v/>
      </c>
      <c r="BS143" s="4">
        <f t="shared" si="150"/>
        <v>0</v>
      </c>
      <c r="BT143" s="4" t="str">
        <f t="shared" si="148"/>
        <v/>
      </c>
      <c r="BU143" s="4">
        <f t="shared" si="148"/>
        <v>0</v>
      </c>
      <c r="BV143" s="4" t="str">
        <f t="shared" si="148"/>
        <v/>
      </c>
      <c r="BW143" s="4">
        <f t="shared" si="148"/>
        <v>0</v>
      </c>
      <c r="BX143" s="4" t="str">
        <f t="shared" si="148"/>
        <v/>
      </c>
      <c r="BY143" s="4" t="str">
        <f t="shared" si="148"/>
        <v/>
      </c>
      <c r="BZ143" s="4" t="str">
        <f t="shared" si="148"/>
        <v/>
      </c>
      <c r="CA143" s="4" t="str">
        <f t="shared" si="148"/>
        <v/>
      </c>
      <c r="CB143" s="4" t="str">
        <f t="shared" si="148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51"/>
        <v/>
      </c>
      <c r="CH143" s="4" t="str">
        <f t="shared" si="151"/>
        <v/>
      </c>
      <c r="CI143" s="4" t="str">
        <f t="shared" si="151"/>
        <v/>
      </c>
      <c r="CJ143" s="4" t="str">
        <f t="shared" si="151"/>
        <v/>
      </c>
      <c r="CK143" s="4" t="str">
        <f t="shared" si="151"/>
        <v/>
      </c>
      <c r="CL143" s="4" t="str">
        <f t="shared" si="151"/>
        <v/>
      </c>
      <c r="CM143" s="4" t="str">
        <f t="shared" si="151"/>
        <v/>
      </c>
      <c r="CN143" s="4" t="str">
        <f t="shared" si="120"/>
        <v/>
      </c>
      <c r="CO143" s="4" t="str">
        <f t="shared" si="120"/>
        <v/>
      </c>
      <c r="CP143" s="4" t="str">
        <f t="shared" si="120"/>
        <v/>
      </c>
      <c r="CQ143" s="4" t="str">
        <f t="shared" si="120"/>
        <v/>
      </c>
      <c r="CR143" s="4" t="str">
        <f t="shared" si="120"/>
        <v/>
      </c>
      <c r="CS143" s="4" t="str">
        <f t="shared" si="120"/>
        <v/>
      </c>
      <c r="CT143" s="4" t="str">
        <f t="shared" si="120"/>
        <v/>
      </c>
      <c r="CU143" s="4" t="str">
        <f t="shared" si="120"/>
        <v/>
      </c>
      <c r="CV143" s="4" t="str">
        <f t="shared" si="120"/>
        <v/>
      </c>
      <c r="CW143" s="4" t="str">
        <f t="shared" si="120"/>
        <v/>
      </c>
      <c r="CX143" s="4" t="str">
        <f t="shared" si="120"/>
        <v/>
      </c>
      <c r="CY143" s="4" t="str">
        <f t="shared" si="120"/>
        <v/>
      </c>
      <c r="CZ143" s="4" t="str">
        <f t="shared" si="120"/>
        <v/>
      </c>
      <c r="DA143" s="4" t="str">
        <f t="shared" si="100"/>
        <v/>
      </c>
      <c r="DB143" s="4" t="str">
        <f t="shared" si="100"/>
        <v/>
      </c>
      <c r="DC143" s="4" t="str">
        <f t="shared" si="100"/>
        <v/>
      </c>
      <c r="DE143" s="63">
        <v>30101066</v>
      </c>
      <c r="DF143" s="30" t="s">
        <v>219</v>
      </c>
      <c r="DG143" s="30" t="s">
        <v>218</v>
      </c>
      <c r="DH143" s="5">
        <f t="shared" si="145"/>
        <v>0</v>
      </c>
      <c r="DI143" s="24">
        <v>6</v>
      </c>
      <c r="DJ143" s="23">
        <f t="shared" si="132"/>
        <v>0</v>
      </c>
      <c r="DK143" s="23">
        <f t="shared" si="146"/>
        <v>0</v>
      </c>
      <c r="DL143" s="23">
        <f t="shared" si="133"/>
        <v>0</v>
      </c>
      <c r="DM143" s="23">
        <f t="shared" si="134"/>
        <v>0</v>
      </c>
      <c r="DN143" s="23">
        <f t="shared" si="135"/>
        <v>0</v>
      </c>
      <c r="DO143" s="23" t="str">
        <f t="shared" si="136"/>
        <v/>
      </c>
      <c r="DP143" s="23" t="str">
        <f t="shared" si="137"/>
        <v/>
      </c>
      <c r="DQ143" s="3">
        <v>0.1</v>
      </c>
      <c r="DR143" s="23">
        <f t="shared" si="138"/>
        <v>0</v>
      </c>
      <c r="DS143" s="23" t="str">
        <f t="shared" si="139"/>
        <v/>
      </c>
      <c r="DT143" s="23" t="str">
        <f t="shared" si="140"/>
        <v/>
      </c>
      <c r="DU143" s="7">
        <v>0.1</v>
      </c>
      <c r="DV143" s="6">
        <f t="shared" si="141"/>
        <v>0</v>
      </c>
      <c r="DW143" s="5">
        <f t="shared" si="119"/>
        <v>0</v>
      </c>
      <c r="DX143" s="5">
        <f t="shared" si="119"/>
        <v>0</v>
      </c>
      <c r="DY143" s="5">
        <f t="shared" si="119"/>
        <v>0</v>
      </c>
      <c r="DZ143" s="5">
        <f t="shared" si="119"/>
        <v>0</v>
      </c>
      <c r="EA143" s="5">
        <f t="shared" si="119"/>
        <v>0</v>
      </c>
      <c r="EB143" s="5">
        <f t="shared" si="119"/>
        <v>0</v>
      </c>
      <c r="EC143" s="5">
        <f t="shared" si="119"/>
        <v>0</v>
      </c>
      <c r="ED143" s="5">
        <f t="shared" si="119"/>
        <v>0</v>
      </c>
      <c r="EE143" s="5">
        <f t="shared" si="119"/>
        <v>0</v>
      </c>
      <c r="EF143" s="54">
        <f t="shared" si="119"/>
        <v>0</v>
      </c>
      <c r="EG143" s="54">
        <f t="shared" si="119"/>
        <v>0</v>
      </c>
      <c r="EH143" s="54">
        <f t="shared" si="119"/>
        <v>0</v>
      </c>
      <c r="EI143" s="54">
        <f t="shared" si="119"/>
        <v>0</v>
      </c>
      <c r="EJ143" s="54">
        <f t="shared" si="119"/>
        <v>0</v>
      </c>
      <c r="EK143" s="54">
        <f t="shared" si="119"/>
        <v>0</v>
      </c>
      <c r="EL143" s="54">
        <f t="shared" si="119"/>
        <v>0</v>
      </c>
      <c r="EM143" s="54">
        <f t="shared" si="147"/>
        <v>0</v>
      </c>
      <c r="EN143" s="54">
        <f t="shared" si="147"/>
        <v>0</v>
      </c>
      <c r="EO143" s="54">
        <f t="shared" si="147"/>
        <v>0</v>
      </c>
      <c r="EP143" s="54">
        <f t="shared" si="147"/>
        <v>0</v>
      </c>
      <c r="EQ143" s="54">
        <f t="shared" si="147"/>
        <v>0</v>
      </c>
      <c r="ER143" s="54">
        <f t="shared" si="147"/>
        <v>0</v>
      </c>
      <c r="ES143" s="54">
        <f t="shared" si="147"/>
        <v>0</v>
      </c>
      <c r="ET143" s="54">
        <f t="shared" si="147"/>
        <v>0</v>
      </c>
      <c r="EU143" s="54">
        <f t="shared" si="147"/>
        <v>0</v>
      </c>
      <c r="EV143" s="54">
        <f t="shared" si="147"/>
        <v>0</v>
      </c>
      <c r="EW143" s="54">
        <f t="shared" si="147"/>
        <v>0</v>
      </c>
      <c r="EX143" s="54">
        <f t="shared" si="147"/>
        <v>0</v>
      </c>
      <c r="EY143" s="54">
        <f t="shared" si="122"/>
        <v>0</v>
      </c>
      <c r="EZ143" s="54">
        <f t="shared" si="122"/>
        <v>0</v>
      </c>
      <c r="FA143" s="54">
        <f t="shared" si="122"/>
        <v>0</v>
      </c>
      <c r="FB143" s="54">
        <f t="shared" si="122"/>
        <v>0</v>
      </c>
      <c r="FC143" s="54">
        <f t="shared" si="122"/>
        <v>0</v>
      </c>
      <c r="FD143" s="54">
        <f t="shared" si="142"/>
        <v>0</v>
      </c>
      <c r="FE143" s="54">
        <f t="shared" si="142"/>
        <v>0</v>
      </c>
      <c r="FF143" s="54">
        <f t="shared" si="142"/>
        <v>0</v>
      </c>
      <c r="FG143" s="54">
        <f t="shared" si="142"/>
        <v>0</v>
      </c>
      <c r="FH143" s="54">
        <f t="shared" si="142"/>
        <v>0</v>
      </c>
      <c r="FI143" s="54">
        <f t="shared" si="142"/>
        <v>0</v>
      </c>
      <c r="FJ143" s="54">
        <f t="shared" si="142"/>
        <v>0</v>
      </c>
      <c r="FK143" s="54">
        <f t="shared" si="123"/>
        <v>0</v>
      </c>
      <c r="FL143" s="54">
        <f t="shared" si="123"/>
        <v>0</v>
      </c>
      <c r="FM143" s="54">
        <f t="shared" si="123"/>
        <v>0</v>
      </c>
      <c r="FN143" s="54">
        <f t="shared" si="123"/>
        <v>0</v>
      </c>
      <c r="FO143" s="54">
        <f t="shared" si="123"/>
        <v>0</v>
      </c>
      <c r="FP143" s="54">
        <f t="shared" si="123"/>
        <v>0</v>
      </c>
      <c r="FQ143" s="54">
        <f t="shared" si="123"/>
        <v>0</v>
      </c>
      <c r="FR143" s="54">
        <f t="shared" si="123"/>
        <v>0</v>
      </c>
      <c r="FS143" s="54">
        <f t="shared" si="123"/>
        <v>0</v>
      </c>
      <c r="FT143" s="4" t="str">
        <f t="shared" si="152"/>
        <v/>
      </c>
      <c r="FU143" s="4" t="str">
        <f t="shared" si="152"/>
        <v/>
      </c>
      <c r="FV143" s="4" t="str">
        <f t="shared" si="152"/>
        <v/>
      </c>
      <c r="FW143" s="4">
        <f t="shared" si="152"/>
        <v>0</v>
      </c>
      <c r="FX143" s="4" t="str">
        <f t="shared" si="149"/>
        <v/>
      </c>
      <c r="FY143" s="4" t="str">
        <f t="shared" si="149"/>
        <v/>
      </c>
      <c r="FZ143" s="4" t="str">
        <f t="shared" si="149"/>
        <v/>
      </c>
      <c r="GA143" s="4">
        <f t="shared" si="149"/>
        <v>0</v>
      </c>
      <c r="GB143" s="4" t="str">
        <f t="shared" si="149"/>
        <v/>
      </c>
      <c r="GC143" s="4" t="str">
        <f t="shared" si="149"/>
        <v/>
      </c>
      <c r="GD143" s="4" t="str">
        <f t="shared" si="149"/>
        <v/>
      </c>
      <c r="GE143" s="4" t="str">
        <f t="shared" si="149"/>
        <v/>
      </c>
      <c r="GF143" s="4" t="str">
        <f t="shared" si="149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53"/>
        <v/>
      </c>
      <c r="GL143" s="4" t="str">
        <f t="shared" si="153"/>
        <v/>
      </c>
      <c r="GM143" s="4" t="str">
        <f t="shared" si="153"/>
        <v/>
      </c>
      <c r="GN143" s="4" t="str">
        <f t="shared" si="153"/>
        <v/>
      </c>
      <c r="GO143" s="4" t="str">
        <f t="shared" si="153"/>
        <v/>
      </c>
      <c r="GP143" s="4" t="str">
        <f t="shared" si="153"/>
        <v/>
      </c>
      <c r="GQ143" s="4" t="str">
        <f t="shared" si="153"/>
        <v/>
      </c>
      <c r="GR143" s="4" t="str">
        <f t="shared" si="121"/>
        <v/>
      </c>
      <c r="GS143" s="4" t="str">
        <f t="shared" si="121"/>
        <v/>
      </c>
      <c r="GT143" s="4" t="str">
        <f t="shared" si="121"/>
        <v/>
      </c>
      <c r="GU143" s="4" t="str">
        <f t="shared" si="121"/>
        <v/>
      </c>
      <c r="GV143" s="4" t="str">
        <f t="shared" si="121"/>
        <v/>
      </c>
      <c r="GW143" s="4" t="str">
        <f t="shared" si="121"/>
        <v/>
      </c>
      <c r="GX143" s="4" t="str">
        <f t="shared" si="121"/>
        <v/>
      </c>
      <c r="GY143" s="4" t="str">
        <f t="shared" si="121"/>
        <v/>
      </c>
      <c r="GZ143" s="4" t="str">
        <f t="shared" si="121"/>
        <v/>
      </c>
      <c r="HA143" s="4" t="str">
        <f t="shared" si="121"/>
        <v/>
      </c>
      <c r="HB143" s="4" t="str">
        <f t="shared" si="121"/>
        <v/>
      </c>
      <c r="HC143" s="4" t="str">
        <f t="shared" si="121"/>
        <v/>
      </c>
      <c r="HD143" s="4" t="str">
        <f t="shared" si="121"/>
        <v/>
      </c>
      <c r="HE143" s="4" t="str">
        <f t="shared" si="101"/>
        <v/>
      </c>
      <c r="HF143" s="4" t="str">
        <f t="shared" si="101"/>
        <v/>
      </c>
      <c r="HG143" s="4" t="str">
        <f t="shared" si="101"/>
        <v/>
      </c>
    </row>
    <row r="144" spans="1:215" s="9" customFormat="1" ht="15" hidden="1" customHeight="1">
      <c r="A144" s="62">
        <v>30700001</v>
      </c>
      <c r="B144" s="78" t="s">
        <v>220</v>
      </c>
      <c r="C144" s="29" t="s">
        <v>221</v>
      </c>
      <c r="D144" s="5"/>
      <c r="E144" s="22">
        <v>1.55</v>
      </c>
      <c r="F144" s="23">
        <f t="shared" si="124"/>
        <v>0</v>
      </c>
      <c r="G144" s="43"/>
      <c r="H144" s="23">
        <f t="shared" si="143"/>
        <v>0</v>
      </c>
      <c r="I144" s="23">
        <f t="shared" si="144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0.35</v>
      </c>
      <c r="N144" s="23">
        <f t="shared" si="128"/>
        <v>0</v>
      </c>
      <c r="O144" s="23">
        <f t="shared" si="129"/>
        <v>0.35</v>
      </c>
      <c r="P144" s="23" t="str">
        <f t="shared" si="130"/>
        <v/>
      </c>
      <c r="Q144" s="2">
        <v>0.2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0"/>
        <v/>
      </c>
      <c r="BQ144" s="4" t="str">
        <f t="shared" si="150"/>
        <v/>
      </c>
      <c r="BR144" s="4" t="str">
        <f t="shared" si="150"/>
        <v/>
      </c>
      <c r="BS144" s="4">
        <f t="shared" si="150"/>
        <v>0</v>
      </c>
      <c r="BT144" s="4" t="str">
        <f t="shared" si="148"/>
        <v/>
      </c>
      <c r="BU144" s="4">
        <f t="shared" si="148"/>
        <v>0</v>
      </c>
      <c r="BV144" s="4" t="str">
        <f t="shared" si="148"/>
        <v/>
      </c>
      <c r="BW144" s="4">
        <f t="shared" si="148"/>
        <v>0</v>
      </c>
      <c r="BX144" s="4" t="str">
        <f t="shared" si="148"/>
        <v/>
      </c>
      <c r="BY144" s="4" t="str">
        <f t="shared" si="148"/>
        <v/>
      </c>
      <c r="BZ144" s="4" t="str">
        <f t="shared" si="148"/>
        <v/>
      </c>
      <c r="CA144" s="4" t="str">
        <f t="shared" si="148"/>
        <v/>
      </c>
      <c r="CB144" s="4" t="str">
        <f t="shared" si="148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51"/>
        <v/>
      </c>
      <c r="CH144" s="4" t="str">
        <f t="shared" si="151"/>
        <v/>
      </c>
      <c r="CI144" s="4" t="str">
        <f t="shared" si="151"/>
        <v/>
      </c>
      <c r="CJ144" s="4" t="str">
        <f t="shared" si="151"/>
        <v/>
      </c>
      <c r="CK144" s="4" t="str">
        <f t="shared" si="151"/>
        <v/>
      </c>
      <c r="CL144" s="4" t="str">
        <f t="shared" si="151"/>
        <v/>
      </c>
      <c r="CM144" s="4" t="str">
        <f t="shared" si="151"/>
        <v/>
      </c>
      <c r="CN144" s="4" t="str">
        <f t="shared" si="120"/>
        <v/>
      </c>
      <c r="CO144" s="4" t="str">
        <f t="shared" si="120"/>
        <v/>
      </c>
      <c r="CP144" s="4" t="str">
        <f t="shared" si="120"/>
        <v/>
      </c>
      <c r="CQ144" s="4" t="str">
        <f t="shared" si="120"/>
        <v/>
      </c>
      <c r="CR144" s="4" t="str">
        <f t="shared" si="120"/>
        <v/>
      </c>
      <c r="CS144" s="4" t="str">
        <f t="shared" si="120"/>
        <v/>
      </c>
      <c r="CT144" s="4" t="str">
        <f t="shared" si="120"/>
        <v/>
      </c>
      <c r="CU144" s="4" t="str">
        <f t="shared" si="120"/>
        <v/>
      </c>
      <c r="CV144" s="4" t="str">
        <f t="shared" si="120"/>
        <v/>
      </c>
      <c r="CW144" s="4" t="str">
        <f t="shared" si="120"/>
        <v/>
      </c>
      <c r="CX144" s="4" t="str">
        <f t="shared" si="120"/>
        <v/>
      </c>
      <c r="CY144" s="4" t="str">
        <f t="shared" si="120"/>
        <v/>
      </c>
      <c r="CZ144" s="4" t="str">
        <f t="shared" si="120"/>
        <v/>
      </c>
      <c r="DA144" s="4" t="str">
        <f t="shared" si="120"/>
        <v/>
      </c>
      <c r="DB144" s="4" t="str">
        <f t="shared" si="120"/>
        <v/>
      </c>
      <c r="DC144" s="4" t="str">
        <f t="shared" si="120"/>
        <v/>
      </c>
      <c r="DE144" s="63">
        <v>30700001</v>
      </c>
      <c r="DF144" s="78" t="s">
        <v>220</v>
      </c>
      <c r="DG144" s="29" t="s">
        <v>221</v>
      </c>
      <c r="DH144" s="5">
        <f t="shared" si="145"/>
        <v>0</v>
      </c>
      <c r="DI144" s="22">
        <v>1.55</v>
      </c>
      <c r="DJ144" s="23">
        <f t="shared" si="132"/>
        <v>0</v>
      </c>
      <c r="DK144" s="23">
        <f t="shared" si="146"/>
        <v>0</v>
      </c>
      <c r="DL144" s="23">
        <f t="shared" si="133"/>
        <v>0</v>
      </c>
      <c r="DM144" s="23">
        <f t="shared" si="134"/>
        <v>0</v>
      </c>
      <c r="DN144" s="23">
        <f t="shared" si="135"/>
        <v>0</v>
      </c>
      <c r="DO144" s="23" t="str">
        <f t="shared" si="136"/>
        <v/>
      </c>
      <c r="DP144" s="23" t="str">
        <f t="shared" si="137"/>
        <v/>
      </c>
      <c r="DQ144" s="3">
        <v>0.35</v>
      </c>
      <c r="DR144" s="23">
        <f t="shared" si="138"/>
        <v>0</v>
      </c>
      <c r="DS144" s="23" t="str">
        <f t="shared" si="139"/>
        <v/>
      </c>
      <c r="DT144" s="23" t="str">
        <f t="shared" si="140"/>
        <v/>
      </c>
      <c r="DU144" s="2">
        <v>0.2</v>
      </c>
      <c r="DV144" s="6">
        <f t="shared" si="141"/>
        <v>0</v>
      </c>
      <c r="DW144" s="5">
        <f t="shared" si="119"/>
        <v>0</v>
      </c>
      <c r="DX144" s="5">
        <f t="shared" si="119"/>
        <v>0</v>
      </c>
      <c r="DY144" s="5">
        <f t="shared" si="119"/>
        <v>0</v>
      </c>
      <c r="DZ144" s="5">
        <f t="shared" si="119"/>
        <v>0</v>
      </c>
      <c r="EA144" s="5">
        <f t="shared" si="119"/>
        <v>0</v>
      </c>
      <c r="EB144" s="5">
        <f t="shared" si="119"/>
        <v>0</v>
      </c>
      <c r="EC144" s="5">
        <f t="shared" si="119"/>
        <v>0</v>
      </c>
      <c r="ED144" s="5">
        <f t="shared" si="119"/>
        <v>0</v>
      </c>
      <c r="EE144" s="5">
        <f t="shared" si="119"/>
        <v>0</v>
      </c>
      <c r="EF144" s="54">
        <f t="shared" si="119"/>
        <v>0</v>
      </c>
      <c r="EG144" s="54">
        <f t="shared" si="119"/>
        <v>0</v>
      </c>
      <c r="EH144" s="54">
        <f t="shared" si="119"/>
        <v>0</v>
      </c>
      <c r="EI144" s="54">
        <f t="shared" si="119"/>
        <v>0</v>
      </c>
      <c r="EJ144" s="54">
        <f t="shared" si="119"/>
        <v>0</v>
      </c>
      <c r="EK144" s="54">
        <f t="shared" si="119"/>
        <v>0</v>
      </c>
      <c r="EL144" s="54">
        <f t="shared" si="119"/>
        <v>0</v>
      </c>
      <c r="EM144" s="54">
        <f t="shared" si="147"/>
        <v>0</v>
      </c>
      <c r="EN144" s="54">
        <f t="shared" si="147"/>
        <v>0</v>
      </c>
      <c r="EO144" s="54">
        <f t="shared" si="147"/>
        <v>0</v>
      </c>
      <c r="EP144" s="54">
        <f t="shared" si="147"/>
        <v>0</v>
      </c>
      <c r="EQ144" s="54">
        <f t="shared" si="147"/>
        <v>0</v>
      </c>
      <c r="ER144" s="54">
        <f t="shared" si="147"/>
        <v>0</v>
      </c>
      <c r="ES144" s="54">
        <f t="shared" si="147"/>
        <v>0</v>
      </c>
      <c r="ET144" s="54">
        <f t="shared" si="147"/>
        <v>0</v>
      </c>
      <c r="EU144" s="54">
        <f t="shared" si="147"/>
        <v>0</v>
      </c>
      <c r="EV144" s="54">
        <f t="shared" si="147"/>
        <v>0</v>
      </c>
      <c r="EW144" s="54">
        <f t="shared" si="147"/>
        <v>0</v>
      </c>
      <c r="EX144" s="54">
        <f t="shared" si="147"/>
        <v>0</v>
      </c>
      <c r="EY144" s="54">
        <f t="shared" si="122"/>
        <v>0</v>
      </c>
      <c r="EZ144" s="54">
        <f t="shared" si="122"/>
        <v>0</v>
      </c>
      <c r="FA144" s="54">
        <f t="shared" si="122"/>
        <v>0</v>
      </c>
      <c r="FB144" s="54">
        <f t="shared" si="122"/>
        <v>0</v>
      </c>
      <c r="FC144" s="54">
        <f t="shared" si="122"/>
        <v>0</v>
      </c>
      <c r="FD144" s="54">
        <f t="shared" si="142"/>
        <v>0</v>
      </c>
      <c r="FE144" s="54">
        <f t="shared" si="142"/>
        <v>0</v>
      </c>
      <c r="FF144" s="54">
        <f t="shared" si="142"/>
        <v>0</v>
      </c>
      <c r="FG144" s="54">
        <f t="shared" si="142"/>
        <v>0</v>
      </c>
      <c r="FH144" s="54">
        <f t="shared" si="142"/>
        <v>0</v>
      </c>
      <c r="FI144" s="54">
        <f t="shared" si="142"/>
        <v>0</v>
      </c>
      <c r="FJ144" s="54">
        <f t="shared" si="142"/>
        <v>0</v>
      </c>
      <c r="FK144" s="54">
        <f t="shared" si="123"/>
        <v>0</v>
      </c>
      <c r="FL144" s="54">
        <f t="shared" si="123"/>
        <v>0</v>
      </c>
      <c r="FM144" s="54">
        <f t="shared" si="123"/>
        <v>0</v>
      </c>
      <c r="FN144" s="54">
        <f t="shared" si="123"/>
        <v>0</v>
      </c>
      <c r="FO144" s="54">
        <f t="shared" si="123"/>
        <v>0</v>
      </c>
      <c r="FP144" s="54">
        <f t="shared" si="123"/>
        <v>0</v>
      </c>
      <c r="FQ144" s="54">
        <f t="shared" si="123"/>
        <v>0</v>
      </c>
      <c r="FR144" s="54">
        <f t="shared" si="123"/>
        <v>0</v>
      </c>
      <c r="FS144" s="54">
        <f t="shared" si="123"/>
        <v>0</v>
      </c>
      <c r="FT144" s="4" t="str">
        <f t="shared" si="152"/>
        <v/>
      </c>
      <c r="FU144" s="4" t="str">
        <f t="shared" si="152"/>
        <v/>
      </c>
      <c r="FV144" s="4" t="str">
        <f t="shared" si="152"/>
        <v/>
      </c>
      <c r="FW144" s="4">
        <f t="shared" si="152"/>
        <v>0</v>
      </c>
      <c r="FX144" s="4" t="str">
        <f t="shared" si="149"/>
        <v/>
      </c>
      <c r="FY144" s="4" t="str">
        <f t="shared" si="149"/>
        <v/>
      </c>
      <c r="FZ144" s="4" t="str">
        <f t="shared" si="149"/>
        <v/>
      </c>
      <c r="GA144" s="4">
        <f t="shared" si="149"/>
        <v>0</v>
      </c>
      <c r="GB144" s="4" t="str">
        <f t="shared" si="149"/>
        <v/>
      </c>
      <c r="GC144" s="4" t="str">
        <f t="shared" si="149"/>
        <v/>
      </c>
      <c r="GD144" s="4" t="str">
        <f t="shared" si="149"/>
        <v/>
      </c>
      <c r="GE144" s="4" t="str">
        <f t="shared" si="149"/>
        <v/>
      </c>
      <c r="GF144" s="4" t="str">
        <f t="shared" si="149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53"/>
        <v/>
      </c>
      <c r="GL144" s="4" t="str">
        <f t="shared" si="153"/>
        <v/>
      </c>
      <c r="GM144" s="4" t="str">
        <f t="shared" si="153"/>
        <v/>
      </c>
      <c r="GN144" s="4" t="str">
        <f t="shared" si="153"/>
        <v/>
      </c>
      <c r="GO144" s="4" t="str">
        <f t="shared" si="153"/>
        <v/>
      </c>
      <c r="GP144" s="4" t="str">
        <f t="shared" si="153"/>
        <v/>
      </c>
      <c r="GQ144" s="4" t="str">
        <f t="shared" si="153"/>
        <v/>
      </c>
      <c r="GR144" s="4" t="str">
        <f t="shared" si="121"/>
        <v/>
      </c>
      <c r="GS144" s="4" t="str">
        <f t="shared" si="121"/>
        <v/>
      </c>
      <c r="GT144" s="4" t="str">
        <f t="shared" si="121"/>
        <v/>
      </c>
      <c r="GU144" s="4" t="str">
        <f t="shared" si="121"/>
        <v/>
      </c>
      <c r="GV144" s="4" t="str">
        <f t="shared" si="121"/>
        <v/>
      </c>
      <c r="GW144" s="4" t="str">
        <f t="shared" si="121"/>
        <v/>
      </c>
      <c r="GX144" s="4" t="str">
        <f t="shared" si="121"/>
        <v/>
      </c>
      <c r="GY144" s="4" t="str">
        <f t="shared" si="121"/>
        <v/>
      </c>
      <c r="GZ144" s="4" t="str">
        <f t="shared" si="121"/>
        <v/>
      </c>
      <c r="HA144" s="4" t="str">
        <f t="shared" si="121"/>
        <v/>
      </c>
      <c r="HB144" s="4" t="str">
        <f t="shared" si="121"/>
        <v/>
      </c>
      <c r="HC144" s="4" t="str">
        <f t="shared" si="121"/>
        <v/>
      </c>
      <c r="HD144" s="4" t="str">
        <f t="shared" si="121"/>
        <v/>
      </c>
      <c r="HE144" s="4" t="str">
        <f t="shared" si="121"/>
        <v/>
      </c>
      <c r="HF144" s="4" t="str">
        <f t="shared" si="121"/>
        <v/>
      </c>
      <c r="HG144" s="4" t="str">
        <f t="shared" si="121"/>
        <v/>
      </c>
    </row>
    <row r="145" spans="1:215" s="9" customFormat="1" ht="15" hidden="1" customHeight="1">
      <c r="A145" s="28">
        <v>201067</v>
      </c>
      <c r="B145" s="78" t="s">
        <v>222</v>
      </c>
      <c r="C145" s="29"/>
      <c r="D145" s="5"/>
      <c r="E145" s="22">
        <v>4.8</v>
      </c>
      <c r="F145" s="23">
        <f t="shared" si="124"/>
        <v>0</v>
      </c>
      <c r="G145" s="43"/>
      <c r="H145" s="23">
        <f t="shared" si="143"/>
        <v>0</v>
      </c>
      <c r="I145" s="23">
        <f t="shared" si="144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2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48"/>
        <v/>
      </c>
      <c r="BU145" s="4">
        <f t="shared" si="148"/>
        <v>0</v>
      </c>
      <c r="BV145" s="4" t="str">
        <f t="shared" si="148"/>
        <v/>
      </c>
      <c r="BW145" s="4">
        <f t="shared" si="148"/>
        <v>0</v>
      </c>
      <c r="BX145" s="4" t="str">
        <f t="shared" si="148"/>
        <v/>
      </c>
      <c r="BY145" s="4" t="str">
        <f t="shared" si="148"/>
        <v/>
      </c>
      <c r="BZ145" s="4" t="str">
        <f t="shared" si="148"/>
        <v/>
      </c>
      <c r="CA145" s="4" t="str">
        <f t="shared" si="148"/>
        <v/>
      </c>
      <c r="CB145" s="4" t="str">
        <f t="shared" si="148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51"/>
        <v/>
      </c>
      <c r="CH145" s="4" t="str">
        <f t="shared" si="151"/>
        <v/>
      </c>
      <c r="CI145" s="4" t="str">
        <f t="shared" si="151"/>
        <v/>
      </c>
      <c r="CJ145" s="4" t="str">
        <f t="shared" si="151"/>
        <v/>
      </c>
      <c r="CK145" s="4" t="str">
        <f t="shared" si="151"/>
        <v/>
      </c>
      <c r="CL145" s="4" t="str">
        <f t="shared" si="151"/>
        <v/>
      </c>
      <c r="CM145" s="4" t="str">
        <f t="shared" si="151"/>
        <v/>
      </c>
      <c r="CN145" s="4" t="str">
        <f t="shared" si="120"/>
        <v/>
      </c>
      <c r="CO145" s="4" t="str">
        <f t="shared" si="120"/>
        <v/>
      </c>
      <c r="CP145" s="4" t="str">
        <f t="shared" si="120"/>
        <v/>
      </c>
      <c r="CQ145" s="4" t="str">
        <f t="shared" si="120"/>
        <v/>
      </c>
      <c r="CR145" s="4" t="str">
        <f t="shared" si="120"/>
        <v/>
      </c>
      <c r="CS145" s="4" t="str">
        <f t="shared" ref="CS145:DC173" si="154">IF(ISERROR(BE145/AM145*100),"",(BE145/AM145*100))</f>
        <v/>
      </c>
      <c r="CT145" s="4" t="str">
        <f t="shared" si="154"/>
        <v/>
      </c>
      <c r="CU145" s="4" t="str">
        <f t="shared" si="154"/>
        <v/>
      </c>
      <c r="CV145" s="4" t="str">
        <f t="shared" si="154"/>
        <v/>
      </c>
      <c r="CW145" s="4" t="str">
        <f t="shared" si="154"/>
        <v/>
      </c>
      <c r="CX145" s="4" t="str">
        <f t="shared" si="154"/>
        <v/>
      </c>
      <c r="CY145" s="4" t="str">
        <f t="shared" si="154"/>
        <v/>
      </c>
      <c r="CZ145" s="4" t="str">
        <f t="shared" si="154"/>
        <v/>
      </c>
      <c r="DA145" s="4" t="str">
        <f t="shared" si="154"/>
        <v/>
      </c>
      <c r="DB145" s="4" t="str">
        <f t="shared" si="154"/>
        <v/>
      </c>
      <c r="DC145" s="4" t="str">
        <f t="shared" si="154"/>
        <v/>
      </c>
      <c r="DE145" s="28">
        <v>201067</v>
      </c>
      <c r="DF145" s="78" t="s">
        <v>222</v>
      </c>
      <c r="DG145" s="29"/>
      <c r="DH145" s="5">
        <f t="shared" si="145"/>
        <v>0</v>
      </c>
      <c r="DI145" s="22">
        <v>4.8</v>
      </c>
      <c r="DJ145" s="23">
        <f t="shared" si="132"/>
        <v>0</v>
      </c>
      <c r="DK145" s="23">
        <f t="shared" si="146"/>
        <v>0</v>
      </c>
      <c r="DL145" s="23">
        <f t="shared" si="133"/>
        <v>0</v>
      </c>
      <c r="DM145" s="23">
        <f t="shared" si="134"/>
        <v>0</v>
      </c>
      <c r="DN145" s="23">
        <f t="shared" si="135"/>
        <v>0</v>
      </c>
      <c r="DO145" s="23" t="str">
        <f t="shared" si="136"/>
        <v/>
      </c>
      <c r="DP145" s="23" t="str">
        <f t="shared" si="137"/>
        <v/>
      </c>
      <c r="DQ145" s="3">
        <v>0.2</v>
      </c>
      <c r="DR145" s="23">
        <f t="shared" si="138"/>
        <v>0</v>
      </c>
      <c r="DS145" s="23" t="str">
        <f t="shared" si="139"/>
        <v/>
      </c>
      <c r="DT145" s="23" t="str">
        <f t="shared" si="140"/>
        <v/>
      </c>
      <c r="DU145" s="2">
        <v>0.1</v>
      </c>
      <c r="DV145" s="6">
        <f t="shared" si="141"/>
        <v>0</v>
      </c>
      <c r="DW145" s="5">
        <f t="shared" si="119"/>
        <v>0</v>
      </c>
      <c r="DX145" s="5">
        <f t="shared" si="119"/>
        <v>0</v>
      </c>
      <c r="DY145" s="5">
        <f t="shared" si="119"/>
        <v>0</v>
      </c>
      <c r="DZ145" s="5">
        <f t="shared" si="119"/>
        <v>0</v>
      </c>
      <c r="EA145" s="5">
        <f t="shared" si="119"/>
        <v>0</v>
      </c>
      <c r="EB145" s="5">
        <f t="shared" si="119"/>
        <v>0</v>
      </c>
      <c r="EC145" s="5">
        <f t="shared" si="119"/>
        <v>0</v>
      </c>
      <c r="ED145" s="5">
        <f t="shared" si="119"/>
        <v>0</v>
      </c>
      <c r="EE145" s="5">
        <f t="shared" si="119"/>
        <v>0</v>
      </c>
      <c r="EF145" s="54">
        <f t="shared" si="119"/>
        <v>0</v>
      </c>
      <c r="EG145" s="54">
        <f t="shared" si="119"/>
        <v>0</v>
      </c>
      <c r="EH145" s="54">
        <f t="shared" si="119"/>
        <v>0</v>
      </c>
      <c r="EI145" s="54">
        <f t="shared" si="119"/>
        <v>0</v>
      </c>
      <c r="EJ145" s="54">
        <f t="shared" si="119"/>
        <v>0</v>
      </c>
      <c r="EK145" s="54">
        <f t="shared" si="119"/>
        <v>0</v>
      </c>
      <c r="EL145" s="54">
        <f t="shared" si="119"/>
        <v>0</v>
      </c>
      <c r="EM145" s="54">
        <f t="shared" si="147"/>
        <v>0</v>
      </c>
      <c r="EN145" s="54">
        <f t="shared" si="147"/>
        <v>0</v>
      </c>
      <c r="EO145" s="54">
        <f t="shared" si="147"/>
        <v>0</v>
      </c>
      <c r="EP145" s="54">
        <f t="shared" si="147"/>
        <v>0</v>
      </c>
      <c r="EQ145" s="54">
        <f t="shared" si="147"/>
        <v>0</v>
      </c>
      <c r="ER145" s="54">
        <f t="shared" si="147"/>
        <v>0</v>
      </c>
      <c r="ES145" s="54">
        <f t="shared" si="147"/>
        <v>0</v>
      </c>
      <c r="ET145" s="54">
        <f t="shared" si="147"/>
        <v>0</v>
      </c>
      <c r="EU145" s="54">
        <f t="shared" si="147"/>
        <v>0</v>
      </c>
      <c r="EV145" s="54">
        <f t="shared" si="147"/>
        <v>0</v>
      </c>
      <c r="EW145" s="54">
        <f t="shared" si="147"/>
        <v>0</v>
      </c>
      <c r="EX145" s="54">
        <f t="shared" si="147"/>
        <v>0</v>
      </c>
      <c r="EY145" s="54">
        <f t="shared" ref="EY145:FC182" si="155">AU145+AU294</f>
        <v>0</v>
      </c>
      <c r="EZ145" s="54">
        <f t="shared" si="155"/>
        <v>0</v>
      </c>
      <c r="FA145" s="54">
        <f t="shared" si="155"/>
        <v>0</v>
      </c>
      <c r="FB145" s="54">
        <f t="shared" si="155"/>
        <v>0</v>
      </c>
      <c r="FC145" s="54">
        <f t="shared" si="155"/>
        <v>0</v>
      </c>
      <c r="FD145" s="54">
        <f t="shared" si="142"/>
        <v>0</v>
      </c>
      <c r="FE145" s="54">
        <f t="shared" si="142"/>
        <v>0</v>
      </c>
      <c r="FF145" s="54">
        <f t="shared" si="142"/>
        <v>0</v>
      </c>
      <c r="FG145" s="54">
        <f t="shared" si="142"/>
        <v>0</v>
      </c>
      <c r="FH145" s="54">
        <f t="shared" si="142"/>
        <v>0</v>
      </c>
      <c r="FI145" s="54">
        <f t="shared" si="142"/>
        <v>0</v>
      </c>
      <c r="FJ145" s="54">
        <f t="shared" si="142"/>
        <v>0</v>
      </c>
      <c r="FK145" s="54">
        <f t="shared" si="123"/>
        <v>0</v>
      </c>
      <c r="FL145" s="54">
        <f t="shared" si="123"/>
        <v>0</v>
      </c>
      <c r="FM145" s="54">
        <f t="shared" si="123"/>
        <v>0</v>
      </c>
      <c r="FN145" s="54">
        <f t="shared" si="123"/>
        <v>0</v>
      </c>
      <c r="FO145" s="54">
        <f t="shared" si="123"/>
        <v>0</v>
      </c>
      <c r="FP145" s="54">
        <f t="shared" si="123"/>
        <v>0</v>
      </c>
      <c r="FQ145" s="54">
        <f t="shared" si="123"/>
        <v>0</v>
      </c>
      <c r="FR145" s="54">
        <f t="shared" si="123"/>
        <v>0</v>
      </c>
      <c r="FS145" s="54">
        <f t="shared" si="123"/>
        <v>0</v>
      </c>
      <c r="FT145" s="4" t="str">
        <f t="shared" si="152"/>
        <v/>
      </c>
      <c r="FU145" s="4" t="str">
        <f t="shared" si="152"/>
        <v/>
      </c>
      <c r="FV145" s="4" t="str">
        <f t="shared" si="152"/>
        <v/>
      </c>
      <c r="FW145" s="4">
        <f t="shared" si="152"/>
        <v>0</v>
      </c>
      <c r="FX145" s="4" t="str">
        <f t="shared" si="149"/>
        <v/>
      </c>
      <c r="FY145" s="4" t="str">
        <f t="shared" si="149"/>
        <v/>
      </c>
      <c r="FZ145" s="4" t="str">
        <f t="shared" si="149"/>
        <v/>
      </c>
      <c r="GA145" s="4">
        <f t="shared" si="149"/>
        <v>0</v>
      </c>
      <c r="GB145" s="4" t="str">
        <f t="shared" si="149"/>
        <v/>
      </c>
      <c r="GC145" s="4" t="str">
        <f t="shared" si="149"/>
        <v/>
      </c>
      <c r="GD145" s="4" t="str">
        <f t="shared" si="149"/>
        <v/>
      </c>
      <c r="GE145" s="4" t="str">
        <f t="shared" si="149"/>
        <v/>
      </c>
      <c r="GF145" s="4" t="str">
        <f t="shared" si="149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53"/>
        <v/>
      </c>
      <c r="GL145" s="4" t="str">
        <f t="shared" si="153"/>
        <v/>
      </c>
      <c r="GM145" s="4" t="str">
        <f t="shared" si="153"/>
        <v/>
      </c>
      <c r="GN145" s="4" t="str">
        <f t="shared" si="153"/>
        <v/>
      </c>
      <c r="GO145" s="4" t="str">
        <f t="shared" si="153"/>
        <v/>
      </c>
      <c r="GP145" s="4" t="str">
        <f t="shared" si="153"/>
        <v/>
      </c>
      <c r="GQ145" s="4" t="str">
        <f t="shared" si="153"/>
        <v/>
      </c>
      <c r="GR145" s="4" t="str">
        <f t="shared" si="121"/>
        <v/>
      </c>
      <c r="GS145" s="4" t="str">
        <f t="shared" si="121"/>
        <v/>
      </c>
      <c r="GT145" s="4" t="str">
        <f t="shared" si="121"/>
        <v/>
      </c>
      <c r="GU145" s="4" t="str">
        <f t="shared" si="121"/>
        <v/>
      </c>
      <c r="GV145" s="4" t="str">
        <f t="shared" si="121"/>
        <v/>
      </c>
      <c r="GW145" s="4" t="str">
        <f t="shared" ref="GR145:HG174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3882</v>
      </c>
      <c r="E146" s="43"/>
      <c r="F146" s="44">
        <f>SUM(F4:F145)</f>
        <v>20426.140000000003</v>
      </c>
      <c r="G146" s="44">
        <f>SUM(G4:G145)</f>
        <v>36450.800000000003</v>
      </c>
      <c r="H146" s="44">
        <f>SUM(H4:H145)</f>
        <v>151.5</v>
      </c>
      <c r="I146" s="44">
        <f>SUM(I4:I145)</f>
        <v>55</v>
      </c>
      <c r="J146" s="44">
        <f>SUM(J4:J145)</f>
        <v>20577.640000000003</v>
      </c>
      <c r="K146" s="44">
        <f>IF(ISERROR(H146/J146*100),"0",(H146/J146*100))</f>
        <v>0.73623603095398682</v>
      </c>
      <c r="L146" s="44">
        <f>IF(ISERROR(I146/G146*100),"0",(I146/G146*100))</f>
        <v>0.15088832069529337</v>
      </c>
      <c r="M146" s="45">
        <f>IF(ISERROR(N146/J146*100),"",(N146/J146*100))</f>
        <v>0.32753809474750262</v>
      </c>
      <c r="N146" s="44">
        <f>SUM(N4:N145)</f>
        <v>67.39961000000001</v>
      </c>
      <c r="O146" s="44">
        <f>IF(ISERROR(M146-K146-L146),"0",(M146-K146-L146))</f>
        <v>-0.55958625690177755</v>
      </c>
      <c r="P146" s="44">
        <f>(S146+T146+U146+V146+W146+X146+Y146+Z146+AA146)/J146*1000</f>
        <v>0</v>
      </c>
      <c r="Q146" s="46">
        <f>IF(ISERROR(R146/J146*1000),"",(R146/J146*1000))</f>
        <v>0.30821082981333131</v>
      </c>
      <c r="R146" s="44">
        <f t="shared" ref="R146:AW146" si="157">SUM(R4:R145)</f>
        <v>6.3422515000000006</v>
      </c>
      <c r="S146" s="44">
        <f t="shared" si="157"/>
        <v>0</v>
      </c>
      <c r="T146" s="44">
        <f t="shared" si="157"/>
        <v>0</v>
      </c>
      <c r="U146" s="44">
        <f t="shared" si="157"/>
        <v>0</v>
      </c>
      <c r="V146" s="44">
        <f t="shared" si="157"/>
        <v>0</v>
      </c>
      <c r="W146" s="44">
        <f t="shared" si="157"/>
        <v>0</v>
      </c>
      <c r="X146" s="44">
        <f t="shared" si="157"/>
        <v>0</v>
      </c>
      <c r="Y146" s="44">
        <f t="shared" si="157"/>
        <v>0</v>
      </c>
      <c r="Z146" s="44">
        <f t="shared" si="157"/>
        <v>0</v>
      </c>
      <c r="AA146" s="44">
        <f t="shared" si="157"/>
        <v>0</v>
      </c>
      <c r="AB146" s="44">
        <f t="shared" si="157"/>
        <v>0</v>
      </c>
      <c r="AC146" s="44">
        <f t="shared" si="157"/>
        <v>151.5</v>
      </c>
      <c r="AD146" s="44">
        <f t="shared" si="157"/>
        <v>0</v>
      </c>
      <c r="AE146" s="44">
        <f t="shared" si="157"/>
        <v>0</v>
      </c>
      <c r="AF146" s="44">
        <f t="shared" si="157"/>
        <v>0</v>
      </c>
      <c r="AG146" s="44">
        <f t="shared" si="157"/>
        <v>0</v>
      </c>
      <c r="AH146" s="44">
        <f t="shared" si="157"/>
        <v>0</v>
      </c>
      <c r="AI146" s="44">
        <f t="shared" si="157"/>
        <v>0</v>
      </c>
      <c r="AJ146" s="44">
        <f t="shared" si="157"/>
        <v>0</v>
      </c>
      <c r="AK146" s="44">
        <f t="shared" si="157"/>
        <v>0</v>
      </c>
      <c r="AL146" s="44">
        <f t="shared" si="157"/>
        <v>0</v>
      </c>
      <c r="AM146" s="44">
        <f t="shared" si="157"/>
        <v>0</v>
      </c>
      <c r="AN146" s="44">
        <f t="shared" si="157"/>
        <v>0</v>
      </c>
      <c r="AO146" s="44">
        <f t="shared" si="157"/>
        <v>0</v>
      </c>
      <c r="AP146" s="44">
        <f t="shared" si="157"/>
        <v>0</v>
      </c>
      <c r="AQ146" s="44">
        <f t="shared" si="157"/>
        <v>0</v>
      </c>
      <c r="AR146" s="44">
        <f t="shared" si="157"/>
        <v>0</v>
      </c>
      <c r="AS146" s="44">
        <f t="shared" si="157"/>
        <v>0</v>
      </c>
      <c r="AT146" s="44">
        <f t="shared" si="157"/>
        <v>0</v>
      </c>
      <c r="AU146" s="44">
        <f t="shared" si="157"/>
        <v>0</v>
      </c>
      <c r="AV146" s="44">
        <f t="shared" si="157"/>
        <v>0</v>
      </c>
      <c r="AW146" s="44">
        <f t="shared" si="157"/>
        <v>0</v>
      </c>
      <c r="AX146" s="44">
        <f t="shared" ref="AX146:BO146" si="158">SUM(AX4:AX145)</f>
        <v>0</v>
      </c>
      <c r="AY146" s="44">
        <f t="shared" si="158"/>
        <v>0</v>
      </c>
      <c r="AZ146" s="44">
        <f t="shared" si="158"/>
        <v>0</v>
      </c>
      <c r="BA146" s="44">
        <f t="shared" si="158"/>
        <v>0</v>
      </c>
      <c r="BB146" s="44">
        <f t="shared" si="158"/>
        <v>16</v>
      </c>
      <c r="BC146" s="44">
        <f t="shared" si="158"/>
        <v>0</v>
      </c>
      <c r="BD146" s="44">
        <f t="shared" si="158"/>
        <v>39</v>
      </c>
      <c r="BE146" s="44">
        <f t="shared" si="158"/>
        <v>0</v>
      </c>
      <c r="BF146" s="44">
        <f t="shared" si="158"/>
        <v>0</v>
      </c>
      <c r="BG146" s="44">
        <f t="shared" si="158"/>
        <v>0</v>
      </c>
      <c r="BH146" s="44">
        <f t="shared" si="158"/>
        <v>0</v>
      </c>
      <c r="BI146" s="44">
        <f t="shared" si="158"/>
        <v>0</v>
      </c>
      <c r="BJ146" s="44">
        <f t="shared" si="158"/>
        <v>0</v>
      </c>
      <c r="BK146" s="44">
        <f t="shared" si="158"/>
        <v>0</v>
      </c>
      <c r="BL146" s="44">
        <f t="shared" si="158"/>
        <v>0</v>
      </c>
      <c r="BM146" s="44">
        <f t="shared" si="158"/>
        <v>0</v>
      </c>
      <c r="BN146" s="44">
        <f t="shared" si="158"/>
        <v>0</v>
      </c>
      <c r="BO146" s="44">
        <f t="shared" si="158"/>
        <v>0</v>
      </c>
      <c r="BP146" s="47">
        <f>IF(ISERROR(AB146/$J$146*100),"",(AB146/$J$146*100))</f>
        <v>0</v>
      </c>
      <c r="BQ146" s="47">
        <f t="shared" ref="BQ146:CO146" si="159">IF(ISERROR(AC146/$J$146*100),"",(AC146/$J$146*100))</f>
        <v>0.73623603095398682</v>
      </c>
      <c r="BR146" s="47">
        <f t="shared" si="159"/>
        <v>0</v>
      </c>
      <c r="BS146" s="47">
        <f t="shared" si="159"/>
        <v>0</v>
      </c>
      <c r="BT146" s="47">
        <f t="shared" si="159"/>
        <v>0</v>
      </c>
      <c r="BU146" s="47">
        <f t="shared" si="159"/>
        <v>0</v>
      </c>
      <c r="BV146" s="47">
        <f t="shared" si="159"/>
        <v>0</v>
      </c>
      <c r="BW146" s="47">
        <f t="shared" si="159"/>
        <v>0</v>
      </c>
      <c r="BX146" s="47">
        <f t="shared" si="159"/>
        <v>0</v>
      </c>
      <c r="BY146" s="47">
        <f t="shared" si="159"/>
        <v>0</v>
      </c>
      <c r="BZ146" s="47">
        <f t="shared" si="159"/>
        <v>0</v>
      </c>
      <c r="CA146" s="47">
        <f t="shared" si="159"/>
        <v>0</v>
      </c>
      <c r="CB146" s="47">
        <f t="shared" si="159"/>
        <v>0</v>
      </c>
      <c r="CC146" s="47">
        <f t="shared" si="159"/>
        <v>0</v>
      </c>
      <c r="CD146" s="47">
        <f t="shared" si="159"/>
        <v>0</v>
      </c>
      <c r="CE146" s="47">
        <f t="shared" si="159"/>
        <v>0</v>
      </c>
      <c r="CF146" s="47">
        <f t="shared" si="159"/>
        <v>0</v>
      </c>
      <c r="CG146" s="47">
        <f t="shared" si="159"/>
        <v>0</v>
      </c>
      <c r="CH146" s="47">
        <f t="shared" si="159"/>
        <v>0</v>
      </c>
      <c r="CI146" s="47">
        <f t="shared" si="159"/>
        <v>0</v>
      </c>
      <c r="CJ146" s="47">
        <f t="shared" si="159"/>
        <v>0</v>
      </c>
      <c r="CK146" s="47">
        <f t="shared" si="159"/>
        <v>0</v>
      </c>
      <c r="CL146" s="47">
        <f t="shared" si="159"/>
        <v>0</v>
      </c>
      <c r="CM146" s="47">
        <f t="shared" si="159"/>
        <v>0</v>
      </c>
      <c r="CN146" s="47">
        <f t="shared" si="159"/>
        <v>0</v>
      </c>
      <c r="CO146" s="47">
        <f t="shared" si="159"/>
        <v>0</v>
      </c>
      <c r="CP146" s="48">
        <f t="shared" ref="CP146" si="160">IF(ISERROR(BB146/G146*100),"",(BB146/G146*100))</f>
        <v>4.3894784202267161E-2</v>
      </c>
      <c r="CQ146" s="48">
        <f t="shared" ref="CQ146" si="161">IF(ISERROR(BC146/G146*100),"",(BC146/G146*100))</f>
        <v>0</v>
      </c>
      <c r="CR146" s="48">
        <f t="shared" ref="CR146" si="162">IF(ISERROR(BD146/G146*100),"",(BD146/G146*100))</f>
        <v>0.10699353649302622</v>
      </c>
      <c r="CS146" s="48">
        <f t="shared" ref="CS146" si="163">IF(ISERROR(BE146/G146*100),"",(BE146/G146*100))</f>
        <v>0</v>
      </c>
      <c r="CT146" s="48">
        <f t="shared" ref="CT146" si="164">IF(ISERROR(BF146/G146*100),"",(BF146/G146*100))</f>
        <v>0</v>
      </c>
      <c r="CU146" s="48">
        <f t="shared" ref="CU146" si="165">IF(ISERROR(BG146/G146*100),"",(BG146/G146*100))</f>
        <v>0</v>
      </c>
      <c r="CV146" s="48">
        <f t="shared" ref="CV146" si="166">IF(ISERROR(BH146/G146*100),"",(BH146/G146*100))</f>
        <v>0</v>
      </c>
      <c r="CW146" s="48">
        <f t="shared" ref="CW146" si="167">IF(ISERROR(BI146/G146*100),"",(BI146/G146*100))</f>
        <v>0</v>
      </c>
      <c r="CX146" s="48">
        <f t="shared" ref="CX146" si="168">IF(ISERROR(BJ146/G146*100),"",(BJ146/G146*100))</f>
        <v>0</v>
      </c>
      <c r="CY146" s="48">
        <f t="shared" ref="CY146" si="169">IF(ISERROR(BK146/G146*100),"",(BK146/G146*100))</f>
        <v>0</v>
      </c>
      <c r="CZ146" s="48">
        <f t="shared" ref="CZ146" si="170">IF(ISERROR(BL146/G146*100),"",(BL146/G146*100))</f>
        <v>0</v>
      </c>
      <c r="DA146" s="48">
        <f t="shared" ref="DA146" si="171">IF(ISERROR(BM146/G146*100),"",(BM146/G146*100))</f>
        <v>0</v>
      </c>
      <c r="DB146" s="48">
        <f t="shared" ref="DB146" si="172">IF(ISERROR(BN146/G146*100),"",(BN146/G146*100))</f>
        <v>0</v>
      </c>
      <c r="DC146" s="48">
        <f t="shared" ref="DC146" si="173">IF(ISERROR(BO146/G146*100),"",(BO146/G146*100))</f>
        <v>0</v>
      </c>
      <c r="DE146" s="31" t="s">
        <v>17</v>
      </c>
      <c r="DF146" s="31"/>
      <c r="DG146" s="32"/>
      <c r="DH146" s="40">
        <f>SUM(DH4:DH145)</f>
        <v>7216</v>
      </c>
      <c r="DI146" s="40"/>
      <c r="DJ146" s="40">
        <f>SUM(DJ4:DJ145)</f>
        <v>42236.12999999999</v>
      </c>
      <c r="DK146" s="40">
        <f>SUM(DK4:DK145)</f>
        <v>62510.7</v>
      </c>
      <c r="DL146" s="40">
        <f>SUM(DL4:DL145)</f>
        <v>181.6</v>
      </c>
      <c r="DM146" s="40">
        <f>SUM(DM4:DM145)</f>
        <v>114</v>
      </c>
      <c r="DN146" s="40">
        <f>SUM(DN4:DN145)</f>
        <v>42417.729999999989</v>
      </c>
      <c r="DO146" s="40">
        <f>IF(ISERROR(DL146/DN146*100),"",(DL146/DN146*100))</f>
        <v>0.42812286277459932</v>
      </c>
      <c r="DP146" s="40">
        <f>IF(ISERROR(DM146/DK146*100),"",(DM146/DK146*100))</f>
        <v>0.18236877846512678</v>
      </c>
      <c r="DQ146" s="41">
        <f>IF(ISERROR(DR146/DN146*100),"",(DR146/DN146*100))</f>
        <v>0.43432701372751459</v>
      </c>
      <c r="DR146" s="40">
        <f>SUM(DR4:DR145)</f>
        <v>184.23166000000003</v>
      </c>
      <c r="DS146" s="40">
        <f>IF(ISERROR(DQ146-DO146-DP146),"",(DQ146-DO146-DP146))</f>
        <v>-0.17616462751221151</v>
      </c>
      <c r="DT146" s="40">
        <f t="shared" si="140"/>
        <v>0.1178752375480725</v>
      </c>
      <c r="DU146" s="42">
        <f>IF(ISERROR(DV146/DN146*1000),"",(DV146/DN146*1000))</f>
        <v>0.30295431886619117</v>
      </c>
      <c r="DV146" s="40">
        <f t="shared" ref="DV146:FA146" si="174">SUM(DV4:DV145)</f>
        <v>12.8506345</v>
      </c>
      <c r="DW146" s="40">
        <f t="shared" si="174"/>
        <v>4</v>
      </c>
      <c r="DX146" s="40">
        <f t="shared" si="174"/>
        <v>0</v>
      </c>
      <c r="DY146" s="40">
        <f t="shared" si="174"/>
        <v>0</v>
      </c>
      <c r="DZ146" s="40">
        <f t="shared" si="174"/>
        <v>0</v>
      </c>
      <c r="EA146" s="40">
        <f t="shared" si="174"/>
        <v>0</v>
      </c>
      <c r="EB146" s="40">
        <f t="shared" si="174"/>
        <v>1</v>
      </c>
      <c r="EC146" s="40">
        <f t="shared" si="174"/>
        <v>0</v>
      </c>
      <c r="ED146" s="40">
        <f t="shared" si="174"/>
        <v>0</v>
      </c>
      <c r="EE146" s="40">
        <f t="shared" si="174"/>
        <v>0</v>
      </c>
      <c r="EF146" s="40">
        <f t="shared" si="174"/>
        <v>7.1999999999999993</v>
      </c>
      <c r="EG146" s="40">
        <f t="shared" si="174"/>
        <v>162.80000000000001</v>
      </c>
      <c r="EH146" s="40">
        <f t="shared" si="174"/>
        <v>0</v>
      </c>
      <c r="EI146" s="40">
        <f t="shared" si="174"/>
        <v>0</v>
      </c>
      <c r="EJ146" s="40">
        <f t="shared" si="174"/>
        <v>4.5</v>
      </c>
      <c r="EK146" s="40">
        <f t="shared" si="174"/>
        <v>0</v>
      </c>
      <c r="EL146" s="40">
        <f t="shared" si="174"/>
        <v>0</v>
      </c>
      <c r="EM146" s="40">
        <f t="shared" si="174"/>
        <v>0</v>
      </c>
      <c r="EN146" s="40">
        <f t="shared" si="174"/>
        <v>3.3</v>
      </c>
      <c r="EO146" s="40">
        <f t="shared" si="174"/>
        <v>0</v>
      </c>
      <c r="EP146" s="40">
        <f t="shared" si="174"/>
        <v>0</v>
      </c>
      <c r="EQ146" s="40">
        <f t="shared" si="174"/>
        <v>3.8</v>
      </c>
      <c r="ER146" s="40">
        <f t="shared" si="174"/>
        <v>0</v>
      </c>
      <c r="ES146" s="40">
        <f t="shared" si="174"/>
        <v>0</v>
      </c>
      <c r="ET146" s="40">
        <f t="shared" si="174"/>
        <v>0</v>
      </c>
      <c r="EU146" s="40">
        <f t="shared" si="174"/>
        <v>0</v>
      </c>
      <c r="EV146" s="40">
        <f t="shared" si="174"/>
        <v>0</v>
      </c>
      <c r="EW146" s="40">
        <f t="shared" si="174"/>
        <v>0</v>
      </c>
      <c r="EX146" s="40">
        <f t="shared" si="174"/>
        <v>0</v>
      </c>
      <c r="EY146" s="40">
        <f t="shared" si="174"/>
        <v>0</v>
      </c>
      <c r="EZ146" s="40">
        <f t="shared" si="174"/>
        <v>0</v>
      </c>
      <c r="FA146" s="40">
        <f t="shared" si="174"/>
        <v>0</v>
      </c>
      <c r="FB146" s="40">
        <f t="shared" ref="FB146:FS146" si="175">SUM(FB4:FB145)</f>
        <v>0</v>
      </c>
      <c r="FC146" s="40">
        <f t="shared" si="175"/>
        <v>0</v>
      </c>
      <c r="FD146" s="40">
        <f t="shared" si="175"/>
        <v>0</v>
      </c>
      <c r="FE146" s="40">
        <f t="shared" si="175"/>
        <v>0</v>
      </c>
      <c r="FF146" s="40">
        <f t="shared" si="175"/>
        <v>75</v>
      </c>
      <c r="FG146" s="40">
        <f t="shared" si="175"/>
        <v>0</v>
      </c>
      <c r="FH146" s="40">
        <f t="shared" si="175"/>
        <v>39</v>
      </c>
      <c r="FI146" s="40">
        <f t="shared" si="175"/>
        <v>0</v>
      </c>
      <c r="FJ146" s="40">
        <f t="shared" si="175"/>
        <v>0</v>
      </c>
      <c r="FK146" s="40">
        <f t="shared" si="175"/>
        <v>0</v>
      </c>
      <c r="FL146" s="40">
        <f t="shared" si="175"/>
        <v>0</v>
      </c>
      <c r="FM146" s="40">
        <f t="shared" si="175"/>
        <v>0</v>
      </c>
      <c r="FN146" s="40">
        <f t="shared" si="175"/>
        <v>0</v>
      </c>
      <c r="FO146" s="40">
        <f t="shared" si="175"/>
        <v>0</v>
      </c>
      <c r="FP146" s="40">
        <f t="shared" si="175"/>
        <v>0</v>
      </c>
      <c r="FQ146" s="40">
        <f t="shared" si="175"/>
        <v>0</v>
      </c>
      <c r="FR146" s="40">
        <f t="shared" si="175"/>
        <v>0</v>
      </c>
      <c r="FS146" s="40">
        <f t="shared" si="175"/>
        <v>0</v>
      </c>
      <c r="FT146" s="45">
        <f t="shared" si="152"/>
        <v>1.697403420692244E-2</v>
      </c>
      <c r="FU146" s="45">
        <f t="shared" si="152"/>
        <v>38026.467202643165</v>
      </c>
      <c r="FV146" s="45">
        <f t="shared" si="152"/>
        <v>0</v>
      </c>
      <c r="FW146" s="45">
        <f t="shared" si="152"/>
        <v>0</v>
      </c>
      <c r="FX146" s="45">
        <f t="shared" si="149"/>
        <v>2.4425769164757019</v>
      </c>
      <c r="FY146" s="45">
        <f t="shared" si="149"/>
        <v>0</v>
      </c>
      <c r="FZ146" s="45">
        <f t="shared" si="149"/>
        <v>0</v>
      </c>
      <c r="GA146" s="45">
        <f t="shared" si="149"/>
        <v>0</v>
      </c>
      <c r="GB146" s="45">
        <f t="shared" si="149"/>
        <v>25.679665856187878</v>
      </c>
      <c r="GC146" s="45">
        <f t="shared" si="149"/>
        <v>0</v>
      </c>
      <c r="GD146" s="45" t="str">
        <f t="shared" si="149"/>
        <v/>
      </c>
      <c r="GE146" s="45" t="str">
        <f t="shared" si="149"/>
        <v/>
      </c>
      <c r="GF146" s="45" t="str">
        <f t="shared" si="149"/>
        <v/>
      </c>
      <c r="GG146" s="45" t="str">
        <f t="shared" si="149"/>
        <v/>
      </c>
      <c r="GH146" s="45">
        <f t="shared" si="149"/>
        <v>0</v>
      </c>
      <c r="GI146" s="45" t="str">
        <f t="shared" si="149"/>
        <v/>
      </c>
      <c r="GJ146" s="45" t="str">
        <f t="shared" si="149"/>
        <v/>
      </c>
      <c r="GK146" s="45" t="str">
        <f t="shared" si="153"/>
        <v/>
      </c>
      <c r="GL146" s="45">
        <f t="shared" si="153"/>
        <v>0</v>
      </c>
      <c r="GM146" s="45">
        <f t="shared" si="153"/>
        <v>0</v>
      </c>
      <c r="GN146" s="45" t="str">
        <f t="shared" si="153"/>
        <v/>
      </c>
      <c r="GO146" s="45" t="str">
        <f t="shared" si="153"/>
        <v/>
      </c>
      <c r="GP146" s="45">
        <f t="shared" si="153"/>
        <v>0</v>
      </c>
      <c r="GQ146" s="45" t="str">
        <f t="shared" si="153"/>
        <v/>
      </c>
      <c r="GR146" s="45" t="str">
        <f t="shared" si="156"/>
        <v/>
      </c>
      <c r="GS146" s="45" t="str">
        <f t="shared" si="156"/>
        <v/>
      </c>
      <c r="GT146" s="45">
        <f t="shared" si="156"/>
        <v>2272.727272727273</v>
      </c>
      <c r="GU146" s="45" t="str">
        <f t="shared" si="156"/>
        <v/>
      </c>
      <c r="GV146" s="45" t="str">
        <f t="shared" si="156"/>
        <v/>
      </c>
      <c r="GW146" s="45">
        <f t="shared" si="156"/>
        <v>0</v>
      </c>
      <c r="GX146" s="45" t="str">
        <f t="shared" si="156"/>
        <v/>
      </c>
      <c r="GY146" s="45" t="str">
        <f t="shared" si="156"/>
        <v/>
      </c>
      <c r="GZ146" s="45" t="str">
        <f t="shared" si="156"/>
        <v/>
      </c>
      <c r="HA146" s="45" t="str">
        <f t="shared" si="156"/>
        <v/>
      </c>
      <c r="HB146" s="45" t="str">
        <f t="shared" si="156"/>
        <v/>
      </c>
      <c r="HC146" s="45" t="str">
        <f t="shared" si="156"/>
        <v/>
      </c>
      <c r="HD146" s="45" t="str">
        <f t="shared" si="156"/>
        <v/>
      </c>
      <c r="HE146" s="45" t="str">
        <f t="shared" si="156"/>
        <v/>
      </c>
      <c r="HF146" s="45" t="str">
        <f t="shared" si="156"/>
        <v/>
      </c>
      <c r="HG146" s="45" t="str">
        <f t="shared" si="156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5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02" t="s">
        <v>223</v>
      </c>
      <c r="B150" s="102"/>
      <c r="C150" s="102"/>
      <c r="D150" s="102"/>
      <c r="BN150" t="s">
        <v>63</v>
      </c>
      <c r="DW150" s="34" t="s">
        <v>12</v>
      </c>
      <c r="DX150" s="66">
        <f>+DW146</f>
        <v>4</v>
      </c>
      <c r="DY150" s="56">
        <f>+DX150/DW147</f>
        <v>0.8</v>
      </c>
      <c r="EA150" s="67" t="s">
        <v>224</v>
      </c>
      <c r="EB150" s="67" t="s">
        <v>225</v>
      </c>
      <c r="EC150" s="67" t="s">
        <v>226</v>
      </c>
      <c r="ED150" s="67" t="s">
        <v>227</v>
      </c>
      <c r="EE150" s="67" t="s">
        <v>228</v>
      </c>
      <c r="EF150" s="67" t="s">
        <v>229</v>
      </c>
    </row>
    <row r="151" spans="1:215" s="33" customFormat="1" ht="26.25" customHeight="1">
      <c r="A151" s="103" t="s">
        <v>65</v>
      </c>
      <c r="B151" s="105" t="s">
        <v>0</v>
      </c>
      <c r="C151" s="133" t="s">
        <v>1</v>
      </c>
      <c r="D151" s="135" t="s">
        <v>2</v>
      </c>
      <c r="E151" s="137" t="s">
        <v>3</v>
      </c>
      <c r="F151" s="111" t="s">
        <v>66</v>
      </c>
      <c r="G151" s="111" t="s">
        <v>67</v>
      </c>
      <c r="H151" s="113" t="s">
        <v>68</v>
      </c>
      <c r="I151" s="113" t="s">
        <v>55</v>
      </c>
      <c r="J151" s="113" t="s">
        <v>4</v>
      </c>
      <c r="K151" s="115" t="s">
        <v>56</v>
      </c>
      <c r="L151" s="117" t="s">
        <v>69</v>
      </c>
      <c r="M151" s="128" t="s">
        <v>5</v>
      </c>
      <c r="N151" s="130" t="s">
        <v>6</v>
      </c>
      <c r="O151" s="111" t="s">
        <v>7</v>
      </c>
      <c r="P151" s="117" t="s">
        <v>10</v>
      </c>
      <c r="Q151" s="119" t="s">
        <v>9</v>
      </c>
      <c r="R151" s="121" t="s">
        <v>8</v>
      </c>
      <c r="S151" s="123" t="s">
        <v>11</v>
      </c>
      <c r="T151" s="124"/>
      <c r="U151" s="124"/>
      <c r="V151" s="124"/>
      <c r="W151" s="124"/>
      <c r="X151" s="124"/>
      <c r="Y151" s="124"/>
      <c r="Z151" s="124"/>
      <c r="AA151" s="125"/>
      <c r="AB151" s="126" t="s">
        <v>70</v>
      </c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6" t="s">
        <v>71</v>
      </c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32" t="s">
        <v>72</v>
      </c>
      <c r="BQ151" s="132"/>
      <c r="BR151" s="132"/>
      <c r="BS151" s="132"/>
      <c r="BT151" s="132"/>
      <c r="BU151" s="132"/>
      <c r="BV151" s="132"/>
      <c r="BW151" s="132"/>
      <c r="BX151" s="132"/>
      <c r="BY151" s="132"/>
      <c r="BZ151" s="132"/>
      <c r="CA151" s="132"/>
      <c r="CB151" s="132"/>
      <c r="CC151" s="132"/>
      <c r="CD151" s="132"/>
      <c r="CE151" s="132"/>
      <c r="CF151" s="132"/>
      <c r="CG151" s="132"/>
      <c r="CH151" s="132"/>
      <c r="CI151" s="132"/>
      <c r="CJ151" s="132"/>
      <c r="CK151" s="132"/>
      <c r="CL151" s="132"/>
      <c r="CM151" s="132"/>
      <c r="CN151" s="132"/>
      <c r="CO151" s="132"/>
      <c r="CP151" s="132" t="s">
        <v>73</v>
      </c>
      <c r="CQ151" s="132"/>
      <c r="CR151" s="132"/>
      <c r="CS151" s="132"/>
      <c r="CT151" s="132"/>
      <c r="CU151" s="132"/>
      <c r="CV151" s="132"/>
      <c r="CW151" s="132"/>
      <c r="CX151" s="132"/>
      <c r="CY151" s="132"/>
      <c r="CZ151" s="132"/>
      <c r="DA151" s="132"/>
      <c r="DB151" s="132"/>
      <c r="DC151" s="132"/>
      <c r="DW151" s="34" t="s">
        <v>13</v>
      </c>
      <c r="DX151" s="66">
        <f>+DX146</f>
        <v>0</v>
      </c>
      <c r="DY151" s="56">
        <f>+DX151/DW147</f>
        <v>0</v>
      </c>
      <c r="EA151" s="58">
        <v>1</v>
      </c>
      <c r="EB151" s="58" t="s">
        <v>47</v>
      </c>
      <c r="EC151" s="67" t="s">
        <v>230</v>
      </c>
      <c r="ED151" s="23">
        <f>+DN146</f>
        <v>42417.729999999989</v>
      </c>
      <c r="EE151" s="23">
        <f>+EG146</f>
        <v>162.80000000000001</v>
      </c>
      <c r="EF151" s="59">
        <f>+EE151/ED151</f>
        <v>3.8380177345652411E-3</v>
      </c>
    </row>
    <row r="152" spans="1:215" s="33" customFormat="1" ht="36" customHeight="1">
      <c r="A152" s="104"/>
      <c r="B152" s="106"/>
      <c r="C152" s="134"/>
      <c r="D152" s="136"/>
      <c r="E152" s="138"/>
      <c r="F152" s="112"/>
      <c r="G152" s="112"/>
      <c r="H152" s="114"/>
      <c r="I152" s="114"/>
      <c r="J152" s="114"/>
      <c r="K152" s="116"/>
      <c r="L152" s="118"/>
      <c r="M152" s="129"/>
      <c r="N152" s="131"/>
      <c r="O152" s="112"/>
      <c r="P152" s="118"/>
      <c r="Q152" s="120"/>
      <c r="R152" s="122"/>
      <c r="S152" s="34" t="s">
        <v>12</v>
      </c>
      <c r="T152" s="34" t="s">
        <v>13</v>
      </c>
      <c r="U152" s="34" t="s">
        <v>74</v>
      </c>
      <c r="V152" s="34" t="s">
        <v>75</v>
      </c>
      <c r="W152" s="34" t="s">
        <v>44</v>
      </c>
      <c r="X152" s="34" t="s">
        <v>76</v>
      </c>
      <c r="Y152" s="34" t="s">
        <v>77</v>
      </c>
      <c r="Z152" s="34" t="s">
        <v>78</v>
      </c>
      <c r="AA152" s="34" t="s">
        <v>79</v>
      </c>
      <c r="AB152" s="35" t="s">
        <v>80</v>
      </c>
      <c r="AC152" s="25" t="s">
        <v>81</v>
      </c>
      <c r="AD152" s="25" t="s">
        <v>82</v>
      </c>
      <c r="AE152" s="25" t="s">
        <v>83</v>
      </c>
      <c r="AF152" s="35" t="s">
        <v>84</v>
      </c>
      <c r="AG152" s="25" t="s">
        <v>85</v>
      </c>
      <c r="AH152" s="25" t="s">
        <v>86</v>
      </c>
      <c r="AI152" s="35" t="s">
        <v>87</v>
      </c>
      <c r="AJ152" s="35" t="s">
        <v>88</v>
      </c>
      <c r="AK152" s="35" t="s">
        <v>89</v>
      </c>
      <c r="AL152" s="26" t="s">
        <v>90</v>
      </c>
      <c r="AM152" s="25" t="s">
        <v>91</v>
      </c>
      <c r="AN152" s="25" t="s">
        <v>92</v>
      </c>
      <c r="AO152" s="25" t="s">
        <v>93</v>
      </c>
      <c r="AP152" s="35" t="s">
        <v>94</v>
      </c>
      <c r="AQ152" s="36" t="s">
        <v>95</v>
      </c>
      <c r="AR152" s="35" t="s">
        <v>96</v>
      </c>
      <c r="AS152" s="35" t="s">
        <v>97</v>
      </c>
      <c r="AT152" s="35" t="s">
        <v>98</v>
      </c>
      <c r="AU152" s="35" t="s">
        <v>99</v>
      </c>
      <c r="AV152" s="25" t="s">
        <v>100</v>
      </c>
      <c r="AW152" s="25" t="s">
        <v>101</v>
      </c>
      <c r="AX152" s="25" t="s">
        <v>102</v>
      </c>
      <c r="AY152" s="25" t="s">
        <v>103</v>
      </c>
      <c r="AZ152" s="25" t="s">
        <v>104</v>
      </c>
      <c r="BA152" s="25" t="s">
        <v>105</v>
      </c>
      <c r="BB152" s="27" t="s">
        <v>81</v>
      </c>
      <c r="BC152" s="37" t="s">
        <v>82</v>
      </c>
      <c r="BD152" s="37" t="s">
        <v>83</v>
      </c>
      <c r="BE152" s="37" t="s">
        <v>106</v>
      </c>
      <c r="BF152" s="37" t="s">
        <v>92</v>
      </c>
      <c r="BG152" s="37" t="s">
        <v>84</v>
      </c>
      <c r="BH152" s="37" t="s">
        <v>86</v>
      </c>
      <c r="BI152" s="37" t="s">
        <v>107</v>
      </c>
      <c r="BJ152" s="37" t="s">
        <v>88</v>
      </c>
      <c r="BK152" s="37" t="s">
        <v>108</v>
      </c>
      <c r="BL152" s="37" t="s">
        <v>109</v>
      </c>
      <c r="BM152" s="37" t="s">
        <v>85</v>
      </c>
      <c r="BN152" s="37" t="s">
        <v>110</v>
      </c>
      <c r="BO152" s="37" t="s">
        <v>97</v>
      </c>
      <c r="BP152" s="35" t="s">
        <v>80</v>
      </c>
      <c r="BQ152" s="25" t="s">
        <v>81</v>
      </c>
      <c r="BR152" s="25" t="s">
        <v>82</v>
      </c>
      <c r="BS152" s="25" t="s">
        <v>83</v>
      </c>
      <c r="BT152" s="35" t="s">
        <v>84</v>
      </c>
      <c r="BU152" s="25" t="s">
        <v>85</v>
      </c>
      <c r="BV152" s="25" t="s">
        <v>86</v>
      </c>
      <c r="BW152" s="35" t="s">
        <v>87</v>
      </c>
      <c r="BX152" s="35" t="s">
        <v>88</v>
      </c>
      <c r="BY152" s="35" t="s">
        <v>89</v>
      </c>
      <c r="BZ152" s="26" t="s">
        <v>90</v>
      </c>
      <c r="CA152" s="25" t="s">
        <v>91</v>
      </c>
      <c r="CB152" s="25" t="s">
        <v>92</v>
      </c>
      <c r="CC152" s="25" t="s">
        <v>93</v>
      </c>
      <c r="CD152" s="35" t="s">
        <v>94</v>
      </c>
      <c r="CE152" s="36" t="s">
        <v>95</v>
      </c>
      <c r="CF152" s="35" t="s">
        <v>96</v>
      </c>
      <c r="CG152" s="35" t="s">
        <v>97</v>
      </c>
      <c r="CH152" s="35" t="s">
        <v>98</v>
      </c>
      <c r="CI152" s="35" t="s">
        <v>99</v>
      </c>
      <c r="CJ152" s="25" t="s">
        <v>100</v>
      </c>
      <c r="CK152" s="25" t="s">
        <v>101</v>
      </c>
      <c r="CL152" s="25" t="s">
        <v>102</v>
      </c>
      <c r="CM152" s="25" t="s">
        <v>103</v>
      </c>
      <c r="CN152" s="25" t="s">
        <v>104</v>
      </c>
      <c r="CO152" s="25" t="s">
        <v>105</v>
      </c>
      <c r="CP152" s="27" t="s">
        <v>81</v>
      </c>
      <c r="CQ152" s="37" t="s">
        <v>82</v>
      </c>
      <c r="CR152" s="37" t="s">
        <v>83</v>
      </c>
      <c r="CS152" s="37" t="s">
        <v>106</v>
      </c>
      <c r="CT152" s="37" t="s">
        <v>92</v>
      </c>
      <c r="CU152" s="37" t="s">
        <v>84</v>
      </c>
      <c r="CV152" s="37" t="s">
        <v>86</v>
      </c>
      <c r="CW152" s="37" t="s">
        <v>107</v>
      </c>
      <c r="CX152" s="37" t="s">
        <v>88</v>
      </c>
      <c r="CY152" s="37" t="s">
        <v>108</v>
      </c>
      <c r="CZ152" s="37" t="s">
        <v>109</v>
      </c>
      <c r="DA152" s="37" t="s">
        <v>85</v>
      </c>
      <c r="DB152" s="37" t="s">
        <v>110</v>
      </c>
      <c r="DC152" s="37" t="s">
        <v>97</v>
      </c>
      <c r="DW152" s="34" t="s">
        <v>46</v>
      </c>
      <c r="DX152" s="66">
        <f>+EA146</f>
        <v>0</v>
      </c>
      <c r="DY152" s="56">
        <f>+DX152/DW147</f>
        <v>0</v>
      </c>
      <c r="EA152" s="58">
        <v>2</v>
      </c>
      <c r="EB152" s="58" t="s">
        <v>48</v>
      </c>
      <c r="EC152" s="67" t="s">
        <v>231</v>
      </c>
      <c r="ED152" s="23">
        <f>+DN23+DN34+DN44+DN49+DN53+DN55+DN57</f>
        <v>4100.2599999999993</v>
      </c>
      <c r="EE152" s="23">
        <f>+EJ146</f>
        <v>4.5</v>
      </c>
      <c r="EF152" s="59">
        <f t="shared" ref="EF152:EF156" si="176">+EE152/ED152</f>
        <v>1.0974913785955038E-3</v>
      </c>
      <c r="EH152" s="57"/>
    </row>
    <row r="153" spans="1:215" s="1" customFormat="1" ht="15.75" hidden="1" customHeight="1">
      <c r="A153" s="60">
        <v>30100012</v>
      </c>
      <c r="B153" s="96" t="s">
        <v>112</v>
      </c>
      <c r="C153" s="76" t="s">
        <v>113</v>
      </c>
      <c r="D153" s="5"/>
      <c r="E153" s="22">
        <v>5.03</v>
      </c>
      <c r="F153" s="23">
        <f t="shared" ref="F153:F216" si="177">E153*D153</f>
        <v>0</v>
      </c>
      <c r="G153" s="23"/>
      <c r="H153" s="23">
        <f t="shared" ref="H153" si="178">SUM(AB153:BA153)</f>
        <v>0</v>
      </c>
      <c r="I153" s="23">
        <f t="shared" ref="I153" si="179">SUM(BB153:BO153)</f>
        <v>0</v>
      </c>
      <c r="J153" s="23">
        <f t="shared" ref="J153:J216" si="180">F153+H153</f>
        <v>0</v>
      </c>
      <c r="K153" s="23" t="str">
        <f t="shared" ref="K153:K216" si="181">IF(ISERROR(H153/J153*100),"0",(H153/J153*100))</f>
        <v>0</v>
      </c>
      <c r="L153" s="23" t="str">
        <f t="shared" ref="L153:L216" si="182">IF(ISERROR(I153/G153*100),"0",(I153/G153*100))</f>
        <v>0</v>
      </c>
      <c r="M153" s="10">
        <v>0.3</v>
      </c>
      <c r="N153" s="23">
        <f t="shared" ref="N153:N216" si="183">J153*M153/100</f>
        <v>0</v>
      </c>
      <c r="O153" s="23">
        <f t="shared" ref="O153:O216" si="184">IF(ISERROR(M153-K153-L153),"",(M153-K153-L153))</f>
        <v>0.3</v>
      </c>
      <c r="P153" s="23" t="str">
        <f t="shared" ref="P153:P216" si="185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6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7">IF(ISERROR(AB153/J153*100),"",(AB153/J153*100))</f>
        <v/>
      </c>
      <c r="BQ153" s="4" t="str">
        <f t="shared" si="187"/>
        <v/>
      </c>
      <c r="BR153" s="4" t="str">
        <f t="shared" si="187"/>
        <v/>
      </c>
      <c r="BS153" s="4">
        <f t="shared" si="187"/>
        <v>0</v>
      </c>
      <c r="BT153" s="4" t="str">
        <f t="shared" si="187"/>
        <v/>
      </c>
      <c r="BU153" s="4">
        <f t="shared" si="187"/>
        <v>0</v>
      </c>
      <c r="BV153" s="4" t="str">
        <f t="shared" si="187"/>
        <v/>
      </c>
      <c r="BW153" s="4">
        <f t="shared" si="187"/>
        <v>0</v>
      </c>
      <c r="BX153" s="4" t="str">
        <f t="shared" si="187"/>
        <v/>
      </c>
      <c r="BY153" s="4" t="str">
        <f t="shared" si="187"/>
        <v/>
      </c>
      <c r="BZ153" s="4" t="str">
        <f t="shared" si="187"/>
        <v/>
      </c>
      <c r="CA153" s="4" t="str">
        <f t="shared" si="187"/>
        <v/>
      </c>
      <c r="CB153" s="4" t="str">
        <f t="shared" si="187"/>
        <v/>
      </c>
      <c r="CC153" s="4" t="str">
        <f t="shared" si="187"/>
        <v/>
      </c>
      <c r="CD153" s="4" t="str">
        <f t="shared" si="187"/>
        <v/>
      </c>
      <c r="CE153" s="4" t="str">
        <f t="shared" si="187"/>
        <v/>
      </c>
      <c r="CF153" s="4" t="str">
        <f t="shared" ref="CF153:CU167" si="188">IF(ISERROR(AR153/Z153*100),"",(AR153/Z153*100))</f>
        <v/>
      </c>
      <c r="CG153" s="4" t="str">
        <f t="shared" si="188"/>
        <v/>
      </c>
      <c r="CH153" s="4" t="str">
        <f t="shared" si="188"/>
        <v/>
      </c>
      <c r="CI153" s="4" t="str">
        <f t="shared" si="188"/>
        <v/>
      </c>
      <c r="CJ153" s="4" t="str">
        <f t="shared" si="188"/>
        <v/>
      </c>
      <c r="CK153" s="4" t="str">
        <f t="shared" si="188"/>
        <v/>
      </c>
      <c r="CL153" s="4" t="str">
        <f t="shared" si="188"/>
        <v/>
      </c>
      <c r="CM153" s="4" t="str">
        <f t="shared" si="188"/>
        <v/>
      </c>
      <c r="CN153" s="4" t="str">
        <f t="shared" si="188"/>
        <v/>
      </c>
      <c r="CO153" s="4" t="str">
        <f t="shared" si="188"/>
        <v/>
      </c>
      <c r="CP153" s="4" t="str">
        <f t="shared" si="188"/>
        <v/>
      </c>
      <c r="CQ153" s="4" t="str">
        <f t="shared" si="188"/>
        <v/>
      </c>
      <c r="CR153" s="4" t="str">
        <f t="shared" si="188"/>
        <v/>
      </c>
      <c r="CS153" s="4" t="str">
        <f t="shared" si="188"/>
        <v/>
      </c>
      <c r="CT153" s="4" t="str">
        <f t="shared" si="188"/>
        <v/>
      </c>
      <c r="CU153" s="4" t="str">
        <f t="shared" si="188"/>
        <v/>
      </c>
      <c r="CV153" s="4" t="str">
        <f t="shared" ref="CU153:DC168" si="189">IF(ISERROR(BH153/AP153*100),"",(BH153/AP153*100))</f>
        <v/>
      </c>
      <c r="CW153" s="4" t="str">
        <f t="shared" si="189"/>
        <v/>
      </c>
      <c r="CX153" s="4" t="str">
        <f t="shared" si="189"/>
        <v/>
      </c>
      <c r="CY153" s="4" t="str">
        <f t="shared" si="189"/>
        <v/>
      </c>
      <c r="CZ153" s="4" t="str">
        <f t="shared" si="189"/>
        <v/>
      </c>
      <c r="DA153" s="4" t="str">
        <f t="shared" si="189"/>
        <v/>
      </c>
      <c r="DB153" s="4" t="str">
        <f t="shared" si="189"/>
        <v/>
      </c>
      <c r="DC153" s="4" t="str">
        <f t="shared" si="189"/>
        <v/>
      </c>
      <c r="DW153" s="34" t="s">
        <v>232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0" t="s">
        <v>233</v>
      </c>
      <c r="ED153" s="23">
        <f>+DN24+DN25+DN43+DN44+DN45+DN46</f>
        <v>3170.6999999999994</v>
      </c>
      <c r="EE153" s="23">
        <f>+EN146+EO146</f>
        <v>3.3</v>
      </c>
      <c r="EF153" s="59">
        <f t="shared" si="176"/>
        <v>1.0407796385656165E-3</v>
      </c>
    </row>
    <row r="154" spans="1:215" s="1" customFormat="1" ht="15.75" hidden="1" customHeight="1">
      <c r="A154" s="60">
        <v>30100014</v>
      </c>
      <c r="B154" s="98"/>
      <c r="C154" s="76" t="s">
        <v>115</v>
      </c>
      <c r="D154" s="5"/>
      <c r="E154" s="22">
        <v>5.03</v>
      </c>
      <c r="F154" s="23">
        <f t="shared" si="177"/>
        <v>0</v>
      </c>
      <c r="G154" s="23"/>
      <c r="H154" s="23">
        <f t="shared" ref="H154:H217" si="190">SUM(AB154:BA154)</f>
        <v>0</v>
      </c>
      <c r="I154" s="23">
        <f t="shared" ref="I154:I217" si="191">SUM(BB154:BO154)</f>
        <v>0</v>
      </c>
      <c r="J154" s="23">
        <f t="shared" si="180"/>
        <v>0</v>
      </c>
      <c r="K154" s="23" t="str">
        <f t="shared" si="181"/>
        <v>0</v>
      </c>
      <c r="L154" s="23" t="str">
        <f t="shared" si="182"/>
        <v>0</v>
      </c>
      <c r="M154" s="10">
        <v>0.3</v>
      </c>
      <c r="N154" s="23">
        <f t="shared" si="183"/>
        <v>0</v>
      </c>
      <c r="O154" s="23">
        <f t="shared" si="184"/>
        <v>0.3</v>
      </c>
      <c r="P154" s="23" t="str">
        <f t="shared" si="185"/>
        <v/>
      </c>
      <c r="Q154" s="7">
        <v>0.05</v>
      </c>
      <c r="R154" s="6">
        <f t="shared" si="186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7"/>
        <v/>
      </c>
      <c r="BQ154" s="4" t="str">
        <f t="shared" si="187"/>
        <v/>
      </c>
      <c r="BR154" s="4" t="str">
        <f t="shared" si="187"/>
        <v/>
      </c>
      <c r="BS154" s="4">
        <f t="shared" si="187"/>
        <v>0</v>
      </c>
      <c r="BT154" s="4" t="str">
        <f t="shared" si="187"/>
        <v/>
      </c>
      <c r="BU154" s="4">
        <f t="shared" si="187"/>
        <v>0</v>
      </c>
      <c r="BV154" s="4" t="str">
        <f t="shared" si="187"/>
        <v/>
      </c>
      <c r="BW154" s="4">
        <f t="shared" si="187"/>
        <v>0</v>
      </c>
      <c r="BX154" s="4" t="str">
        <f t="shared" si="187"/>
        <v/>
      </c>
      <c r="BY154" s="4" t="str">
        <f t="shared" si="187"/>
        <v/>
      </c>
      <c r="BZ154" s="4" t="str">
        <f t="shared" si="187"/>
        <v/>
      </c>
      <c r="CA154" s="4" t="str">
        <f t="shared" si="187"/>
        <v/>
      </c>
      <c r="CB154" s="4" t="str">
        <f t="shared" si="187"/>
        <v/>
      </c>
      <c r="CC154" s="4" t="str">
        <f t="shared" si="187"/>
        <v/>
      </c>
      <c r="CD154" s="4" t="str">
        <f t="shared" si="187"/>
        <v/>
      </c>
      <c r="CE154" s="4" t="str">
        <f t="shared" si="187"/>
        <v/>
      </c>
      <c r="CF154" s="4" t="str">
        <f t="shared" si="188"/>
        <v/>
      </c>
      <c r="CG154" s="4" t="str">
        <f t="shared" si="188"/>
        <v/>
      </c>
      <c r="CH154" s="4" t="str">
        <f t="shared" si="188"/>
        <v/>
      </c>
      <c r="CI154" s="4" t="str">
        <f t="shared" si="188"/>
        <v/>
      </c>
      <c r="CJ154" s="4" t="str">
        <f t="shared" si="188"/>
        <v/>
      </c>
      <c r="CK154" s="4" t="str">
        <f t="shared" si="188"/>
        <v/>
      </c>
      <c r="CL154" s="4" t="str">
        <f t="shared" si="188"/>
        <v/>
      </c>
      <c r="CM154" s="4" t="str">
        <f t="shared" si="188"/>
        <v/>
      </c>
      <c r="CN154" s="4" t="str">
        <f t="shared" si="188"/>
        <v/>
      </c>
      <c r="CO154" s="4" t="str">
        <f t="shared" si="188"/>
        <v/>
      </c>
      <c r="CP154" s="4" t="str">
        <f t="shared" si="188"/>
        <v/>
      </c>
      <c r="CQ154" s="4" t="str">
        <f t="shared" si="188"/>
        <v/>
      </c>
      <c r="CR154" s="4" t="str">
        <f t="shared" si="188"/>
        <v/>
      </c>
      <c r="CS154" s="4" t="str">
        <f t="shared" si="188"/>
        <v/>
      </c>
      <c r="CT154" s="4" t="str">
        <f t="shared" si="188"/>
        <v/>
      </c>
      <c r="CU154" s="4" t="str">
        <f t="shared" si="188"/>
        <v/>
      </c>
      <c r="CV154" s="4" t="str">
        <f t="shared" si="189"/>
        <v/>
      </c>
      <c r="CW154" s="4" t="str">
        <f t="shared" si="189"/>
        <v/>
      </c>
      <c r="CX154" s="4" t="str">
        <f t="shared" si="189"/>
        <v/>
      </c>
      <c r="CY154" s="4" t="str">
        <f t="shared" si="189"/>
        <v/>
      </c>
      <c r="CZ154" s="4" t="str">
        <f t="shared" si="189"/>
        <v/>
      </c>
      <c r="DA154" s="4" t="str">
        <f t="shared" si="189"/>
        <v/>
      </c>
      <c r="DB154" s="4" t="str">
        <f t="shared" si="189"/>
        <v/>
      </c>
      <c r="DC154" s="4" t="str">
        <f t="shared" si="189"/>
        <v/>
      </c>
      <c r="DW154" s="34" t="s">
        <v>234</v>
      </c>
      <c r="DX154" s="66">
        <f>+DW147-DW146-DX146-EA146-DZ146</f>
        <v>1</v>
      </c>
      <c r="DY154" s="56">
        <f>+DX154/DW147</f>
        <v>0.2</v>
      </c>
      <c r="EA154" s="58">
        <v>4</v>
      </c>
      <c r="EB154" s="58" t="s">
        <v>50</v>
      </c>
      <c r="EC154" s="70" t="s">
        <v>235</v>
      </c>
      <c r="ED154" s="23">
        <f>+DN49+DN50+DN5+DN51+DN52+DN53+DN54+DN55+DN56+DN57</f>
        <v>4100.2599999999993</v>
      </c>
      <c r="EE154" s="23">
        <f>+EQ146</f>
        <v>3.8</v>
      </c>
      <c r="EF154" s="59">
        <f t="shared" si="176"/>
        <v>9.2677049748064765E-4</v>
      </c>
    </row>
    <row r="155" spans="1:215" s="1" customFormat="1" ht="15.75" hidden="1" customHeight="1">
      <c r="A155" s="60">
        <v>30100010</v>
      </c>
      <c r="B155" s="98"/>
      <c r="C155" s="76" t="s">
        <v>116</v>
      </c>
      <c r="D155" s="5"/>
      <c r="E155" s="22">
        <v>5.03</v>
      </c>
      <c r="F155" s="23">
        <f t="shared" si="177"/>
        <v>0</v>
      </c>
      <c r="G155" s="23"/>
      <c r="H155" s="23">
        <f t="shared" si="190"/>
        <v>0</v>
      </c>
      <c r="I155" s="23">
        <f t="shared" si="191"/>
        <v>0</v>
      </c>
      <c r="J155" s="23">
        <f t="shared" si="180"/>
        <v>0</v>
      </c>
      <c r="K155" s="23" t="str">
        <f t="shared" si="181"/>
        <v>0</v>
      </c>
      <c r="L155" s="23" t="str">
        <f t="shared" si="182"/>
        <v>0</v>
      </c>
      <c r="M155" s="10">
        <v>0.3</v>
      </c>
      <c r="N155" s="23">
        <f t="shared" si="183"/>
        <v>0</v>
      </c>
      <c r="O155" s="23">
        <f t="shared" si="184"/>
        <v>0.3</v>
      </c>
      <c r="P155" s="23" t="str">
        <f t="shared" si="185"/>
        <v/>
      </c>
      <c r="Q155" s="7">
        <v>0.05</v>
      </c>
      <c r="R155" s="6">
        <f t="shared" si="186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7"/>
        <v/>
      </c>
      <c r="BQ155" s="4" t="str">
        <f t="shared" si="187"/>
        <v/>
      </c>
      <c r="BR155" s="4" t="str">
        <f t="shared" si="187"/>
        <v/>
      </c>
      <c r="BS155" s="4">
        <f t="shared" si="187"/>
        <v>0</v>
      </c>
      <c r="BT155" s="4" t="str">
        <f t="shared" si="187"/>
        <v/>
      </c>
      <c r="BU155" s="4">
        <f t="shared" si="187"/>
        <v>0</v>
      </c>
      <c r="BV155" s="4" t="str">
        <f t="shared" si="187"/>
        <v/>
      </c>
      <c r="BW155" s="4">
        <f t="shared" si="187"/>
        <v>0</v>
      </c>
      <c r="BX155" s="4" t="str">
        <f t="shared" si="187"/>
        <v/>
      </c>
      <c r="BY155" s="4" t="str">
        <f t="shared" si="187"/>
        <v/>
      </c>
      <c r="BZ155" s="4" t="str">
        <f t="shared" si="187"/>
        <v/>
      </c>
      <c r="CA155" s="4" t="str">
        <f t="shared" si="187"/>
        <v/>
      </c>
      <c r="CB155" s="4" t="str">
        <f t="shared" si="187"/>
        <v/>
      </c>
      <c r="CC155" s="4" t="str">
        <f t="shared" si="187"/>
        <v/>
      </c>
      <c r="CD155" s="4" t="str">
        <f t="shared" si="187"/>
        <v/>
      </c>
      <c r="CE155" s="4" t="str">
        <f t="shared" si="187"/>
        <v/>
      </c>
      <c r="CF155" s="4" t="str">
        <f t="shared" si="188"/>
        <v/>
      </c>
      <c r="CG155" s="4" t="str">
        <f t="shared" si="188"/>
        <v/>
      </c>
      <c r="CH155" s="4" t="str">
        <f t="shared" si="188"/>
        <v/>
      </c>
      <c r="CI155" s="4" t="str">
        <f t="shared" si="188"/>
        <v/>
      </c>
      <c r="CJ155" s="4" t="str">
        <f t="shared" si="188"/>
        <v/>
      </c>
      <c r="CK155" s="4" t="str">
        <f t="shared" si="188"/>
        <v/>
      </c>
      <c r="CL155" s="4" t="str">
        <f t="shared" si="188"/>
        <v/>
      </c>
      <c r="CM155" s="4" t="str">
        <f t="shared" si="188"/>
        <v/>
      </c>
      <c r="CN155" s="4" t="str">
        <f t="shared" si="188"/>
        <v/>
      </c>
      <c r="CO155" s="4" t="str">
        <f t="shared" si="188"/>
        <v/>
      </c>
      <c r="CP155" s="4" t="str">
        <f t="shared" si="188"/>
        <v/>
      </c>
      <c r="CQ155" s="4" t="str">
        <f t="shared" si="188"/>
        <v/>
      </c>
      <c r="CR155" s="4" t="str">
        <f t="shared" si="188"/>
        <v/>
      </c>
      <c r="CS155" s="4" t="str">
        <f t="shared" si="188"/>
        <v/>
      </c>
      <c r="CT155" s="4" t="str">
        <f t="shared" si="188"/>
        <v/>
      </c>
      <c r="CU155" s="4" t="str">
        <f t="shared" si="188"/>
        <v/>
      </c>
      <c r="CV155" s="4" t="str">
        <f t="shared" si="189"/>
        <v/>
      </c>
      <c r="CW155" s="4" t="str">
        <f t="shared" si="189"/>
        <v/>
      </c>
      <c r="CX155" s="4" t="str">
        <f t="shared" si="189"/>
        <v/>
      </c>
      <c r="CY155" s="4" t="str">
        <f t="shared" si="189"/>
        <v/>
      </c>
      <c r="CZ155" s="4" t="str">
        <f t="shared" si="189"/>
        <v/>
      </c>
      <c r="DA155" s="4" t="str">
        <f t="shared" si="189"/>
        <v/>
      </c>
      <c r="DB155" s="4" t="str">
        <f t="shared" si="189"/>
        <v/>
      </c>
      <c r="DC155" s="4" t="str">
        <f t="shared" si="189"/>
        <v/>
      </c>
      <c r="DW155" s="34" t="s">
        <v>17</v>
      </c>
      <c r="DX155" s="66">
        <f>+DW147</f>
        <v>5</v>
      </c>
      <c r="DY155" s="56">
        <f>+DX155/DW147</f>
        <v>1</v>
      </c>
      <c r="EA155" s="58">
        <v>5</v>
      </c>
      <c r="EB155" s="58" t="s">
        <v>51</v>
      </c>
      <c r="EC155" s="67" t="s">
        <v>230</v>
      </c>
      <c r="ED155" s="23">
        <f>+DN146</f>
        <v>42417.729999999989</v>
      </c>
      <c r="EE155" s="23">
        <f>+EF146</f>
        <v>7.1999999999999993</v>
      </c>
      <c r="EF155" s="59">
        <f t="shared" si="176"/>
        <v>1.6974034206922438E-4</v>
      </c>
    </row>
    <row r="156" spans="1:215" s="1" customFormat="1" ht="15.75" hidden="1" customHeight="1">
      <c r="A156" s="60">
        <v>30100013</v>
      </c>
      <c r="B156" s="98"/>
      <c r="C156" s="76" t="s">
        <v>117</v>
      </c>
      <c r="D156" s="5"/>
      <c r="E156" s="22">
        <v>5.03</v>
      </c>
      <c r="F156" s="23">
        <f t="shared" si="177"/>
        <v>0</v>
      </c>
      <c r="G156" s="23"/>
      <c r="H156" s="23">
        <f t="shared" si="190"/>
        <v>0</v>
      </c>
      <c r="I156" s="23">
        <f t="shared" si="191"/>
        <v>0</v>
      </c>
      <c r="J156" s="23">
        <f t="shared" si="180"/>
        <v>0</v>
      </c>
      <c r="K156" s="23" t="str">
        <f t="shared" si="181"/>
        <v>0</v>
      </c>
      <c r="L156" s="23" t="str">
        <f t="shared" si="182"/>
        <v>0</v>
      </c>
      <c r="M156" s="10">
        <v>0.3</v>
      </c>
      <c r="N156" s="23">
        <f t="shared" si="183"/>
        <v>0</v>
      </c>
      <c r="O156" s="23">
        <f t="shared" si="184"/>
        <v>0.3</v>
      </c>
      <c r="P156" s="23" t="str">
        <f t="shared" si="185"/>
        <v/>
      </c>
      <c r="Q156" s="7">
        <v>0.05</v>
      </c>
      <c r="R156" s="6">
        <f t="shared" si="186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7"/>
        <v/>
      </c>
      <c r="BQ156" s="4" t="str">
        <f t="shared" si="187"/>
        <v/>
      </c>
      <c r="BR156" s="4" t="str">
        <f t="shared" si="187"/>
        <v/>
      </c>
      <c r="BS156" s="4">
        <f t="shared" si="187"/>
        <v>0</v>
      </c>
      <c r="BT156" s="4" t="str">
        <f t="shared" si="187"/>
        <v/>
      </c>
      <c r="BU156" s="4">
        <f t="shared" si="187"/>
        <v>0</v>
      </c>
      <c r="BV156" s="4" t="str">
        <f t="shared" si="187"/>
        <v/>
      </c>
      <c r="BW156" s="4">
        <f t="shared" si="187"/>
        <v>0</v>
      </c>
      <c r="BX156" s="4" t="str">
        <f t="shared" si="187"/>
        <v/>
      </c>
      <c r="BY156" s="4" t="str">
        <f t="shared" si="187"/>
        <v/>
      </c>
      <c r="BZ156" s="4" t="str">
        <f t="shared" si="187"/>
        <v/>
      </c>
      <c r="CA156" s="4" t="str">
        <f t="shared" si="187"/>
        <v/>
      </c>
      <c r="CB156" s="4" t="str">
        <f t="shared" si="187"/>
        <v/>
      </c>
      <c r="CC156" s="4" t="str">
        <f t="shared" si="187"/>
        <v/>
      </c>
      <c r="CD156" s="4" t="str">
        <f t="shared" si="187"/>
        <v/>
      </c>
      <c r="CE156" s="4" t="str">
        <f t="shared" si="187"/>
        <v/>
      </c>
      <c r="CF156" s="4" t="str">
        <f t="shared" si="188"/>
        <v/>
      </c>
      <c r="CG156" s="4" t="str">
        <f t="shared" si="188"/>
        <v/>
      </c>
      <c r="CH156" s="4" t="str">
        <f t="shared" si="188"/>
        <v/>
      </c>
      <c r="CI156" s="4" t="str">
        <f t="shared" si="188"/>
        <v/>
      </c>
      <c r="CJ156" s="4" t="str">
        <f t="shared" si="188"/>
        <v/>
      </c>
      <c r="CK156" s="4" t="str">
        <f t="shared" si="188"/>
        <v/>
      </c>
      <c r="CL156" s="4" t="str">
        <f t="shared" si="188"/>
        <v/>
      </c>
      <c r="CM156" s="4" t="str">
        <f t="shared" si="188"/>
        <v/>
      </c>
      <c r="CN156" s="4" t="str">
        <f t="shared" si="188"/>
        <v/>
      </c>
      <c r="CO156" s="4" t="str">
        <f t="shared" si="188"/>
        <v/>
      </c>
      <c r="CP156" s="4" t="str">
        <f t="shared" si="188"/>
        <v/>
      </c>
      <c r="CQ156" s="4" t="str">
        <f t="shared" si="188"/>
        <v/>
      </c>
      <c r="CR156" s="4" t="str">
        <f t="shared" si="188"/>
        <v/>
      </c>
      <c r="CS156" s="4" t="str">
        <f t="shared" si="188"/>
        <v/>
      </c>
      <c r="CT156" s="4" t="str">
        <f t="shared" si="188"/>
        <v/>
      </c>
      <c r="CU156" s="4" t="str">
        <f t="shared" si="188"/>
        <v/>
      </c>
      <c r="CV156" s="4" t="str">
        <f t="shared" si="189"/>
        <v/>
      </c>
      <c r="CW156" s="4" t="str">
        <f t="shared" si="189"/>
        <v/>
      </c>
      <c r="CX156" s="4" t="str">
        <f t="shared" si="189"/>
        <v/>
      </c>
      <c r="CY156" s="4" t="str">
        <f t="shared" si="189"/>
        <v/>
      </c>
      <c r="CZ156" s="4" t="str">
        <f t="shared" si="189"/>
        <v/>
      </c>
      <c r="DA156" s="4" t="str">
        <f t="shared" si="189"/>
        <v/>
      </c>
      <c r="DB156" s="4" t="str">
        <f t="shared" si="189"/>
        <v/>
      </c>
      <c r="DC156" s="4" t="str">
        <f t="shared" si="189"/>
        <v/>
      </c>
      <c r="EA156" s="58">
        <v>6</v>
      </c>
      <c r="EB156" s="58" t="s">
        <v>234</v>
      </c>
      <c r="EC156" s="67" t="s">
        <v>230</v>
      </c>
      <c r="ED156" s="23">
        <f>+DN146</f>
        <v>42417.729999999989</v>
      </c>
      <c r="EE156" s="23">
        <f>+DL146-EG146-EJ146-EN146-EO146-EQ146-EF146</f>
        <v>-1.6875389974302379E-14</v>
      </c>
      <c r="EF156" s="59">
        <f t="shared" si="176"/>
        <v>-3.9783812038745083E-19</v>
      </c>
    </row>
    <row r="157" spans="1:215" s="1" customFormat="1" ht="15.75" hidden="1" customHeight="1">
      <c r="A157" s="60">
        <v>30100011</v>
      </c>
      <c r="B157" s="97"/>
      <c r="C157" s="76" t="s">
        <v>118</v>
      </c>
      <c r="D157" s="5"/>
      <c r="E157" s="22">
        <v>5.03</v>
      </c>
      <c r="F157" s="23">
        <f t="shared" si="177"/>
        <v>0</v>
      </c>
      <c r="G157" s="23"/>
      <c r="H157" s="23">
        <f t="shared" si="190"/>
        <v>0</v>
      </c>
      <c r="I157" s="23">
        <f t="shared" si="191"/>
        <v>0</v>
      </c>
      <c r="J157" s="23">
        <f t="shared" si="180"/>
        <v>0</v>
      </c>
      <c r="K157" s="23" t="str">
        <f t="shared" si="181"/>
        <v>0</v>
      </c>
      <c r="L157" s="23" t="str">
        <f t="shared" si="182"/>
        <v>0</v>
      </c>
      <c r="M157" s="10">
        <v>0.3</v>
      </c>
      <c r="N157" s="23">
        <f t="shared" si="183"/>
        <v>0</v>
      </c>
      <c r="O157" s="23">
        <f t="shared" si="184"/>
        <v>0.3</v>
      </c>
      <c r="P157" s="23" t="str">
        <f t="shared" si="185"/>
        <v/>
      </c>
      <c r="Q157" s="7">
        <v>0.05</v>
      </c>
      <c r="R157" s="6">
        <f t="shared" si="186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7"/>
        <v/>
      </c>
      <c r="BQ157" s="4" t="str">
        <f t="shared" si="187"/>
        <v/>
      </c>
      <c r="BR157" s="4" t="str">
        <f t="shared" si="187"/>
        <v/>
      </c>
      <c r="BS157" s="4">
        <f t="shared" si="187"/>
        <v>0</v>
      </c>
      <c r="BT157" s="4" t="str">
        <f t="shared" si="187"/>
        <v/>
      </c>
      <c r="BU157" s="4">
        <f t="shared" si="187"/>
        <v>0</v>
      </c>
      <c r="BV157" s="4" t="str">
        <f t="shared" si="187"/>
        <v/>
      </c>
      <c r="BW157" s="4">
        <f t="shared" si="187"/>
        <v>0</v>
      </c>
      <c r="BX157" s="4" t="str">
        <f t="shared" si="187"/>
        <v/>
      </c>
      <c r="BY157" s="4" t="str">
        <f t="shared" si="187"/>
        <v/>
      </c>
      <c r="BZ157" s="4" t="str">
        <f t="shared" si="187"/>
        <v/>
      </c>
      <c r="CA157" s="4" t="str">
        <f t="shared" si="187"/>
        <v/>
      </c>
      <c r="CB157" s="4" t="str">
        <f t="shared" si="187"/>
        <v/>
      </c>
      <c r="CC157" s="4" t="str">
        <f t="shared" si="187"/>
        <v/>
      </c>
      <c r="CD157" s="4" t="str">
        <f t="shared" si="187"/>
        <v/>
      </c>
      <c r="CE157" s="4" t="str">
        <f t="shared" si="187"/>
        <v/>
      </c>
      <c r="CF157" s="4" t="str">
        <f t="shared" si="188"/>
        <v/>
      </c>
      <c r="CG157" s="4" t="str">
        <f t="shared" si="188"/>
        <v/>
      </c>
      <c r="CH157" s="4" t="str">
        <f t="shared" si="188"/>
        <v/>
      </c>
      <c r="CI157" s="4" t="str">
        <f t="shared" si="188"/>
        <v/>
      </c>
      <c r="CJ157" s="4" t="str">
        <f t="shared" si="188"/>
        <v/>
      </c>
      <c r="CK157" s="4" t="str">
        <f t="shared" si="188"/>
        <v/>
      </c>
      <c r="CL157" s="4" t="str">
        <f t="shared" si="188"/>
        <v/>
      </c>
      <c r="CM157" s="4" t="str">
        <f t="shared" si="188"/>
        <v/>
      </c>
      <c r="CN157" s="4" t="str">
        <f t="shared" si="188"/>
        <v/>
      </c>
      <c r="CO157" s="4" t="str">
        <f t="shared" si="188"/>
        <v/>
      </c>
      <c r="CP157" s="4" t="str">
        <f t="shared" si="188"/>
        <v/>
      </c>
      <c r="CQ157" s="4" t="str">
        <f t="shared" si="188"/>
        <v/>
      </c>
      <c r="CR157" s="4" t="str">
        <f t="shared" si="188"/>
        <v/>
      </c>
      <c r="CS157" s="4" t="str">
        <f t="shared" si="188"/>
        <v/>
      </c>
      <c r="CT157" s="4" t="str">
        <f t="shared" si="188"/>
        <v/>
      </c>
      <c r="CU157" s="4" t="str">
        <f t="shared" si="188"/>
        <v/>
      </c>
      <c r="CV157" s="4" t="str">
        <f t="shared" si="189"/>
        <v/>
      </c>
      <c r="CW157" s="4" t="str">
        <f t="shared" si="189"/>
        <v/>
      </c>
      <c r="CX157" s="4" t="str">
        <f t="shared" si="189"/>
        <v/>
      </c>
      <c r="CY157" s="4" t="str">
        <f t="shared" si="189"/>
        <v/>
      </c>
      <c r="CZ157" s="4" t="str">
        <f t="shared" si="189"/>
        <v/>
      </c>
      <c r="DA157" s="4" t="str">
        <f t="shared" si="189"/>
        <v/>
      </c>
      <c r="DB157" s="4" t="str">
        <f t="shared" si="189"/>
        <v/>
      </c>
      <c r="DC157" s="4" t="str">
        <f t="shared" si="189"/>
        <v/>
      </c>
      <c r="EA157" s="58">
        <v>7</v>
      </c>
      <c r="EB157" s="139" t="s">
        <v>236</v>
      </c>
      <c r="EC157" s="140"/>
      <c r="ED157" s="23">
        <f>+DN146</f>
        <v>42417.729999999989</v>
      </c>
      <c r="EE157" s="23">
        <f>+DL146</f>
        <v>181.6</v>
      </c>
      <c r="EF157" s="59">
        <f>+EE157/ED157</f>
        <v>4.281228627745993E-3</v>
      </c>
    </row>
    <row r="158" spans="1:215" s="1" customFormat="1" ht="15.75" hidden="1" customHeight="1">
      <c r="A158" s="60">
        <v>30100016</v>
      </c>
      <c r="B158" s="96" t="s">
        <v>119</v>
      </c>
      <c r="C158" s="76" t="s">
        <v>120</v>
      </c>
      <c r="D158" s="5"/>
      <c r="E158" s="22">
        <v>5.03</v>
      </c>
      <c r="F158" s="23">
        <f t="shared" si="177"/>
        <v>0</v>
      </c>
      <c r="G158" s="23"/>
      <c r="H158" s="23">
        <f t="shared" si="190"/>
        <v>0</v>
      </c>
      <c r="I158" s="23">
        <f t="shared" si="191"/>
        <v>0</v>
      </c>
      <c r="J158" s="23">
        <f t="shared" si="180"/>
        <v>0</v>
      </c>
      <c r="K158" s="23" t="str">
        <f t="shared" si="181"/>
        <v>0</v>
      </c>
      <c r="L158" s="23" t="str">
        <f t="shared" si="182"/>
        <v>0</v>
      </c>
      <c r="M158" s="10">
        <v>0.3</v>
      </c>
      <c r="N158" s="23">
        <f t="shared" si="183"/>
        <v>0</v>
      </c>
      <c r="O158" s="23">
        <f t="shared" si="184"/>
        <v>0.3</v>
      </c>
      <c r="P158" s="23" t="str">
        <f t="shared" si="185"/>
        <v/>
      </c>
      <c r="Q158" s="7">
        <v>0.05</v>
      </c>
      <c r="R158" s="6">
        <f t="shared" si="186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7"/>
        <v/>
      </c>
      <c r="BQ158" s="4" t="str">
        <f t="shared" si="187"/>
        <v/>
      </c>
      <c r="BR158" s="4" t="str">
        <f t="shared" si="187"/>
        <v/>
      </c>
      <c r="BS158" s="4">
        <f t="shared" si="187"/>
        <v>0</v>
      </c>
      <c r="BT158" s="4" t="str">
        <f t="shared" si="187"/>
        <v/>
      </c>
      <c r="BU158" s="4">
        <f t="shared" si="187"/>
        <v>0</v>
      </c>
      <c r="BV158" s="4" t="str">
        <f t="shared" si="187"/>
        <v/>
      </c>
      <c r="BW158" s="4">
        <f t="shared" si="187"/>
        <v>0</v>
      </c>
      <c r="BX158" s="4" t="str">
        <f t="shared" si="187"/>
        <v/>
      </c>
      <c r="BY158" s="4" t="str">
        <f t="shared" si="187"/>
        <v/>
      </c>
      <c r="BZ158" s="4" t="str">
        <f t="shared" si="187"/>
        <v/>
      </c>
      <c r="CA158" s="4" t="str">
        <f t="shared" si="187"/>
        <v/>
      </c>
      <c r="CB158" s="4" t="str">
        <f t="shared" si="187"/>
        <v/>
      </c>
      <c r="CC158" s="4" t="str">
        <f t="shared" si="187"/>
        <v/>
      </c>
      <c r="CD158" s="4" t="str">
        <f t="shared" si="187"/>
        <v/>
      </c>
      <c r="CE158" s="4" t="str">
        <f t="shared" si="187"/>
        <v/>
      </c>
      <c r="CF158" s="4" t="str">
        <f t="shared" si="188"/>
        <v/>
      </c>
      <c r="CG158" s="4" t="str">
        <f t="shared" si="188"/>
        <v/>
      </c>
      <c r="CH158" s="4" t="str">
        <f t="shared" si="188"/>
        <v/>
      </c>
      <c r="CI158" s="4" t="str">
        <f t="shared" si="188"/>
        <v/>
      </c>
      <c r="CJ158" s="4" t="str">
        <f t="shared" si="188"/>
        <v/>
      </c>
      <c r="CK158" s="4" t="str">
        <f t="shared" si="188"/>
        <v/>
      </c>
      <c r="CL158" s="4" t="str">
        <f t="shared" si="188"/>
        <v/>
      </c>
      <c r="CM158" s="4" t="str">
        <f t="shared" si="188"/>
        <v/>
      </c>
      <c r="CN158" s="4" t="str">
        <f t="shared" si="188"/>
        <v/>
      </c>
      <c r="CO158" s="4" t="str">
        <f t="shared" si="188"/>
        <v/>
      </c>
      <c r="CP158" s="4" t="str">
        <f t="shared" si="188"/>
        <v/>
      </c>
      <c r="CQ158" s="4" t="str">
        <f t="shared" si="188"/>
        <v/>
      </c>
      <c r="CR158" s="4" t="str">
        <f t="shared" si="188"/>
        <v/>
      </c>
      <c r="CS158" s="4" t="str">
        <f t="shared" si="188"/>
        <v/>
      </c>
      <c r="CT158" s="4" t="str">
        <f t="shared" si="188"/>
        <v/>
      </c>
      <c r="CU158" s="4" t="str">
        <f t="shared" si="188"/>
        <v/>
      </c>
      <c r="CV158" s="4" t="str">
        <f t="shared" si="189"/>
        <v/>
      </c>
      <c r="CW158" s="4" t="str">
        <f t="shared" si="189"/>
        <v/>
      </c>
      <c r="CX158" s="4" t="str">
        <f t="shared" si="189"/>
        <v/>
      </c>
      <c r="CY158" s="4" t="str">
        <f t="shared" si="189"/>
        <v/>
      </c>
      <c r="CZ158" s="4" t="str">
        <f t="shared" si="189"/>
        <v/>
      </c>
      <c r="DA158" s="4" t="str">
        <f t="shared" si="189"/>
        <v/>
      </c>
      <c r="DB158" s="4" t="str">
        <f t="shared" si="189"/>
        <v/>
      </c>
      <c r="DC158" s="4" t="str">
        <f t="shared" si="189"/>
        <v/>
      </c>
    </row>
    <row r="159" spans="1:215" s="1" customFormat="1" ht="14.25" hidden="1">
      <c r="A159" s="60">
        <v>30100017</v>
      </c>
      <c r="B159" s="98"/>
      <c r="C159" s="76" t="s">
        <v>121</v>
      </c>
      <c r="D159" s="5"/>
      <c r="E159" s="22">
        <v>5.03</v>
      </c>
      <c r="F159" s="23">
        <f t="shared" si="177"/>
        <v>0</v>
      </c>
      <c r="G159" s="23"/>
      <c r="H159" s="23">
        <f t="shared" si="190"/>
        <v>0</v>
      </c>
      <c r="I159" s="23">
        <f t="shared" si="191"/>
        <v>0</v>
      </c>
      <c r="J159" s="23">
        <f t="shared" si="180"/>
        <v>0</v>
      </c>
      <c r="K159" s="23" t="str">
        <f t="shared" si="181"/>
        <v>0</v>
      </c>
      <c r="L159" s="23" t="str">
        <f t="shared" si="182"/>
        <v>0</v>
      </c>
      <c r="M159" s="10">
        <v>0.3</v>
      </c>
      <c r="N159" s="23">
        <f t="shared" si="183"/>
        <v>0</v>
      </c>
      <c r="O159" s="23">
        <f t="shared" si="184"/>
        <v>0.3</v>
      </c>
      <c r="P159" s="23" t="str">
        <f t="shared" si="185"/>
        <v/>
      </c>
      <c r="Q159" s="7">
        <v>0.05</v>
      </c>
      <c r="R159" s="6">
        <f t="shared" si="186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7"/>
        <v/>
      </c>
      <c r="BQ159" s="4" t="str">
        <f t="shared" si="187"/>
        <v/>
      </c>
      <c r="BR159" s="4" t="str">
        <f t="shared" si="187"/>
        <v/>
      </c>
      <c r="BS159" s="4">
        <f t="shared" si="187"/>
        <v>0</v>
      </c>
      <c r="BT159" s="4" t="str">
        <f t="shared" si="187"/>
        <v/>
      </c>
      <c r="BU159" s="4">
        <f t="shared" si="187"/>
        <v>0</v>
      </c>
      <c r="BV159" s="4" t="str">
        <f t="shared" si="187"/>
        <v/>
      </c>
      <c r="BW159" s="4">
        <f t="shared" si="187"/>
        <v>0</v>
      </c>
      <c r="BX159" s="4" t="str">
        <f t="shared" si="187"/>
        <v/>
      </c>
      <c r="BY159" s="4" t="str">
        <f t="shared" si="187"/>
        <v/>
      </c>
      <c r="BZ159" s="4" t="str">
        <f t="shared" si="187"/>
        <v/>
      </c>
      <c r="CA159" s="4" t="str">
        <f t="shared" si="187"/>
        <v/>
      </c>
      <c r="CB159" s="4" t="str">
        <f t="shared" si="187"/>
        <v/>
      </c>
      <c r="CC159" s="4" t="str">
        <f t="shared" si="187"/>
        <v/>
      </c>
      <c r="CD159" s="4" t="str">
        <f t="shared" si="187"/>
        <v/>
      </c>
      <c r="CE159" s="4" t="str">
        <f t="shared" si="187"/>
        <v/>
      </c>
      <c r="CF159" s="4" t="str">
        <f t="shared" si="188"/>
        <v/>
      </c>
      <c r="CG159" s="4" t="str">
        <f t="shared" si="188"/>
        <v/>
      </c>
      <c r="CH159" s="4" t="str">
        <f t="shared" si="188"/>
        <v/>
      </c>
      <c r="CI159" s="4" t="str">
        <f t="shared" si="188"/>
        <v/>
      </c>
      <c r="CJ159" s="4" t="str">
        <f t="shared" si="188"/>
        <v/>
      </c>
      <c r="CK159" s="4" t="str">
        <f t="shared" si="188"/>
        <v/>
      </c>
      <c r="CL159" s="4" t="str">
        <f t="shared" si="188"/>
        <v/>
      </c>
      <c r="CM159" s="4" t="str">
        <f t="shared" si="188"/>
        <v/>
      </c>
      <c r="CN159" s="4" t="str">
        <f t="shared" si="188"/>
        <v/>
      </c>
      <c r="CO159" s="4" t="str">
        <f t="shared" si="188"/>
        <v/>
      </c>
      <c r="CP159" s="4" t="str">
        <f t="shared" si="188"/>
        <v/>
      </c>
      <c r="CQ159" s="4" t="str">
        <f t="shared" si="188"/>
        <v/>
      </c>
      <c r="CR159" s="4" t="str">
        <f t="shared" si="188"/>
        <v/>
      </c>
      <c r="CS159" s="4" t="str">
        <f t="shared" si="188"/>
        <v/>
      </c>
      <c r="CT159" s="4" t="str">
        <f t="shared" si="188"/>
        <v/>
      </c>
      <c r="CU159" s="4" t="str">
        <f t="shared" si="188"/>
        <v/>
      </c>
      <c r="CV159" s="4" t="str">
        <f t="shared" si="189"/>
        <v/>
      </c>
      <c r="CW159" s="4" t="str">
        <f t="shared" si="189"/>
        <v/>
      </c>
      <c r="CX159" s="4" t="str">
        <f t="shared" si="189"/>
        <v/>
      </c>
      <c r="CY159" s="4" t="str">
        <f t="shared" si="189"/>
        <v/>
      </c>
      <c r="CZ159" s="4" t="str">
        <f t="shared" si="189"/>
        <v/>
      </c>
      <c r="DA159" s="4" t="str">
        <f t="shared" si="189"/>
        <v/>
      </c>
      <c r="DB159" s="4" t="str">
        <f t="shared" si="189"/>
        <v/>
      </c>
      <c r="DC159" s="4" t="str">
        <f t="shared" si="189"/>
        <v/>
      </c>
    </row>
    <row r="160" spans="1:215" s="1" customFormat="1" ht="14.25" hidden="1">
      <c r="A160" s="60">
        <v>30100015</v>
      </c>
      <c r="B160" s="97"/>
      <c r="C160" s="76" t="s">
        <v>122</v>
      </c>
      <c r="D160" s="5"/>
      <c r="E160" s="22">
        <v>5.03</v>
      </c>
      <c r="F160" s="23">
        <f t="shared" si="177"/>
        <v>0</v>
      </c>
      <c r="G160" s="23"/>
      <c r="H160" s="23">
        <f t="shared" si="190"/>
        <v>0</v>
      </c>
      <c r="I160" s="23">
        <f t="shared" si="191"/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si="183"/>
        <v>0</v>
      </c>
      <c r="O160" s="23">
        <f t="shared" si="184"/>
        <v>0.3</v>
      </c>
      <c r="P160" s="23" t="str">
        <f t="shared" si="185"/>
        <v/>
      </c>
      <c r="Q160" s="7">
        <v>0.05</v>
      </c>
      <c r="R160" s="6">
        <f t="shared" si="186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7"/>
        <v/>
      </c>
      <c r="BQ160" s="4" t="str">
        <f t="shared" si="187"/>
        <v/>
      </c>
      <c r="BR160" s="4" t="str">
        <f t="shared" si="187"/>
        <v/>
      </c>
      <c r="BS160" s="4">
        <f t="shared" si="187"/>
        <v>0</v>
      </c>
      <c r="BT160" s="4" t="str">
        <f t="shared" si="187"/>
        <v/>
      </c>
      <c r="BU160" s="4">
        <f t="shared" si="187"/>
        <v>0</v>
      </c>
      <c r="BV160" s="4" t="str">
        <f t="shared" si="187"/>
        <v/>
      </c>
      <c r="BW160" s="4">
        <f t="shared" si="187"/>
        <v>0</v>
      </c>
      <c r="BX160" s="4" t="str">
        <f t="shared" si="187"/>
        <v/>
      </c>
      <c r="BY160" s="4" t="str">
        <f t="shared" si="187"/>
        <v/>
      </c>
      <c r="BZ160" s="4" t="str">
        <f t="shared" si="187"/>
        <v/>
      </c>
      <c r="CA160" s="4" t="str">
        <f t="shared" si="187"/>
        <v/>
      </c>
      <c r="CB160" s="4" t="str">
        <f t="shared" si="187"/>
        <v/>
      </c>
      <c r="CC160" s="4" t="str">
        <f t="shared" si="187"/>
        <v/>
      </c>
      <c r="CD160" s="4" t="str">
        <f t="shared" si="187"/>
        <v/>
      </c>
      <c r="CE160" s="4" t="str">
        <f t="shared" si="187"/>
        <v/>
      </c>
      <c r="CF160" s="4" t="str">
        <f t="shared" si="188"/>
        <v/>
      </c>
      <c r="CG160" s="4" t="str">
        <f t="shared" si="188"/>
        <v/>
      </c>
      <c r="CH160" s="4" t="str">
        <f t="shared" si="188"/>
        <v/>
      </c>
      <c r="CI160" s="4" t="str">
        <f t="shared" si="188"/>
        <v/>
      </c>
      <c r="CJ160" s="4" t="str">
        <f t="shared" si="188"/>
        <v/>
      </c>
      <c r="CK160" s="4" t="str">
        <f t="shared" si="188"/>
        <v/>
      </c>
      <c r="CL160" s="4" t="str">
        <f t="shared" si="188"/>
        <v/>
      </c>
      <c r="CM160" s="4" t="str">
        <f t="shared" si="188"/>
        <v/>
      </c>
      <c r="CN160" s="4" t="str">
        <f t="shared" si="188"/>
        <v/>
      </c>
      <c r="CO160" s="4" t="str">
        <f t="shared" si="188"/>
        <v/>
      </c>
      <c r="CP160" s="4" t="str">
        <f t="shared" si="188"/>
        <v/>
      </c>
      <c r="CQ160" s="4" t="str">
        <f t="shared" si="188"/>
        <v/>
      </c>
      <c r="CR160" s="4" t="str">
        <f t="shared" si="188"/>
        <v/>
      </c>
      <c r="CS160" s="4" t="str">
        <f t="shared" si="188"/>
        <v/>
      </c>
      <c r="CT160" s="4" t="str">
        <f t="shared" si="188"/>
        <v/>
      </c>
      <c r="CU160" s="4" t="str">
        <f t="shared" si="189"/>
        <v/>
      </c>
      <c r="CV160" s="4" t="str">
        <f t="shared" si="189"/>
        <v/>
      </c>
      <c r="CW160" s="4" t="str">
        <f t="shared" si="189"/>
        <v/>
      </c>
      <c r="CX160" s="4" t="str">
        <f t="shared" si="189"/>
        <v/>
      </c>
      <c r="CY160" s="4" t="str">
        <f t="shared" si="189"/>
        <v/>
      </c>
      <c r="CZ160" s="4" t="str">
        <f t="shared" si="189"/>
        <v/>
      </c>
      <c r="DA160" s="4" t="str">
        <f t="shared" si="189"/>
        <v/>
      </c>
      <c r="DB160" s="4" t="str">
        <f t="shared" si="189"/>
        <v/>
      </c>
      <c r="DC160" s="4" t="str">
        <f t="shared" si="189"/>
        <v/>
      </c>
    </row>
    <row r="161" spans="1:107" s="1" customFormat="1" ht="14.25" hidden="1" customHeight="1">
      <c r="A161" s="60">
        <v>30100031</v>
      </c>
      <c r="B161" s="107" t="s">
        <v>123</v>
      </c>
      <c r="C161" s="76" t="s">
        <v>118</v>
      </c>
      <c r="D161" s="5"/>
      <c r="E161" s="22">
        <v>5.03</v>
      </c>
      <c r="F161" s="23">
        <f t="shared" si="177"/>
        <v>0</v>
      </c>
      <c r="G161" s="23"/>
      <c r="H161" s="23">
        <f t="shared" si="190"/>
        <v>0</v>
      </c>
      <c r="I161" s="23">
        <f t="shared" si="191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0.35</v>
      </c>
      <c r="N161" s="23">
        <f t="shared" si="183"/>
        <v>0</v>
      </c>
      <c r="O161" s="23">
        <f t="shared" si="184"/>
        <v>0.35</v>
      </c>
      <c r="P161" s="23" t="str">
        <f t="shared" si="185"/>
        <v/>
      </c>
      <c r="Q161" s="7">
        <v>0.3</v>
      </c>
      <c r="R161" s="6">
        <f t="shared" si="186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7"/>
        <v/>
      </c>
      <c r="BQ161" s="4" t="str">
        <f t="shared" si="187"/>
        <v/>
      </c>
      <c r="BR161" s="4" t="str">
        <f t="shared" si="187"/>
        <v/>
      </c>
      <c r="BS161" s="4">
        <f t="shared" si="187"/>
        <v>0</v>
      </c>
      <c r="BT161" s="4" t="str">
        <f t="shared" si="187"/>
        <v/>
      </c>
      <c r="BU161" s="4">
        <f t="shared" si="187"/>
        <v>0</v>
      </c>
      <c r="BV161" s="4" t="str">
        <f t="shared" si="187"/>
        <v/>
      </c>
      <c r="BW161" s="4">
        <f t="shared" si="187"/>
        <v>0</v>
      </c>
      <c r="BX161" s="4" t="str">
        <f t="shared" si="187"/>
        <v/>
      </c>
      <c r="BY161" s="4" t="str">
        <f t="shared" si="187"/>
        <v/>
      </c>
      <c r="BZ161" s="4" t="str">
        <f t="shared" si="187"/>
        <v/>
      </c>
      <c r="CA161" s="4" t="str">
        <f t="shared" si="187"/>
        <v/>
      </c>
      <c r="CB161" s="4" t="str">
        <f t="shared" si="187"/>
        <v/>
      </c>
      <c r="CC161" s="4" t="str">
        <f t="shared" si="187"/>
        <v/>
      </c>
      <c r="CD161" s="4" t="str">
        <f t="shared" si="187"/>
        <v/>
      </c>
      <c r="CE161" s="4" t="str">
        <f t="shared" si="187"/>
        <v/>
      </c>
      <c r="CF161" s="4" t="str">
        <f t="shared" si="188"/>
        <v/>
      </c>
      <c r="CG161" s="4" t="str">
        <f t="shared" si="188"/>
        <v/>
      </c>
      <c r="CH161" s="4" t="str">
        <f t="shared" si="188"/>
        <v/>
      </c>
      <c r="CI161" s="4" t="str">
        <f t="shared" si="188"/>
        <v/>
      </c>
      <c r="CJ161" s="4" t="str">
        <f t="shared" si="188"/>
        <v/>
      </c>
      <c r="CK161" s="4" t="str">
        <f t="shared" si="188"/>
        <v/>
      </c>
      <c r="CL161" s="4" t="str">
        <f t="shared" si="188"/>
        <v/>
      </c>
      <c r="CM161" s="4" t="str">
        <f t="shared" si="188"/>
        <v/>
      </c>
      <c r="CN161" s="4" t="str">
        <f t="shared" si="188"/>
        <v/>
      </c>
      <c r="CO161" s="4" t="str">
        <f t="shared" si="188"/>
        <v/>
      </c>
      <c r="CP161" s="4" t="str">
        <f t="shared" si="188"/>
        <v/>
      </c>
      <c r="CQ161" s="4" t="str">
        <f t="shared" si="188"/>
        <v/>
      </c>
      <c r="CR161" s="4" t="str">
        <f t="shared" si="188"/>
        <v/>
      </c>
      <c r="CS161" s="4" t="str">
        <f t="shared" si="188"/>
        <v/>
      </c>
      <c r="CT161" s="4" t="str">
        <f t="shared" si="188"/>
        <v/>
      </c>
      <c r="CU161" s="4" t="str">
        <f t="shared" si="189"/>
        <v/>
      </c>
      <c r="CV161" s="4" t="str">
        <f t="shared" si="189"/>
        <v/>
      </c>
      <c r="CW161" s="4" t="str">
        <f t="shared" si="189"/>
        <v/>
      </c>
      <c r="CX161" s="4" t="str">
        <f t="shared" si="189"/>
        <v/>
      </c>
      <c r="CY161" s="4" t="str">
        <f t="shared" si="189"/>
        <v/>
      </c>
      <c r="CZ161" s="4" t="str">
        <f t="shared" si="189"/>
        <v/>
      </c>
      <c r="DA161" s="4" t="str">
        <f t="shared" si="189"/>
        <v/>
      </c>
      <c r="DB161" s="4" t="str">
        <f t="shared" si="189"/>
        <v/>
      </c>
      <c r="DC161" s="4" t="str">
        <f t="shared" si="189"/>
        <v/>
      </c>
    </row>
    <row r="162" spans="1:107" s="1" customFormat="1" ht="14.25" hidden="1" customHeight="1">
      <c r="A162" s="60">
        <v>30100033</v>
      </c>
      <c r="B162" s="107"/>
      <c r="C162" s="76" t="s">
        <v>124</v>
      </c>
      <c r="D162" s="5"/>
      <c r="E162" s="22">
        <v>5.03</v>
      </c>
      <c r="F162" s="23">
        <f t="shared" si="177"/>
        <v>0</v>
      </c>
      <c r="G162" s="23"/>
      <c r="H162" s="23">
        <f t="shared" si="190"/>
        <v>0</v>
      </c>
      <c r="I162" s="23">
        <f t="shared" si="191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0.35</v>
      </c>
      <c r="N162" s="23">
        <f t="shared" si="183"/>
        <v>0</v>
      </c>
      <c r="O162" s="23">
        <f t="shared" si="184"/>
        <v>0.35</v>
      </c>
      <c r="P162" s="23" t="str">
        <f t="shared" si="185"/>
        <v/>
      </c>
      <c r="Q162" s="7">
        <v>0.3</v>
      </c>
      <c r="R162" s="6">
        <f t="shared" si="186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7"/>
        <v/>
      </c>
      <c r="BQ162" s="4" t="str">
        <f t="shared" si="187"/>
        <v/>
      </c>
      <c r="BR162" s="4" t="str">
        <f t="shared" si="187"/>
        <v/>
      </c>
      <c r="BS162" s="4">
        <f t="shared" si="187"/>
        <v>0</v>
      </c>
      <c r="BT162" s="4" t="str">
        <f t="shared" si="187"/>
        <v/>
      </c>
      <c r="BU162" s="4">
        <f t="shared" si="187"/>
        <v>0</v>
      </c>
      <c r="BV162" s="4" t="str">
        <f t="shared" si="187"/>
        <v/>
      </c>
      <c r="BW162" s="4">
        <f t="shared" si="187"/>
        <v>0</v>
      </c>
      <c r="BX162" s="4" t="str">
        <f t="shared" si="187"/>
        <v/>
      </c>
      <c r="BY162" s="4" t="str">
        <f t="shared" si="187"/>
        <v/>
      </c>
      <c r="BZ162" s="4" t="str">
        <f t="shared" si="187"/>
        <v/>
      </c>
      <c r="CA162" s="4" t="str">
        <f t="shared" si="187"/>
        <v/>
      </c>
      <c r="CB162" s="4" t="str">
        <f t="shared" si="187"/>
        <v/>
      </c>
      <c r="CC162" s="4" t="str">
        <f t="shared" si="187"/>
        <v/>
      </c>
      <c r="CD162" s="4" t="str">
        <f t="shared" si="187"/>
        <v/>
      </c>
      <c r="CE162" s="4" t="str">
        <f t="shared" si="187"/>
        <v/>
      </c>
      <c r="CF162" s="4" t="str">
        <f t="shared" si="188"/>
        <v/>
      </c>
      <c r="CG162" s="4" t="str">
        <f t="shared" si="188"/>
        <v/>
      </c>
      <c r="CH162" s="4" t="str">
        <f t="shared" si="188"/>
        <v/>
      </c>
      <c r="CI162" s="4" t="str">
        <f t="shared" si="188"/>
        <v/>
      </c>
      <c r="CJ162" s="4" t="str">
        <f t="shared" si="188"/>
        <v/>
      </c>
      <c r="CK162" s="4" t="str">
        <f t="shared" si="188"/>
        <v/>
      </c>
      <c r="CL162" s="4" t="str">
        <f t="shared" si="188"/>
        <v/>
      </c>
      <c r="CM162" s="4" t="str">
        <f t="shared" si="188"/>
        <v/>
      </c>
      <c r="CN162" s="4" t="str">
        <f t="shared" si="188"/>
        <v/>
      </c>
      <c r="CO162" s="4" t="str">
        <f t="shared" si="188"/>
        <v/>
      </c>
      <c r="CP162" s="4" t="str">
        <f t="shared" si="188"/>
        <v/>
      </c>
      <c r="CQ162" s="4" t="str">
        <f t="shared" si="188"/>
        <v/>
      </c>
      <c r="CR162" s="4" t="str">
        <f t="shared" si="188"/>
        <v/>
      </c>
      <c r="CS162" s="4" t="str">
        <f t="shared" si="188"/>
        <v/>
      </c>
      <c r="CT162" s="4" t="str">
        <f t="shared" si="188"/>
        <v/>
      </c>
      <c r="CU162" s="4" t="str">
        <f t="shared" si="189"/>
        <v/>
      </c>
      <c r="CV162" s="4" t="str">
        <f t="shared" si="189"/>
        <v/>
      </c>
      <c r="CW162" s="4" t="str">
        <f t="shared" si="189"/>
        <v/>
      </c>
      <c r="CX162" s="4" t="str">
        <f t="shared" si="189"/>
        <v/>
      </c>
      <c r="CY162" s="4" t="str">
        <f t="shared" si="189"/>
        <v/>
      </c>
      <c r="CZ162" s="4" t="str">
        <f t="shared" si="189"/>
        <v/>
      </c>
      <c r="DA162" s="4" t="str">
        <f t="shared" si="189"/>
        <v/>
      </c>
      <c r="DB162" s="4" t="str">
        <f t="shared" si="189"/>
        <v/>
      </c>
      <c r="DC162" s="4" t="str">
        <f t="shared" si="189"/>
        <v/>
      </c>
    </row>
    <row r="163" spans="1:107" s="1" customFormat="1" ht="14.25" hidden="1" customHeight="1">
      <c r="A163" s="60">
        <v>30100062</v>
      </c>
      <c r="B163" s="107"/>
      <c r="C163" s="76" t="s">
        <v>125</v>
      </c>
      <c r="D163" s="5"/>
      <c r="E163" s="22">
        <v>5.03</v>
      </c>
      <c r="F163" s="23">
        <f t="shared" si="177"/>
        <v>0</v>
      </c>
      <c r="G163" s="23"/>
      <c r="H163" s="23">
        <f t="shared" si="190"/>
        <v>0</v>
      </c>
      <c r="I163" s="23">
        <f t="shared" si="191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0.35</v>
      </c>
      <c r="N163" s="23">
        <f t="shared" si="183"/>
        <v>0</v>
      </c>
      <c r="O163" s="23">
        <f t="shared" si="184"/>
        <v>0.35</v>
      </c>
      <c r="P163" s="23" t="str">
        <f t="shared" si="185"/>
        <v/>
      </c>
      <c r="Q163" s="7">
        <v>0.3</v>
      </c>
      <c r="R163" s="6">
        <f t="shared" si="186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7"/>
        <v/>
      </c>
      <c r="BQ163" s="4" t="str">
        <f t="shared" si="187"/>
        <v/>
      </c>
      <c r="BR163" s="4" t="str">
        <f t="shared" si="187"/>
        <v/>
      </c>
      <c r="BS163" s="4">
        <f t="shared" si="187"/>
        <v>0</v>
      </c>
      <c r="BT163" s="4" t="str">
        <f t="shared" si="187"/>
        <v/>
      </c>
      <c r="BU163" s="4">
        <f t="shared" si="187"/>
        <v>0</v>
      </c>
      <c r="BV163" s="4" t="str">
        <f t="shared" si="187"/>
        <v/>
      </c>
      <c r="BW163" s="4">
        <f t="shared" si="187"/>
        <v>0</v>
      </c>
      <c r="BX163" s="4" t="str">
        <f t="shared" si="187"/>
        <v/>
      </c>
      <c r="BY163" s="4" t="str">
        <f t="shared" si="187"/>
        <v/>
      </c>
      <c r="BZ163" s="4" t="str">
        <f t="shared" si="187"/>
        <v/>
      </c>
      <c r="CA163" s="4" t="str">
        <f t="shared" si="187"/>
        <v/>
      </c>
      <c r="CB163" s="4" t="str">
        <f t="shared" si="187"/>
        <v/>
      </c>
      <c r="CC163" s="4" t="str">
        <f t="shared" si="187"/>
        <v/>
      </c>
      <c r="CD163" s="4" t="str">
        <f t="shared" si="187"/>
        <v/>
      </c>
      <c r="CE163" s="4" t="str">
        <f t="shared" si="187"/>
        <v/>
      </c>
      <c r="CF163" s="4" t="str">
        <f t="shared" si="188"/>
        <v/>
      </c>
      <c r="CG163" s="4" t="str">
        <f t="shared" si="188"/>
        <v/>
      </c>
      <c r="CH163" s="4" t="str">
        <f t="shared" si="188"/>
        <v/>
      </c>
      <c r="CI163" s="4" t="str">
        <f t="shared" si="188"/>
        <v/>
      </c>
      <c r="CJ163" s="4" t="str">
        <f t="shared" si="188"/>
        <v/>
      </c>
      <c r="CK163" s="4" t="str">
        <f t="shared" si="188"/>
        <v/>
      </c>
      <c r="CL163" s="4" t="str">
        <f t="shared" si="188"/>
        <v/>
      </c>
      <c r="CM163" s="4" t="str">
        <f t="shared" si="188"/>
        <v/>
      </c>
      <c r="CN163" s="4" t="str">
        <f t="shared" si="188"/>
        <v/>
      </c>
      <c r="CO163" s="4" t="str">
        <f t="shared" si="188"/>
        <v/>
      </c>
      <c r="CP163" s="4" t="str">
        <f t="shared" si="188"/>
        <v/>
      </c>
      <c r="CQ163" s="4" t="str">
        <f t="shared" si="188"/>
        <v/>
      </c>
      <c r="CR163" s="4" t="str">
        <f t="shared" si="188"/>
        <v/>
      </c>
      <c r="CS163" s="4" t="str">
        <f t="shared" si="188"/>
        <v/>
      </c>
      <c r="CT163" s="4" t="str">
        <f t="shared" si="188"/>
        <v/>
      </c>
      <c r="CU163" s="4" t="str">
        <f t="shared" si="189"/>
        <v/>
      </c>
      <c r="CV163" s="4" t="str">
        <f t="shared" si="189"/>
        <v/>
      </c>
      <c r="CW163" s="4" t="str">
        <f t="shared" si="189"/>
        <v/>
      </c>
      <c r="CX163" s="4" t="str">
        <f t="shared" si="189"/>
        <v/>
      </c>
      <c r="CY163" s="4" t="str">
        <f t="shared" si="189"/>
        <v/>
      </c>
      <c r="CZ163" s="4" t="str">
        <f t="shared" si="189"/>
        <v/>
      </c>
      <c r="DA163" s="4" t="str">
        <f t="shared" si="189"/>
        <v/>
      </c>
      <c r="DB163" s="4" t="str">
        <f t="shared" si="189"/>
        <v/>
      </c>
      <c r="DC163" s="4" t="str">
        <f t="shared" si="189"/>
        <v/>
      </c>
    </row>
    <row r="164" spans="1:107" s="1" customFormat="1" ht="14.25" hidden="1" customHeight="1">
      <c r="A164" s="60">
        <v>30100032</v>
      </c>
      <c r="B164" s="107"/>
      <c r="C164" s="76" t="s">
        <v>126</v>
      </c>
      <c r="D164" s="5"/>
      <c r="E164" s="22">
        <v>5.03</v>
      </c>
      <c r="F164" s="23">
        <f t="shared" si="177"/>
        <v>0</v>
      </c>
      <c r="G164" s="23"/>
      <c r="H164" s="23">
        <f t="shared" si="190"/>
        <v>0</v>
      </c>
      <c r="I164" s="23">
        <f t="shared" si="191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0.35</v>
      </c>
      <c r="N164" s="23">
        <f t="shared" si="183"/>
        <v>0</v>
      </c>
      <c r="O164" s="23">
        <f t="shared" si="184"/>
        <v>0.35</v>
      </c>
      <c r="P164" s="23" t="str">
        <f t="shared" si="185"/>
        <v/>
      </c>
      <c r="Q164" s="7">
        <v>0.3</v>
      </c>
      <c r="R164" s="6">
        <f t="shared" si="186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7"/>
        <v/>
      </c>
      <c r="BQ164" s="4" t="str">
        <f t="shared" si="187"/>
        <v/>
      </c>
      <c r="BR164" s="4" t="str">
        <f t="shared" si="187"/>
        <v/>
      </c>
      <c r="BS164" s="4">
        <f t="shared" si="187"/>
        <v>0</v>
      </c>
      <c r="BT164" s="4" t="str">
        <f t="shared" si="187"/>
        <v/>
      </c>
      <c r="BU164" s="4">
        <f t="shared" si="187"/>
        <v>0</v>
      </c>
      <c r="BV164" s="4" t="str">
        <f t="shared" si="187"/>
        <v/>
      </c>
      <c r="BW164" s="4">
        <f t="shared" si="187"/>
        <v>0</v>
      </c>
      <c r="BX164" s="4" t="str">
        <f t="shared" si="187"/>
        <v/>
      </c>
      <c r="BY164" s="4" t="str">
        <f t="shared" si="187"/>
        <v/>
      </c>
      <c r="BZ164" s="4" t="str">
        <f t="shared" si="187"/>
        <v/>
      </c>
      <c r="CA164" s="4" t="str">
        <f t="shared" si="187"/>
        <v/>
      </c>
      <c r="CB164" s="4" t="str">
        <f t="shared" si="187"/>
        <v/>
      </c>
      <c r="CC164" s="4" t="str">
        <f t="shared" si="187"/>
        <v/>
      </c>
      <c r="CD164" s="4" t="str">
        <f t="shared" si="187"/>
        <v/>
      </c>
      <c r="CE164" s="4" t="str">
        <f t="shared" si="187"/>
        <v/>
      </c>
      <c r="CF164" s="4" t="str">
        <f t="shared" si="188"/>
        <v/>
      </c>
      <c r="CG164" s="4" t="str">
        <f t="shared" si="188"/>
        <v/>
      </c>
      <c r="CH164" s="4" t="str">
        <f t="shared" si="188"/>
        <v/>
      </c>
      <c r="CI164" s="4" t="str">
        <f t="shared" si="188"/>
        <v/>
      </c>
      <c r="CJ164" s="4" t="str">
        <f t="shared" si="188"/>
        <v/>
      </c>
      <c r="CK164" s="4" t="str">
        <f t="shared" si="188"/>
        <v/>
      </c>
      <c r="CL164" s="4" t="str">
        <f t="shared" si="188"/>
        <v/>
      </c>
      <c r="CM164" s="4" t="str">
        <f t="shared" si="188"/>
        <v/>
      </c>
      <c r="CN164" s="4" t="str">
        <f t="shared" si="188"/>
        <v/>
      </c>
      <c r="CO164" s="4" t="str">
        <f t="shared" si="188"/>
        <v/>
      </c>
      <c r="CP164" s="4" t="str">
        <f t="shared" si="188"/>
        <v/>
      </c>
      <c r="CQ164" s="4" t="str">
        <f t="shared" si="188"/>
        <v/>
      </c>
      <c r="CR164" s="4" t="str">
        <f t="shared" si="188"/>
        <v/>
      </c>
      <c r="CS164" s="4" t="str">
        <f t="shared" si="188"/>
        <v/>
      </c>
      <c r="CT164" s="4" t="str">
        <f t="shared" si="188"/>
        <v/>
      </c>
      <c r="CU164" s="4" t="str">
        <f t="shared" si="189"/>
        <v/>
      </c>
      <c r="CV164" s="4" t="str">
        <f t="shared" si="189"/>
        <v/>
      </c>
      <c r="CW164" s="4" t="str">
        <f t="shared" si="189"/>
        <v/>
      </c>
      <c r="CX164" s="4" t="str">
        <f t="shared" si="189"/>
        <v/>
      </c>
      <c r="CY164" s="4" t="str">
        <f t="shared" si="189"/>
        <v/>
      </c>
      <c r="CZ164" s="4" t="str">
        <f t="shared" si="189"/>
        <v/>
      </c>
      <c r="DA164" s="4" t="str">
        <f t="shared" si="189"/>
        <v/>
      </c>
      <c r="DB164" s="4" t="str">
        <f t="shared" si="189"/>
        <v/>
      </c>
      <c r="DC164" s="4" t="str">
        <f t="shared" si="189"/>
        <v/>
      </c>
    </row>
    <row r="165" spans="1:107" s="1" customFormat="1" ht="14.25" hidden="1" customHeight="1">
      <c r="A165" s="60">
        <v>30100035</v>
      </c>
      <c r="B165" s="96" t="s">
        <v>127</v>
      </c>
      <c r="C165" s="76" t="s">
        <v>126</v>
      </c>
      <c r="D165" s="5"/>
      <c r="E165" s="22">
        <v>5.03</v>
      </c>
      <c r="F165" s="23">
        <f t="shared" si="177"/>
        <v>0</v>
      </c>
      <c r="G165" s="23"/>
      <c r="H165" s="23">
        <f t="shared" si="190"/>
        <v>0</v>
      </c>
      <c r="I165" s="23">
        <f t="shared" si="191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0.4</v>
      </c>
      <c r="N165" s="23">
        <f t="shared" si="183"/>
        <v>0</v>
      </c>
      <c r="O165" s="23">
        <f t="shared" si="184"/>
        <v>0.4</v>
      </c>
      <c r="P165" s="23" t="str">
        <f t="shared" si="185"/>
        <v/>
      </c>
      <c r="Q165" s="7">
        <v>0.3</v>
      </c>
      <c r="R165" s="6">
        <f t="shared" si="186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7"/>
        <v/>
      </c>
      <c r="BQ165" s="4" t="str">
        <f t="shared" si="187"/>
        <v/>
      </c>
      <c r="BR165" s="4" t="str">
        <f t="shared" si="187"/>
        <v/>
      </c>
      <c r="BS165" s="4">
        <f t="shared" si="187"/>
        <v>0</v>
      </c>
      <c r="BT165" s="4" t="str">
        <f t="shared" si="187"/>
        <v/>
      </c>
      <c r="BU165" s="4">
        <f t="shared" si="187"/>
        <v>0</v>
      </c>
      <c r="BV165" s="4" t="str">
        <f t="shared" si="187"/>
        <v/>
      </c>
      <c r="BW165" s="4">
        <f t="shared" si="187"/>
        <v>0</v>
      </c>
      <c r="BX165" s="4" t="str">
        <f t="shared" si="187"/>
        <v/>
      </c>
      <c r="BY165" s="4" t="str">
        <f t="shared" si="187"/>
        <v/>
      </c>
      <c r="BZ165" s="4" t="str">
        <f t="shared" si="187"/>
        <v/>
      </c>
      <c r="CA165" s="4" t="str">
        <f t="shared" si="187"/>
        <v/>
      </c>
      <c r="CB165" s="4" t="str">
        <f t="shared" si="187"/>
        <v/>
      </c>
      <c r="CC165" s="4" t="str">
        <f t="shared" si="187"/>
        <v/>
      </c>
      <c r="CD165" s="4" t="str">
        <f t="shared" si="187"/>
        <v/>
      </c>
      <c r="CE165" s="4" t="str">
        <f t="shared" si="187"/>
        <v/>
      </c>
      <c r="CF165" s="4" t="str">
        <f t="shared" si="188"/>
        <v/>
      </c>
      <c r="CG165" s="4" t="str">
        <f t="shared" si="188"/>
        <v/>
      </c>
      <c r="CH165" s="4" t="str">
        <f t="shared" si="188"/>
        <v/>
      </c>
      <c r="CI165" s="4" t="str">
        <f t="shared" si="188"/>
        <v/>
      </c>
      <c r="CJ165" s="4" t="str">
        <f t="shared" si="188"/>
        <v/>
      </c>
      <c r="CK165" s="4" t="str">
        <f t="shared" si="188"/>
        <v/>
      </c>
      <c r="CL165" s="4" t="str">
        <f t="shared" si="188"/>
        <v/>
      </c>
      <c r="CM165" s="4" t="str">
        <f t="shared" si="188"/>
        <v/>
      </c>
      <c r="CN165" s="4" t="str">
        <f t="shared" si="188"/>
        <v/>
      </c>
      <c r="CO165" s="4" t="str">
        <f t="shared" si="188"/>
        <v/>
      </c>
      <c r="CP165" s="4" t="str">
        <f t="shared" si="188"/>
        <v/>
      </c>
      <c r="CQ165" s="4" t="str">
        <f t="shared" si="188"/>
        <v/>
      </c>
      <c r="CR165" s="4" t="str">
        <f t="shared" si="188"/>
        <v/>
      </c>
      <c r="CS165" s="4" t="str">
        <f t="shared" si="188"/>
        <v/>
      </c>
      <c r="CT165" s="4" t="str">
        <f t="shared" si="188"/>
        <v/>
      </c>
      <c r="CU165" s="4" t="str">
        <f t="shared" si="189"/>
        <v/>
      </c>
      <c r="CV165" s="4" t="str">
        <f t="shared" si="189"/>
        <v/>
      </c>
      <c r="CW165" s="4" t="str">
        <f t="shared" si="189"/>
        <v/>
      </c>
      <c r="CX165" s="4" t="str">
        <f t="shared" si="189"/>
        <v/>
      </c>
      <c r="CY165" s="4" t="str">
        <f t="shared" si="189"/>
        <v/>
      </c>
      <c r="CZ165" s="4" t="str">
        <f t="shared" si="189"/>
        <v/>
      </c>
      <c r="DA165" s="4" t="str">
        <f t="shared" si="189"/>
        <v/>
      </c>
      <c r="DB165" s="4" t="str">
        <f t="shared" si="189"/>
        <v/>
      </c>
      <c r="DC165" s="4" t="str">
        <f t="shared" si="189"/>
        <v/>
      </c>
    </row>
    <row r="166" spans="1:107" s="1" customFormat="1" ht="14.25" hidden="1" customHeight="1">
      <c r="A166" s="60">
        <v>30100036</v>
      </c>
      <c r="B166" s="98"/>
      <c r="C166" s="76" t="s">
        <v>128</v>
      </c>
      <c r="D166" s="5"/>
      <c r="E166" s="22">
        <v>5.03</v>
      </c>
      <c r="F166" s="23">
        <f t="shared" si="177"/>
        <v>0</v>
      </c>
      <c r="G166" s="23"/>
      <c r="H166" s="23">
        <f t="shared" si="190"/>
        <v>0</v>
      </c>
      <c r="I166" s="23">
        <f t="shared" si="191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0.4</v>
      </c>
      <c r="N166" s="23">
        <f t="shared" si="183"/>
        <v>0</v>
      </c>
      <c r="O166" s="23">
        <f t="shared" si="184"/>
        <v>0.4</v>
      </c>
      <c r="P166" s="23" t="str">
        <f t="shared" si="185"/>
        <v/>
      </c>
      <c r="Q166" s="7">
        <v>0.3</v>
      </c>
      <c r="R166" s="6">
        <f t="shared" si="186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7"/>
        <v/>
      </c>
      <c r="BQ166" s="4" t="str">
        <f t="shared" si="187"/>
        <v/>
      </c>
      <c r="BR166" s="4" t="str">
        <f t="shared" si="187"/>
        <v/>
      </c>
      <c r="BS166" s="4">
        <f t="shared" si="187"/>
        <v>0</v>
      </c>
      <c r="BT166" s="4" t="str">
        <f t="shared" si="187"/>
        <v/>
      </c>
      <c r="BU166" s="4">
        <f t="shared" si="187"/>
        <v>0</v>
      </c>
      <c r="BV166" s="4" t="str">
        <f t="shared" si="187"/>
        <v/>
      </c>
      <c r="BW166" s="4">
        <f t="shared" si="187"/>
        <v>0</v>
      </c>
      <c r="BX166" s="4" t="str">
        <f t="shared" si="187"/>
        <v/>
      </c>
      <c r="BY166" s="4" t="str">
        <f t="shared" si="187"/>
        <v/>
      </c>
      <c r="BZ166" s="4" t="str">
        <f t="shared" si="187"/>
        <v/>
      </c>
      <c r="CA166" s="4" t="str">
        <f t="shared" si="187"/>
        <v/>
      </c>
      <c r="CB166" s="4" t="str">
        <f t="shared" si="187"/>
        <v/>
      </c>
      <c r="CC166" s="4" t="str">
        <f t="shared" si="187"/>
        <v/>
      </c>
      <c r="CD166" s="4" t="str">
        <f t="shared" si="187"/>
        <v/>
      </c>
      <c r="CE166" s="4" t="str">
        <f t="shared" si="187"/>
        <v/>
      </c>
      <c r="CF166" s="4" t="str">
        <f t="shared" si="188"/>
        <v/>
      </c>
      <c r="CG166" s="4" t="str">
        <f t="shared" si="188"/>
        <v/>
      </c>
      <c r="CH166" s="4" t="str">
        <f t="shared" si="188"/>
        <v/>
      </c>
      <c r="CI166" s="4" t="str">
        <f t="shared" si="188"/>
        <v/>
      </c>
      <c r="CJ166" s="4" t="str">
        <f t="shared" si="188"/>
        <v/>
      </c>
      <c r="CK166" s="4" t="str">
        <f t="shared" si="188"/>
        <v/>
      </c>
      <c r="CL166" s="4" t="str">
        <f t="shared" si="188"/>
        <v/>
      </c>
      <c r="CM166" s="4" t="str">
        <f t="shared" si="188"/>
        <v/>
      </c>
      <c r="CN166" s="4" t="str">
        <f t="shared" si="188"/>
        <v/>
      </c>
      <c r="CO166" s="4" t="str">
        <f t="shared" si="188"/>
        <v/>
      </c>
      <c r="CP166" s="4" t="str">
        <f t="shared" si="188"/>
        <v/>
      </c>
      <c r="CQ166" s="4" t="str">
        <f t="shared" si="188"/>
        <v/>
      </c>
      <c r="CR166" s="4" t="str">
        <f t="shared" si="188"/>
        <v/>
      </c>
      <c r="CS166" s="4" t="str">
        <f t="shared" si="188"/>
        <v/>
      </c>
      <c r="CT166" s="4" t="str">
        <f t="shared" si="188"/>
        <v/>
      </c>
      <c r="CU166" s="4" t="str">
        <f t="shared" si="189"/>
        <v/>
      </c>
      <c r="CV166" s="4" t="str">
        <f t="shared" si="189"/>
        <v/>
      </c>
      <c r="CW166" s="4" t="str">
        <f t="shared" si="189"/>
        <v/>
      </c>
      <c r="CX166" s="4" t="str">
        <f t="shared" si="189"/>
        <v/>
      </c>
      <c r="CY166" s="4" t="str">
        <f t="shared" si="189"/>
        <v/>
      </c>
      <c r="CZ166" s="4" t="str">
        <f t="shared" si="189"/>
        <v/>
      </c>
      <c r="DA166" s="4" t="str">
        <f t="shared" si="189"/>
        <v/>
      </c>
      <c r="DB166" s="4" t="str">
        <f t="shared" si="189"/>
        <v/>
      </c>
      <c r="DC166" s="4" t="str">
        <f t="shared" si="189"/>
        <v/>
      </c>
    </row>
    <row r="167" spans="1:107" s="1" customFormat="1" ht="14.25" hidden="1" customHeight="1">
      <c r="A167" s="60">
        <v>30100034</v>
      </c>
      <c r="B167" s="97"/>
      <c r="C167" s="76" t="s">
        <v>116</v>
      </c>
      <c r="D167" s="5"/>
      <c r="E167" s="22">
        <v>5.03</v>
      </c>
      <c r="F167" s="23">
        <f t="shared" si="177"/>
        <v>0</v>
      </c>
      <c r="G167" s="23"/>
      <c r="H167" s="23">
        <f t="shared" si="190"/>
        <v>0</v>
      </c>
      <c r="I167" s="23">
        <f t="shared" si="191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0.4</v>
      </c>
      <c r="N167" s="23">
        <f t="shared" si="183"/>
        <v>0</v>
      </c>
      <c r="O167" s="23">
        <f t="shared" si="184"/>
        <v>0.4</v>
      </c>
      <c r="P167" s="23" t="str">
        <f t="shared" si="185"/>
        <v/>
      </c>
      <c r="Q167" s="7">
        <v>0.3</v>
      </c>
      <c r="R167" s="6">
        <f t="shared" si="186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7"/>
        <v/>
      </c>
      <c r="BQ167" s="4" t="str">
        <f t="shared" si="187"/>
        <v/>
      </c>
      <c r="BR167" s="4" t="str">
        <f t="shared" si="187"/>
        <v/>
      </c>
      <c r="BS167" s="4">
        <f t="shared" si="187"/>
        <v>0</v>
      </c>
      <c r="BT167" s="4" t="str">
        <f t="shared" si="187"/>
        <v/>
      </c>
      <c r="BU167" s="4">
        <f t="shared" si="187"/>
        <v>0</v>
      </c>
      <c r="BV167" s="4" t="str">
        <f t="shared" si="187"/>
        <v/>
      </c>
      <c r="BW167" s="4">
        <f t="shared" si="187"/>
        <v>0</v>
      </c>
      <c r="BX167" s="4" t="str">
        <f t="shared" si="187"/>
        <v/>
      </c>
      <c r="BY167" s="4" t="str">
        <f t="shared" si="187"/>
        <v/>
      </c>
      <c r="BZ167" s="4" t="str">
        <f t="shared" si="187"/>
        <v/>
      </c>
      <c r="CA167" s="4" t="str">
        <f t="shared" si="187"/>
        <v/>
      </c>
      <c r="CB167" s="4" t="str">
        <f t="shared" si="187"/>
        <v/>
      </c>
      <c r="CC167" s="4" t="str">
        <f t="shared" si="187"/>
        <v/>
      </c>
      <c r="CD167" s="4" t="str">
        <f t="shared" si="187"/>
        <v/>
      </c>
      <c r="CE167" s="4" t="str">
        <f t="shared" si="187"/>
        <v/>
      </c>
      <c r="CF167" s="4" t="str">
        <f t="shared" si="188"/>
        <v/>
      </c>
      <c r="CG167" s="4" t="str">
        <f t="shared" si="188"/>
        <v/>
      </c>
      <c r="CH167" s="4" t="str">
        <f t="shared" si="188"/>
        <v/>
      </c>
      <c r="CI167" s="4" t="str">
        <f t="shared" si="188"/>
        <v/>
      </c>
      <c r="CJ167" s="4" t="str">
        <f t="shared" si="188"/>
        <v/>
      </c>
      <c r="CK167" s="4" t="str">
        <f t="shared" si="188"/>
        <v/>
      </c>
      <c r="CL167" s="4" t="str">
        <f t="shared" si="188"/>
        <v/>
      </c>
      <c r="CM167" s="4" t="str">
        <f t="shared" si="188"/>
        <v/>
      </c>
      <c r="CN167" s="4" t="str">
        <f t="shared" si="188"/>
        <v/>
      </c>
      <c r="CO167" s="4" t="str">
        <f t="shared" si="188"/>
        <v/>
      </c>
      <c r="CP167" s="4" t="str">
        <f t="shared" si="188"/>
        <v/>
      </c>
      <c r="CQ167" s="4" t="str">
        <f t="shared" si="188"/>
        <v/>
      </c>
      <c r="CR167" s="4" t="str">
        <f t="shared" si="188"/>
        <v/>
      </c>
      <c r="CS167" s="4" t="str">
        <f t="shared" si="188"/>
        <v/>
      </c>
      <c r="CT167" s="4" t="str">
        <f t="shared" si="188"/>
        <v/>
      </c>
      <c r="CU167" s="4" t="str">
        <f t="shared" si="189"/>
        <v/>
      </c>
      <c r="CV167" s="4" t="str">
        <f t="shared" si="189"/>
        <v/>
      </c>
      <c r="CW167" s="4" t="str">
        <f t="shared" si="189"/>
        <v/>
      </c>
      <c r="CX167" s="4" t="str">
        <f t="shared" si="189"/>
        <v/>
      </c>
      <c r="CY167" s="4" t="str">
        <f t="shared" si="189"/>
        <v/>
      </c>
      <c r="CZ167" s="4" t="str">
        <f t="shared" si="189"/>
        <v/>
      </c>
      <c r="DA167" s="4" t="str">
        <f t="shared" si="189"/>
        <v/>
      </c>
      <c r="DB167" s="4" t="str">
        <f t="shared" si="189"/>
        <v/>
      </c>
      <c r="DC167" s="4" t="str">
        <f t="shared" si="189"/>
        <v/>
      </c>
    </row>
    <row r="168" spans="1:107" s="1" customFormat="1" ht="14.25" hidden="1" customHeight="1">
      <c r="A168" s="60">
        <v>30100019</v>
      </c>
      <c r="B168" s="96" t="s">
        <v>129</v>
      </c>
      <c r="C168" s="76" t="s">
        <v>130</v>
      </c>
      <c r="D168" s="5"/>
      <c r="E168" s="22">
        <v>5.03</v>
      </c>
      <c r="F168" s="23">
        <f t="shared" si="177"/>
        <v>0</v>
      </c>
      <c r="G168" s="23"/>
      <c r="H168" s="23">
        <f t="shared" si="190"/>
        <v>0</v>
      </c>
      <c r="I168" s="23">
        <f t="shared" si="191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0.35</v>
      </c>
      <c r="N168" s="23">
        <f t="shared" si="183"/>
        <v>0</v>
      </c>
      <c r="O168" s="23">
        <f t="shared" si="184"/>
        <v>0.35</v>
      </c>
      <c r="P168" s="23" t="str">
        <f t="shared" si="185"/>
        <v/>
      </c>
      <c r="Q168" s="7">
        <v>0.2</v>
      </c>
      <c r="R168" s="6">
        <f t="shared" si="186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7"/>
        <v/>
      </c>
      <c r="BQ168" s="4" t="str">
        <f t="shared" si="187"/>
        <v/>
      </c>
      <c r="BR168" s="4" t="str">
        <f t="shared" si="187"/>
        <v/>
      </c>
      <c r="BS168" s="4">
        <f t="shared" si="187"/>
        <v>0</v>
      </c>
      <c r="BT168" s="4" t="str">
        <f t="shared" si="187"/>
        <v/>
      </c>
      <c r="BU168" s="4">
        <f t="shared" si="187"/>
        <v>0</v>
      </c>
      <c r="BV168" s="4" t="str">
        <f t="shared" si="187"/>
        <v/>
      </c>
      <c r="BW168" s="4">
        <f t="shared" si="187"/>
        <v>0</v>
      </c>
      <c r="BX168" s="4" t="str">
        <f t="shared" si="187"/>
        <v/>
      </c>
      <c r="BY168" s="4" t="str">
        <f t="shared" si="187"/>
        <v/>
      </c>
      <c r="BZ168" s="4" t="str">
        <f t="shared" si="187"/>
        <v/>
      </c>
      <c r="CA168" s="4" t="str">
        <f t="shared" si="187"/>
        <v/>
      </c>
      <c r="CB168" s="4" t="str">
        <f t="shared" si="187"/>
        <v/>
      </c>
      <c r="CC168" s="4" t="str">
        <f t="shared" si="187"/>
        <v/>
      </c>
      <c r="CD168" s="4" t="str">
        <f t="shared" si="187"/>
        <v/>
      </c>
      <c r="CE168" s="4" t="str">
        <f t="shared" ref="CE168:CT183" si="192">IF(ISERROR(AQ168/Y168*100),"",(AQ168/Y168*100))</f>
        <v/>
      </c>
      <c r="CF168" s="4" t="str">
        <f t="shared" si="192"/>
        <v/>
      </c>
      <c r="CG168" s="4" t="str">
        <f t="shared" si="192"/>
        <v/>
      </c>
      <c r="CH168" s="4" t="str">
        <f t="shared" si="192"/>
        <v/>
      </c>
      <c r="CI168" s="4" t="str">
        <f t="shared" si="192"/>
        <v/>
      </c>
      <c r="CJ168" s="4" t="str">
        <f t="shared" si="192"/>
        <v/>
      </c>
      <c r="CK168" s="4" t="str">
        <f t="shared" si="192"/>
        <v/>
      </c>
      <c r="CL168" s="4" t="str">
        <f t="shared" si="192"/>
        <v/>
      </c>
      <c r="CM168" s="4" t="str">
        <f t="shared" si="192"/>
        <v/>
      </c>
      <c r="CN168" s="4" t="str">
        <f t="shared" si="192"/>
        <v/>
      </c>
      <c r="CO168" s="4" t="str">
        <f t="shared" si="192"/>
        <v/>
      </c>
      <c r="CP168" s="4" t="str">
        <f t="shared" si="192"/>
        <v/>
      </c>
      <c r="CQ168" s="4" t="str">
        <f t="shared" si="192"/>
        <v/>
      </c>
      <c r="CR168" s="4" t="str">
        <f t="shared" si="192"/>
        <v/>
      </c>
      <c r="CS168" s="4" t="str">
        <f t="shared" si="192"/>
        <v/>
      </c>
      <c r="CT168" s="4" t="str">
        <f t="shared" si="192"/>
        <v/>
      </c>
      <c r="CU168" s="4" t="str">
        <f t="shared" si="189"/>
        <v/>
      </c>
      <c r="CV168" s="4" t="str">
        <f t="shared" si="189"/>
        <v/>
      </c>
      <c r="CW168" s="4" t="str">
        <f t="shared" si="189"/>
        <v/>
      </c>
      <c r="CX168" s="4" t="str">
        <f t="shared" si="189"/>
        <v/>
      </c>
      <c r="CY168" s="4" t="str">
        <f t="shared" si="189"/>
        <v/>
      </c>
      <c r="CZ168" s="4" t="str">
        <f t="shared" si="189"/>
        <v/>
      </c>
      <c r="DA168" s="4" t="str">
        <f t="shared" si="189"/>
        <v/>
      </c>
      <c r="DB168" s="4" t="str">
        <f t="shared" si="189"/>
        <v/>
      </c>
      <c r="DC168" s="4" t="str">
        <f t="shared" si="189"/>
        <v/>
      </c>
    </row>
    <row r="169" spans="1:107" s="1" customFormat="1" ht="14.25" hidden="1" customHeight="1">
      <c r="A169" s="60">
        <v>30100020</v>
      </c>
      <c r="B169" s="98"/>
      <c r="C169" s="76" t="s">
        <v>131</v>
      </c>
      <c r="D169" s="5"/>
      <c r="E169" s="22">
        <v>5.03</v>
      </c>
      <c r="F169" s="23">
        <f t="shared" si="177"/>
        <v>0</v>
      </c>
      <c r="G169" s="23"/>
      <c r="H169" s="23">
        <f t="shared" si="190"/>
        <v>0</v>
      </c>
      <c r="I169" s="23">
        <f t="shared" si="191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83"/>
        <v>0</v>
      </c>
      <c r="O169" s="23">
        <f t="shared" si="184"/>
        <v>0.35</v>
      </c>
      <c r="P169" s="23" t="str">
        <f t="shared" si="185"/>
        <v/>
      </c>
      <c r="Q169" s="7">
        <v>0.2</v>
      </c>
      <c r="R169" s="6">
        <f t="shared" si="186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185" si="193">IF(ISERROR(AB169/J169*100),"",(AB169/J169*100))</f>
        <v/>
      </c>
      <c r="BQ169" s="4" t="str">
        <f t="shared" si="193"/>
        <v/>
      </c>
      <c r="BR169" s="4" t="str">
        <f t="shared" si="193"/>
        <v/>
      </c>
      <c r="BS169" s="4">
        <f t="shared" si="193"/>
        <v>0</v>
      </c>
      <c r="BT169" s="4" t="str">
        <f t="shared" si="193"/>
        <v/>
      </c>
      <c r="BU169" s="4">
        <f t="shared" si="193"/>
        <v>0</v>
      </c>
      <c r="BV169" s="4" t="str">
        <f t="shared" si="193"/>
        <v/>
      </c>
      <c r="BW169" s="4">
        <f t="shared" si="193"/>
        <v>0</v>
      </c>
      <c r="BX169" s="4" t="str">
        <f t="shared" si="193"/>
        <v/>
      </c>
      <c r="BY169" s="4" t="str">
        <f t="shared" si="193"/>
        <v/>
      </c>
      <c r="BZ169" s="4" t="str">
        <f t="shared" si="193"/>
        <v/>
      </c>
      <c r="CA169" s="4" t="str">
        <f t="shared" si="193"/>
        <v/>
      </c>
      <c r="CB169" s="4" t="str">
        <f t="shared" si="193"/>
        <v/>
      </c>
      <c r="CC169" s="4" t="str">
        <f t="shared" si="193"/>
        <v/>
      </c>
      <c r="CD169" s="4" t="str">
        <f t="shared" si="193"/>
        <v/>
      </c>
      <c r="CE169" s="4" t="str">
        <f t="shared" si="192"/>
        <v/>
      </c>
      <c r="CF169" s="4" t="str">
        <f t="shared" si="192"/>
        <v/>
      </c>
      <c r="CG169" s="4" t="str">
        <f t="shared" si="192"/>
        <v/>
      </c>
      <c r="CH169" s="4" t="str">
        <f t="shared" si="192"/>
        <v/>
      </c>
      <c r="CI169" s="4" t="str">
        <f t="shared" si="192"/>
        <v/>
      </c>
      <c r="CJ169" s="4" t="str">
        <f t="shared" si="192"/>
        <v/>
      </c>
      <c r="CK169" s="4" t="str">
        <f t="shared" si="192"/>
        <v/>
      </c>
      <c r="CL169" s="4" t="str">
        <f t="shared" si="192"/>
        <v/>
      </c>
      <c r="CM169" s="4" t="str">
        <f t="shared" si="192"/>
        <v/>
      </c>
      <c r="CN169" s="4" t="str">
        <f t="shared" si="192"/>
        <v/>
      </c>
      <c r="CO169" s="4" t="str">
        <f t="shared" si="192"/>
        <v/>
      </c>
      <c r="CP169" s="4" t="str">
        <f t="shared" si="192"/>
        <v/>
      </c>
      <c r="CQ169" s="4" t="str">
        <f t="shared" si="192"/>
        <v/>
      </c>
      <c r="CR169" s="4" t="str">
        <f t="shared" si="192"/>
        <v/>
      </c>
      <c r="CS169" s="4" t="str">
        <f t="shared" si="192"/>
        <v/>
      </c>
      <c r="CT169" s="4" t="str">
        <f t="shared" si="192"/>
        <v/>
      </c>
      <c r="CU169" s="4" t="str">
        <f t="shared" ref="CT169:DC197" si="194">IF(ISERROR(BG169/AO169*100),"",(BG169/AO169*100))</f>
        <v/>
      </c>
      <c r="CV169" s="4" t="str">
        <f t="shared" si="194"/>
        <v/>
      </c>
      <c r="CW169" s="4" t="str">
        <f t="shared" si="194"/>
        <v/>
      </c>
      <c r="CX169" s="4" t="str">
        <f t="shared" si="194"/>
        <v/>
      </c>
      <c r="CY169" s="4" t="str">
        <f t="shared" si="194"/>
        <v/>
      </c>
      <c r="CZ169" s="4" t="str">
        <f t="shared" si="194"/>
        <v/>
      </c>
      <c r="DA169" s="4" t="str">
        <f t="shared" si="194"/>
        <v/>
      </c>
      <c r="DB169" s="4" t="str">
        <f t="shared" si="194"/>
        <v/>
      </c>
      <c r="DC169" s="4" t="str">
        <f t="shared" si="194"/>
        <v/>
      </c>
    </row>
    <row r="170" spans="1:107" s="1" customFormat="1" ht="14.25" hidden="1" customHeight="1">
      <c r="A170" s="60">
        <v>30100021</v>
      </c>
      <c r="B170" s="98"/>
      <c r="C170" s="76" t="s">
        <v>132</v>
      </c>
      <c r="D170" s="5"/>
      <c r="E170" s="22">
        <v>5.03</v>
      </c>
      <c r="F170" s="23">
        <f t="shared" si="177"/>
        <v>0</v>
      </c>
      <c r="G170" s="23"/>
      <c r="H170" s="23">
        <f t="shared" si="190"/>
        <v>0</v>
      </c>
      <c r="I170" s="23">
        <f t="shared" si="191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83"/>
        <v>0</v>
      </c>
      <c r="O170" s="23">
        <f t="shared" si="184"/>
        <v>0.35</v>
      </c>
      <c r="P170" s="23" t="str">
        <f t="shared" si="185"/>
        <v/>
      </c>
      <c r="Q170" s="7">
        <v>0.2</v>
      </c>
      <c r="R170" s="6">
        <f t="shared" si="186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93"/>
        <v/>
      </c>
      <c r="BQ170" s="4" t="str">
        <f t="shared" si="193"/>
        <v/>
      </c>
      <c r="BR170" s="4" t="str">
        <f t="shared" si="193"/>
        <v/>
      </c>
      <c r="BS170" s="4">
        <f t="shared" si="193"/>
        <v>0</v>
      </c>
      <c r="BT170" s="4" t="str">
        <f t="shared" si="193"/>
        <v/>
      </c>
      <c r="BU170" s="4">
        <f t="shared" si="193"/>
        <v>0</v>
      </c>
      <c r="BV170" s="4" t="str">
        <f t="shared" si="193"/>
        <v/>
      </c>
      <c r="BW170" s="4">
        <f t="shared" si="193"/>
        <v>0</v>
      </c>
      <c r="BX170" s="4" t="str">
        <f t="shared" si="193"/>
        <v/>
      </c>
      <c r="BY170" s="4" t="str">
        <f t="shared" si="193"/>
        <v/>
      </c>
      <c r="BZ170" s="4" t="str">
        <f t="shared" si="193"/>
        <v/>
      </c>
      <c r="CA170" s="4" t="str">
        <f t="shared" si="193"/>
        <v/>
      </c>
      <c r="CB170" s="4" t="str">
        <f t="shared" si="193"/>
        <v/>
      </c>
      <c r="CC170" s="4" t="str">
        <f t="shared" si="193"/>
        <v/>
      </c>
      <c r="CD170" s="4" t="str">
        <f t="shared" si="193"/>
        <v/>
      </c>
      <c r="CE170" s="4" t="str">
        <f t="shared" si="192"/>
        <v/>
      </c>
      <c r="CF170" s="4" t="str">
        <f t="shared" si="192"/>
        <v/>
      </c>
      <c r="CG170" s="4" t="str">
        <f t="shared" si="192"/>
        <v/>
      </c>
      <c r="CH170" s="4" t="str">
        <f t="shared" si="192"/>
        <v/>
      </c>
      <c r="CI170" s="4" t="str">
        <f t="shared" si="192"/>
        <v/>
      </c>
      <c r="CJ170" s="4" t="str">
        <f t="shared" si="192"/>
        <v/>
      </c>
      <c r="CK170" s="4" t="str">
        <f t="shared" si="192"/>
        <v/>
      </c>
      <c r="CL170" s="4" t="str">
        <f t="shared" si="192"/>
        <v/>
      </c>
      <c r="CM170" s="4" t="str">
        <f t="shared" si="192"/>
        <v/>
      </c>
      <c r="CN170" s="4" t="str">
        <f t="shared" si="192"/>
        <v/>
      </c>
      <c r="CO170" s="4" t="str">
        <f t="shared" si="192"/>
        <v/>
      </c>
      <c r="CP170" s="4" t="str">
        <f t="shared" si="192"/>
        <v/>
      </c>
      <c r="CQ170" s="4" t="str">
        <f t="shared" si="192"/>
        <v/>
      </c>
      <c r="CR170" s="4" t="str">
        <f t="shared" si="192"/>
        <v/>
      </c>
      <c r="CS170" s="4" t="str">
        <f t="shared" si="192"/>
        <v/>
      </c>
      <c r="CT170" s="4" t="str">
        <f t="shared" si="192"/>
        <v/>
      </c>
      <c r="CU170" s="4" t="str">
        <f t="shared" si="194"/>
        <v/>
      </c>
      <c r="CV170" s="4" t="str">
        <f t="shared" si="194"/>
        <v/>
      </c>
      <c r="CW170" s="4" t="str">
        <f t="shared" si="194"/>
        <v/>
      </c>
      <c r="CX170" s="4" t="str">
        <f t="shared" si="194"/>
        <v/>
      </c>
      <c r="CY170" s="4" t="str">
        <f t="shared" si="194"/>
        <v/>
      </c>
      <c r="CZ170" s="4" t="str">
        <f t="shared" si="194"/>
        <v/>
      </c>
      <c r="DA170" s="4" t="str">
        <f t="shared" si="194"/>
        <v/>
      </c>
      <c r="DB170" s="4" t="str">
        <f t="shared" si="194"/>
        <v/>
      </c>
      <c r="DC170" s="4" t="str">
        <f t="shared" si="194"/>
        <v/>
      </c>
    </row>
    <row r="171" spans="1:107" s="1" customFormat="1" ht="14.25" hidden="1" customHeight="1">
      <c r="A171" s="60">
        <v>30100018</v>
      </c>
      <c r="B171" s="97"/>
      <c r="C171" s="76" t="s">
        <v>133</v>
      </c>
      <c r="D171" s="5"/>
      <c r="E171" s="22">
        <v>5.03</v>
      </c>
      <c r="F171" s="23">
        <f t="shared" si="177"/>
        <v>0</v>
      </c>
      <c r="G171" s="23"/>
      <c r="H171" s="23">
        <f t="shared" si="190"/>
        <v>0</v>
      </c>
      <c r="I171" s="23">
        <f t="shared" si="191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83"/>
        <v>0</v>
      </c>
      <c r="O171" s="23">
        <f t="shared" si="184"/>
        <v>0.35</v>
      </c>
      <c r="P171" s="23" t="str">
        <f t="shared" si="185"/>
        <v/>
      </c>
      <c r="Q171" s="7">
        <v>0.2</v>
      </c>
      <c r="R171" s="6">
        <f t="shared" si="186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93"/>
        <v/>
      </c>
      <c r="BQ171" s="4" t="str">
        <f t="shared" si="193"/>
        <v/>
      </c>
      <c r="BR171" s="4" t="str">
        <f t="shared" si="193"/>
        <v/>
      </c>
      <c r="BS171" s="4">
        <f t="shared" si="193"/>
        <v>0</v>
      </c>
      <c r="BT171" s="4" t="str">
        <f t="shared" si="193"/>
        <v/>
      </c>
      <c r="BU171" s="4">
        <f t="shared" si="193"/>
        <v>0</v>
      </c>
      <c r="BV171" s="4" t="str">
        <f t="shared" si="193"/>
        <v/>
      </c>
      <c r="BW171" s="4">
        <f t="shared" si="193"/>
        <v>0</v>
      </c>
      <c r="BX171" s="4" t="str">
        <f t="shared" si="193"/>
        <v/>
      </c>
      <c r="BY171" s="4" t="str">
        <f t="shared" si="193"/>
        <v/>
      </c>
      <c r="BZ171" s="4" t="str">
        <f t="shared" si="193"/>
        <v/>
      </c>
      <c r="CA171" s="4" t="str">
        <f t="shared" si="193"/>
        <v/>
      </c>
      <c r="CB171" s="4" t="str">
        <f t="shared" si="193"/>
        <v/>
      </c>
      <c r="CC171" s="4" t="str">
        <f t="shared" si="193"/>
        <v/>
      </c>
      <c r="CD171" s="4" t="str">
        <f t="shared" si="193"/>
        <v/>
      </c>
      <c r="CE171" s="4" t="str">
        <f t="shared" si="192"/>
        <v/>
      </c>
      <c r="CF171" s="4" t="str">
        <f t="shared" si="192"/>
        <v/>
      </c>
      <c r="CG171" s="4" t="str">
        <f t="shared" si="192"/>
        <v/>
      </c>
      <c r="CH171" s="4" t="str">
        <f t="shared" si="192"/>
        <v/>
      </c>
      <c r="CI171" s="4" t="str">
        <f t="shared" si="192"/>
        <v/>
      </c>
      <c r="CJ171" s="4" t="str">
        <f t="shared" si="192"/>
        <v/>
      </c>
      <c r="CK171" s="4" t="str">
        <f t="shared" si="192"/>
        <v/>
      </c>
      <c r="CL171" s="4" t="str">
        <f t="shared" si="192"/>
        <v/>
      </c>
      <c r="CM171" s="4" t="str">
        <f t="shared" si="192"/>
        <v/>
      </c>
      <c r="CN171" s="4" t="str">
        <f t="shared" si="192"/>
        <v/>
      </c>
      <c r="CO171" s="4" t="str">
        <f t="shared" si="192"/>
        <v/>
      </c>
      <c r="CP171" s="4" t="str">
        <f t="shared" si="192"/>
        <v/>
      </c>
      <c r="CQ171" s="4" t="str">
        <f t="shared" si="192"/>
        <v/>
      </c>
      <c r="CR171" s="4" t="str">
        <f t="shared" si="192"/>
        <v/>
      </c>
      <c r="CS171" s="4" t="str">
        <f t="shared" si="192"/>
        <v/>
      </c>
      <c r="CT171" s="4" t="str">
        <f t="shared" si="192"/>
        <v/>
      </c>
      <c r="CU171" s="4" t="str">
        <f t="shared" si="194"/>
        <v/>
      </c>
      <c r="CV171" s="4" t="str">
        <f t="shared" si="194"/>
        <v/>
      </c>
      <c r="CW171" s="4" t="str">
        <f t="shared" si="194"/>
        <v/>
      </c>
      <c r="CX171" s="4" t="str">
        <f t="shared" si="194"/>
        <v/>
      </c>
      <c r="CY171" s="4" t="str">
        <f t="shared" si="194"/>
        <v/>
      </c>
      <c r="CZ171" s="4" t="str">
        <f t="shared" si="194"/>
        <v/>
      </c>
      <c r="DA171" s="4" t="str">
        <f t="shared" si="194"/>
        <v/>
      </c>
      <c r="DB171" s="4" t="str">
        <f t="shared" si="194"/>
        <v/>
      </c>
      <c r="DC171" s="4" t="str">
        <f t="shared" si="194"/>
        <v/>
      </c>
    </row>
    <row r="172" spans="1:107" s="1" customFormat="1" ht="14.25" hidden="1" customHeight="1">
      <c r="A172" s="60">
        <v>30100030</v>
      </c>
      <c r="B172" s="79" t="s">
        <v>134</v>
      </c>
      <c r="C172" s="76" t="s">
        <v>135</v>
      </c>
      <c r="D172" s="5"/>
      <c r="E172" s="22">
        <v>5.03</v>
      </c>
      <c r="F172" s="23">
        <f t="shared" si="177"/>
        <v>0</v>
      </c>
      <c r="G172" s="23"/>
      <c r="H172" s="23">
        <f t="shared" si="190"/>
        <v>0</v>
      </c>
      <c r="I172" s="23">
        <f t="shared" si="191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0.5</v>
      </c>
      <c r="N172" s="23">
        <f t="shared" si="183"/>
        <v>0</v>
      </c>
      <c r="O172" s="23">
        <f t="shared" si="184"/>
        <v>0.5</v>
      </c>
      <c r="P172" s="23" t="str">
        <f t="shared" si="185"/>
        <v/>
      </c>
      <c r="Q172" s="7">
        <v>0.5</v>
      </c>
      <c r="R172" s="6">
        <f t="shared" si="186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93"/>
        <v/>
      </c>
      <c r="BQ172" s="4" t="str">
        <f t="shared" si="193"/>
        <v/>
      </c>
      <c r="BR172" s="4" t="str">
        <f t="shared" si="193"/>
        <v/>
      </c>
      <c r="BS172" s="4">
        <f t="shared" si="193"/>
        <v>0</v>
      </c>
      <c r="BT172" s="4" t="str">
        <f t="shared" si="193"/>
        <v/>
      </c>
      <c r="BU172" s="4">
        <f t="shared" si="193"/>
        <v>0</v>
      </c>
      <c r="BV172" s="4" t="str">
        <f t="shared" si="193"/>
        <v/>
      </c>
      <c r="BW172" s="4">
        <f t="shared" si="193"/>
        <v>0</v>
      </c>
      <c r="BX172" s="4" t="str">
        <f t="shared" si="193"/>
        <v/>
      </c>
      <c r="BY172" s="4" t="str">
        <f t="shared" si="193"/>
        <v/>
      </c>
      <c r="BZ172" s="4" t="str">
        <f t="shared" si="193"/>
        <v/>
      </c>
      <c r="CA172" s="4" t="str">
        <f t="shared" si="193"/>
        <v/>
      </c>
      <c r="CB172" s="4" t="str">
        <f t="shared" si="193"/>
        <v/>
      </c>
      <c r="CC172" s="4" t="str">
        <f t="shared" si="193"/>
        <v/>
      </c>
      <c r="CD172" s="4" t="str">
        <f t="shared" si="193"/>
        <v/>
      </c>
      <c r="CE172" s="4" t="str">
        <f t="shared" si="192"/>
        <v/>
      </c>
      <c r="CF172" s="4" t="str">
        <f t="shared" si="192"/>
        <v/>
      </c>
      <c r="CG172" s="4" t="str">
        <f t="shared" si="192"/>
        <v/>
      </c>
      <c r="CH172" s="4" t="str">
        <f t="shared" si="192"/>
        <v/>
      </c>
      <c r="CI172" s="4" t="str">
        <f t="shared" si="192"/>
        <v/>
      </c>
      <c r="CJ172" s="4" t="str">
        <f t="shared" si="192"/>
        <v/>
      </c>
      <c r="CK172" s="4" t="str">
        <f t="shared" si="192"/>
        <v/>
      </c>
      <c r="CL172" s="4" t="str">
        <f t="shared" si="192"/>
        <v/>
      </c>
      <c r="CM172" s="4" t="str">
        <f t="shared" si="192"/>
        <v/>
      </c>
      <c r="CN172" s="4" t="str">
        <f t="shared" si="192"/>
        <v/>
      </c>
      <c r="CO172" s="4" t="str">
        <f t="shared" si="192"/>
        <v/>
      </c>
      <c r="CP172" s="4" t="str">
        <f t="shared" si="192"/>
        <v/>
      </c>
      <c r="CQ172" s="4" t="str">
        <f t="shared" si="192"/>
        <v/>
      </c>
      <c r="CR172" s="4" t="str">
        <f t="shared" si="192"/>
        <v/>
      </c>
      <c r="CS172" s="4" t="str">
        <f t="shared" si="192"/>
        <v/>
      </c>
      <c r="CT172" s="4" t="str">
        <f t="shared" si="192"/>
        <v/>
      </c>
      <c r="CU172" s="4" t="str">
        <f t="shared" si="194"/>
        <v/>
      </c>
      <c r="CV172" s="4" t="str">
        <f t="shared" si="194"/>
        <v/>
      </c>
      <c r="CW172" s="4" t="str">
        <f t="shared" si="194"/>
        <v/>
      </c>
      <c r="CX172" s="4" t="str">
        <f t="shared" si="194"/>
        <v/>
      </c>
      <c r="CY172" s="4" t="str">
        <f t="shared" si="194"/>
        <v/>
      </c>
      <c r="CZ172" s="4" t="str">
        <f t="shared" si="194"/>
        <v/>
      </c>
      <c r="DA172" s="4" t="str">
        <f t="shared" si="194"/>
        <v/>
      </c>
      <c r="DB172" s="4" t="str">
        <f t="shared" si="194"/>
        <v/>
      </c>
      <c r="DC172" s="4" t="str">
        <f t="shared" si="194"/>
        <v/>
      </c>
    </row>
    <row r="173" spans="1:107" s="1" customFormat="1" ht="14.25" hidden="1" customHeight="1">
      <c r="A173" s="60">
        <v>30100038</v>
      </c>
      <c r="B173" s="107" t="s">
        <v>136</v>
      </c>
      <c r="C173" s="76" t="s">
        <v>14</v>
      </c>
      <c r="D173" s="5"/>
      <c r="E173" s="22">
        <v>5.03</v>
      </c>
      <c r="F173" s="23">
        <f t="shared" si="177"/>
        <v>0</v>
      </c>
      <c r="G173" s="23"/>
      <c r="H173" s="23">
        <f t="shared" si="190"/>
        <v>0</v>
      </c>
      <c r="I173" s="23">
        <f t="shared" si="191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0.8</v>
      </c>
      <c r="N173" s="23">
        <f t="shared" si="183"/>
        <v>0</v>
      </c>
      <c r="O173" s="23">
        <f t="shared" si="184"/>
        <v>0.8</v>
      </c>
      <c r="P173" s="23" t="str">
        <f t="shared" si="185"/>
        <v/>
      </c>
      <c r="Q173" s="7">
        <v>0.5</v>
      </c>
      <c r="R173" s="6">
        <f t="shared" si="186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93"/>
        <v/>
      </c>
      <c r="BQ173" s="4" t="str">
        <f t="shared" si="193"/>
        <v/>
      </c>
      <c r="BR173" s="4" t="str">
        <f t="shared" si="193"/>
        <v/>
      </c>
      <c r="BS173" s="4">
        <f t="shared" si="193"/>
        <v>0</v>
      </c>
      <c r="BT173" s="4" t="str">
        <f t="shared" si="193"/>
        <v/>
      </c>
      <c r="BU173" s="4">
        <f t="shared" si="193"/>
        <v>0</v>
      </c>
      <c r="BV173" s="4" t="str">
        <f t="shared" si="193"/>
        <v/>
      </c>
      <c r="BW173" s="4">
        <f t="shared" si="193"/>
        <v>0</v>
      </c>
      <c r="BX173" s="4" t="str">
        <f t="shared" si="193"/>
        <v/>
      </c>
      <c r="BY173" s="4" t="str">
        <f t="shared" si="193"/>
        <v/>
      </c>
      <c r="BZ173" s="4" t="str">
        <f t="shared" si="193"/>
        <v/>
      </c>
      <c r="CA173" s="4" t="str">
        <f t="shared" si="193"/>
        <v/>
      </c>
      <c r="CB173" s="4" t="str">
        <f t="shared" si="193"/>
        <v/>
      </c>
      <c r="CC173" s="4" t="str">
        <f t="shared" si="193"/>
        <v/>
      </c>
      <c r="CD173" s="4" t="str">
        <f t="shared" si="193"/>
        <v/>
      </c>
      <c r="CE173" s="4" t="str">
        <f t="shared" si="192"/>
        <v/>
      </c>
      <c r="CF173" s="4" t="str">
        <f t="shared" si="192"/>
        <v/>
      </c>
      <c r="CG173" s="4" t="str">
        <f t="shared" si="192"/>
        <v/>
      </c>
      <c r="CH173" s="4" t="str">
        <f t="shared" si="192"/>
        <v/>
      </c>
      <c r="CI173" s="4" t="str">
        <f t="shared" si="192"/>
        <v/>
      </c>
      <c r="CJ173" s="4" t="str">
        <f t="shared" si="192"/>
        <v/>
      </c>
      <c r="CK173" s="4" t="str">
        <f t="shared" si="192"/>
        <v/>
      </c>
      <c r="CL173" s="4" t="str">
        <f t="shared" si="192"/>
        <v/>
      </c>
      <c r="CM173" s="4" t="str">
        <f t="shared" si="192"/>
        <v/>
      </c>
      <c r="CN173" s="4" t="str">
        <f t="shared" si="192"/>
        <v/>
      </c>
      <c r="CO173" s="4" t="str">
        <f t="shared" si="192"/>
        <v/>
      </c>
      <c r="CP173" s="4" t="str">
        <f t="shared" si="192"/>
        <v/>
      </c>
      <c r="CQ173" s="4" t="str">
        <f t="shared" si="192"/>
        <v/>
      </c>
      <c r="CR173" s="4" t="str">
        <f t="shared" si="192"/>
        <v/>
      </c>
      <c r="CS173" s="4" t="str">
        <f t="shared" si="192"/>
        <v/>
      </c>
      <c r="CT173" s="4" t="str">
        <f t="shared" si="192"/>
        <v/>
      </c>
      <c r="CU173" s="4" t="str">
        <f t="shared" si="194"/>
        <v/>
      </c>
      <c r="CV173" s="4" t="str">
        <f t="shared" si="194"/>
        <v/>
      </c>
      <c r="CW173" s="4" t="str">
        <f t="shared" si="194"/>
        <v/>
      </c>
      <c r="CX173" s="4" t="str">
        <f t="shared" si="194"/>
        <v/>
      </c>
      <c r="CY173" s="4" t="str">
        <f t="shared" si="194"/>
        <v/>
      </c>
      <c r="CZ173" s="4" t="str">
        <f t="shared" si="194"/>
        <v/>
      </c>
      <c r="DA173" s="4" t="str">
        <f t="shared" si="194"/>
        <v/>
      </c>
      <c r="DB173" s="4" t="str">
        <f t="shared" si="194"/>
        <v/>
      </c>
      <c r="DC173" s="4" t="str">
        <f t="shared" si="194"/>
        <v/>
      </c>
    </row>
    <row r="174" spans="1:107" s="1" customFormat="1" ht="14.25" hidden="1" customHeight="1">
      <c r="A174" s="60">
        <v>30100037</v>
      </c>
      <c r="B174" s="107"/>
      <c r="C174" s="76" t="s">
        <v>15</v>
      </c>
      <c r="D174" s="5"/>
      <c r="E174" s="22">
        <v>5.03</v>
      </c>
      <c r="F174" s="23">
        <f t="shared" si="177"/>
        <v>0</v>
      </c>
      <c r="G174" s="23"/>
      <c r="H174" s="23">
        <f t="shared" si="190"/>
        <v>0</v>
      </c>
      <c r="I174" s="23">
        <f t="shared" si="191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0.8</v>
      </c>
      <c r="N174" s="23">
        <f t="shared" si="183"/>
        <v>0</v>
      </c>
      <c r="O174" s="23">
        <f t="shared" si="184"/>
        <v>0.8</v>
      </c>
      <c r="P174" s="23" t="str">
        <f t="shared" si="185"/>
        <v/>
      </c>
      <c r="Q174" s="7">
        <v>0.5</v>
      </c>
      <c r="R174" s="6">
        <f t="shared" si="186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93"/>
        <v/>
      </c>
      <c r="BQ174" s="4" t="str">
        <f t="shared" si="193"/>
        <v/>
      </c>
      <c r="BR174" s="4" t="str">
        <f t="shared" si="193"/>
        <v/>
      </c>
      <c r="BS174" s="4">
        <f t="shared" si="193"/>
        <v>0</v>
      </c>
      <c r="BT174" s="4" t="str">
        <f t="shared" si="193"/>
        <v/>
      </c>
      <c r="BU174" s="4">
        <f t="shared" si="193"/>
        <v>0</v>
      </c>
      <c r="BV174" s="4" t="str">
        <f t="shared" si="193"/>
        <v/>
      </c>
      <c r="BW174" s="4">
        <f t="shared" si="193"/>
        <v>0</v>
      </c>
      <c r="BX174" s="4" t="str">
        <f t="shared" si="193"/>
        <v/>
      </c>
      <c r="BY174" s="4" t="str">
        <f t="shared" si="193"/>
        <v/>
      </c>
      <c r="BZ174" s="4" t="str">
        <f t="shared" si="193"/>
        <v/>
      </c>
      <c r="CA174" s="4" t="str">
        <f t="shared" si="193"/>
        <v/>
      </c>
      <c r="CB174" s="4" t="str">
        <f t="shared" si="193"/>
        <v/>
      </c>
      <c r="CC174" s="4" t="str">
        <f t="shared" si="193"/>
        <v/>
      </c>
      <c r="CD174" s="4" t="str">
        <f t="shared" si="193"/>
        <v/>
      </c>
      <c r="CE174" s="4" t="str">
        <f t="shared" si="192"/>
        <v/>
      </c>
      <c r="CF174" s="4" t="str">
        <f t="shared" si="192"/>
        <v/>
      </c>
      <c r="CG174" s="4" t="str">
        <f t="shared" si="192"/>
        <v/>
      </c>
      <c r="CH174" s="4" t="str">
        <f t="shared" si="192"/>
        <v/>
      </c>
      <c r="CI174" s="4" t="str">
        <f t="shared" si="192"/>
        <v/>
      </c>
      <c r="CJ174" s="4" t="str">
        <f t="shared" si="192"/>
        <v/>
      </c>
      <c r="CK174" s="4" t="str">
        <f t="shared" si="192"/>
        <v/>
      </c>
      <c r="CL174" s="4" t="str">
        <f t="shared" si="192"/>
        <v/>
      </c>
      <c r="CM174" s="4" t="str">
        <f t="shared" si="192"/>
        <v/>
      </c>
      <c r="CN174" s="4" t="str">
        <f t="shared" si="192"/>
        <v/>
      </c>
      <c r="CO174" s="4" t="str">
        <f t="shared" si="192"/>
        <v/>
      </c>
      <c r="CP174" s="4" t="str">
        <f t="shared" si="192"/>
        <v/>
      </c>
      <c r="CQ174" s="4" t="str">
        <f t="shared" si="192"/>
        <v/>
      </c>
      <c r="CR174" s="4" t="str">
        <f t="shared" si="192"/>
        <v/>
      </c>
      <c r="CS174" s="4" t="str">
        <f t="shared" si="192"/>
        <v/>
      </c>
      <c r="CT174" s="4" t="str">
        <f t="shared" si="192"/>
        <v/>
      </c>
      <c r="CU174" s="4" t="str">
        <f t="shared" si="194"/>
        <v/>
      </c>
      <c r="CV174" s="4" t="str">
        <f t="shared" si="194"/>
        <v/>
      </c>
      <c r="CW174" s="4" t="str">
        <f t="shared" si="194"/>
        <v/>
      </c>
      <c r="CX174" s="4" t="str">
        <f t="shared" si="194"/>
        <v/>
      </c>
      <c r="CY174" s="4" t="str">
        <f t="shared" si="194"/>
        <v/>
      </c>
      <c r="CZ174" s="4" t="str">
        <f t="shared" si="194"/>
        <v/>
      </c>
      <c r="DA174" s="4" t="str">
        <f t="shared" si="194"/>
        <v/>
      </c>
      <c r="DB174" s="4" t="str">
        <f t="shared" si="194"/>
        <v/>
      </c>
      <c r="DC174" s="4" t="str">
        <f t="shared" si="194"/>
        <v/>
      </c>
    </row>
    <row r="175" spans="1:107" s="1" customFormat="1" ht="14.25" hidden="1" customHeight="1">
      <c r="A175" s="60">
        <v>30100040</v>
      </c>
      <c r="B175" s="108" t="s">
        <v>137</v>
      </c>
      <c r="C175" s="76" t="s">
        <v>138</v>
      </c>
      <c r="D175" s="5"/>
      <c r="E175" s="22">
        <v>5.03</v>
      </c>
      <c r="F175" s="23">
        <f t="shared" si="177"/>
        <v>0</v>
      </c>
      <c r="G175" s="23"/>
      <c r="H175" s="23">
        <f t="shared" si="190"/>
        <v>0</v>
      </c>
      <c r="I175" s="23">
        <f t="shared" si="191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0.15</v>
      </c>
      <c r="N175" s="23">
        <f t="shared" si="183"/>
        <v>0</v>
      </c>
      <c r="O175" s="23">
        <f t="shared" si="184"/>
        <v>0.15</v>
      </c>
      <c r="P175" s="23" t="str">
        <f t="shared" si="185"/>
        <v/>
      </c>
      <c r="Q175" s="7">
        <v>0.1</v>
      </c>
      <c r="R175" s="6">
        <f t="shared" si="186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93"/>
        <v/>
      </c>
      <c r="BQ175" s="4" t="str">
        <f t="shared" si="193"/>
        <v/>
      </c>
      <c r="BR175" s="4" t="str">
        <f t="shared" si="193"/>
        <v/>
      </c>
      <c r="BS175" s="4">
        <f t="shared" si="193"/>
        <v>0</v>
      </c>
      <c r="BT175" s="4" t="str">
        <f t="shared" si="193"/>
        <v/>
      </c>
      <c r="BU175" s="4">
        <f t="shared" si="193"/>
        <v>0</v>
      </c>
      <c r="BV175" s="4" t="str">
        <f t="shared" si="193"/>
        <v/>
      </c>
      <c r="BW175" s="4">
        <f t="shared" si="193"/>
        <v>0</v>
      </c>
      <c r="BX175" s="4" t="str">
        <f t="shared" si="193"/>
        <v/>
      </c>
      <c r="BY175" s="4" t="str">
        <f t="shared" si="193"/>
        <v/>
      </c>
      <c r="BZ175" s="4" t="str">
        <f t="shared" si="193"/>
        <v/>
      </c>
      <c r="CA175" s="4" t="str">
        <f t="shared" si="193"/>
        <v/>
      </c>
      <c r="CB175" s="4" t="str">
        <f t="shared" si="193"/>
        <v/>
      </c>
      <c r="CC175" s="4" t="str">
        <f t="shared" si="193"/>
        <v/>
      </c>
      <c r="CD175" s="4" t="str">
        <f t="shared" si="193"/>
        <v/>
      </c>
      <c r="CE175" s="4" t="str">
        <f t="shared" si="193"/>
        <v/>
      </c>
      <c r="CF175" s="4" t="str">
        <f t="shared" si="192"/>
        <v/>
      </c>
      <c r="CG175" s="4" t="str">
        <f t="shared" si="192"/>
        <v/>
      </c>
      <c r="CH175" s="4" t="str">
        <f t="shared" si="192"/>
        <v/>
      </c>
      <c r="CI175" s="4" t="str">
        <f t="shared" si="192"/>
        <v/>
      </c>
      <c r="CJ175" s="4" t="str">
        <f t="shared" si="192"/>
        <v/>
      </c>
      <c r="CK175" s="4" t="str">
        <f t="shared" si="192"/>
        <v/>
      </c>
      <c r="CL175" s="4" t="str">
        <f t="shared" si="192"/>
        <v/>
      </c>
      <c r="CM175" s="4" t="str">
        <f t="shared" si="192"/>
        <v/>
      </c>
      <c r="CN175" s="4" t="str">
        <f t="shared" si="192"/>
        <v/>
      </c>
      <c r="CO175" s="4" t="str">
        <f t="shared" si="192"/>
        <v/>
      </c>
      <c r="CP175" s="4" t="str">
        <f t="shared" si="192"/>
        <v/>
      </c>
      <c r="CQ175" s="4" t="str">
        <f t="shared" si="192"/>
        <v/>
      </c>
      <c r="CR175" s="4" t="str">
        <f t="shared" si="192"/>
        <v/>
      </c>
      <c r="CS175" s="4" t="str">
        <f t="shared" si="192"/>
        <v/>
      </c>
      <c r="CT175" s="4" t="str">
        <f t="shared" si="192"/>
        <v/>
      </c>
      <c r="CU175" s="4" t="str">
        <f t="shared" si="194"/>
        <v/>
      </c>
      <c r="CV175" s="4" t="str">
        <f t="shared" si="194"/>
        <v/>
      </c>
      <c r="CW175" s="4" t="str">
        <f t="shared" si="194"/>
        <v/>
      </c>
      <c r="CX175" s="4" t="str">
        <f t="shared" si="194"/>
        <v/>
      </c>
      <c r="CY175" s="4" t="str">
        <f t="shared" si="194"/>
        <v/>
      </c>
      <c r="CZ175" s="4" t="str">
        <f t="shared" si="194"/>
        <v/>
      </c>
      <c r="DA175" s="4" t="str">
        <f t="shared" si="194"/>
        <v/>
      </c>
      <c r="DB175" s="4" t="str">
        <f t="shared" si="194"/>
        <v/>
      </c>
      <c r="DC175" s="4" t="str">
        <f t="shared" si="194"/>
        <v/>
      </c>
    </row>
    <row r="176" spans="1:107" s="1" customFormat="1" ht="14.25" hidden="1" customHeight="1">
      <c r="A176" s="60">
        <v>30100039</v>
      </c>
      <c r="B176" s="109"/>
      <c r="C176" s="76" t="s">
        <v>116</v>
      </c>
      <c r="D176" s="5"/>
      <c r="E176" s="22">
        <v>5.03</v>
      </c>
      <c r="F176" s="23">
        <f t="shared" si="177"/>
        <v>0</v>
      </c>
      <c r="G176" s="23"/>
      <c r="H176" s="23">
        <f t="shared" si="190"/>
        <v>0</v>
      </c>
      <c r="I176" s="23">
        <f t="shared" si="191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0.15</v>
      </c>
      <c r="N176" s="23">
        <f t="shared" si="183"/>
        <v>0</v>
      </c>
      <c r="O176" s="23">
        <f t="shared" si="184"/>
        <v>0.15</v>
      </c>
      <c r="P176" s="23" t="str">
        <f t="shared" si="185"/>
        <v/>
      </c>
      <c r="Q176" s="7">
        <v>0.1</v>
      </c>
      <c r="R176" s="6">
        <f t="shared" si="186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3"/>
        <v/>
      </c>
      <c r="BQ176" s="4" t="str">
        <f t="shared" si="193"/>
        <v/>
      </c>
      <c r="BR176" s="4" t="str">
        <f t="shared" si="193"/>
        <v/>
      </c>
      <c r="BS176" s="4">
        <f t="shared" si="193"/>
        <v>0</v>
      </c>
      <c r="BT176" s="4" t="str">
        <f t="shared" si="193"/>
        <v/>
      </c>
      <c r="BU176" s="4">
        <f t="shared" si="193"/>
        <v>0</v>
      </c>
      <c r="BV176" s="4" t="str">
        <f t="shared" si="193"/>
        <v/>
      </c>
      <c r="BW176" s="4">
        <f t="shared" si="193"/>
        <v>0</v>
      </c>
      <c r="BX176" s="4" t="str">
        <f t="shared" si="193"/>
        <v/>
      </c>
      <c r="BY176" s="4" t="str">
        <f t="shared" si="193"/>
        <v/>
      </c>
      <c r="BZ176" s="4" t="str">
        <f t="shared" si="193"/>
        <v/>
      </c>
      <c r="CA176" s="4" t="str">
        <f t="shared" si="193"/>
        <v/>
      </c>
      <c r="CB176" s="4" t="str">
        <f t="shared" si="193"/>
        <v/>
      </c>
      <c r="CC176" s="4" t="str">
        <f t="shared" si="193"/>
        <v/>
      </c>
      <c r="CD176" s="4" t="str">
        <f t="shared" si="193"/>
        <v/>
      </c>
      <c r="CE176" s="4" t="str">
        <f t="shared" si="193"/>
        <v/>
      </c>
      <c r="CF176" s="4" t="str">
        <f t="shared" si="192"/>
        <v/>
      </c>
      <c r="CG176" s="4" t="str">
        <f t="shared" si="192"/>
        <v/>
      </c>
      <c r="CH176" s="4" t="str">
        <f t="shared" si="192"/>
        <v/>
      </c>
      <c r="CI176" s="4" t="str">
        <f t="shared" si="192"/>
        <v/>
      </c>
      <c r="CJ176" s="4" t="str">
        <f t="shared" si="192"/>
        <v/>
      </c>
      <c r="CK176" s="4" t="str">
        <f t="shared" si="192"/>
        <v/>
      </c>
      <c r="CL176" s="4" t="str">
        <f t="shared" si="192"/>
        <v/>
      </c>
      <c r="CM176" s="4" t="str">
        <f t="shared" si="192"/>
        <v/>
      </c>
      <c r="CN176" s="4" t="str">
        <f t="shared" si="192"/>
        <v/>
      </c>
      <c r="CO176" s="4" t="str">
        <f t="shared" si="192"/>
        <v/>
      </c>
      <c r="CP176" s="4" t="str">
        <f t="shared" si="192"/>
        <v/>
      </c>
      <c r="CQ176" s="4" t="str">
        <f t="shared" si="192"/>
        <v/>
      </c>
      <c r="CR176" s="4" t="str">
        <f t="shared" si="192"/>
        <v/>
      </c>
      <c r="CS176" s="4" t="str">
        <f t="shared" si="192"/>
        <v/>
      </c>
      <c r="CT176" s="4" t="str">
        <f t="shared" si="192"/>
        <v/>
      </c>
      <c r="CU176" s="4" t="str">
        <f t="shared" si="194"/>
        <v/>
      </c>
      <c r="CV176" s="4" t="str">
        <f t="shared" si="194"/>
        <v/>
      </c>
      <c r="CW176" s="4" t="str">
        <f t="shared" si="194"/>
        <v/>
      </c>
      <c r="CX176" s="4" t="str">
        <f t="shared" si="194"/>
        <v/>
      </c>
      <c r="CY176" s="4" t="str">
        <f t="shared" si="194"/>
        <v/>
      </c>
      <c r="CZ176" s="4" t="str">
        <f t="shared" si="194"/>
        <v/>
      </c>
      <c r="DA176" s="4" t="str">
        <f t="shared" si="194"/>
        <v/>
      </c>
      <c r="DB176" s="4" t="str">
        <f t="shared" si="194"/>
        <v/>
      </c>
      <c r="DC176" s="4" t="str">
        <f t="shared" si="194"/>
        <v/>
      </c>
    </row>
    <row r="177" spans="1:107" s="1" customFormat="1" ht="14.25" hidden="1" customHeight="1">
      <c r="A177" s="60">
        <v>30100042</v>
      </c>
      <c r="B177" s="109"/>
      <c r="C177" s="76" t="s">
        <v>128</v>
      </c>
      <c r="D177" s="5"/>
      <c r="E177" s="22">
        <v>5.03</v>
      </c>
      <c r="F177" s="23">
        <f t="shared" si="177"/>
        <v>0</v>
      </c>
      <c r="G177" s="23"/>
      <c r="H177" s="23">
        <f t="shared" si="190"/>
        <v>0</v>
      </c>
      <c r="I177" s="23">
        <f t="shared" si="191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0.15</v>
      </c>
      <c r="N177" s="23">
        <f t="shared" si="183"/>
        <v>0</v>
      </c>
      <c r="O177" s="23">
        <f t="shared" si="184"/>
        <v>0.15</v>
      </c>
      <c r="P177" s="23" t="str">
        <f t="shared" si="185"/>
        <v/>
      </c>
      <c r="Q177" s="7">
        <v>0.1</v>
      </c>
      <c r="R177" s="6">
        <f t="shared" si="186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3"/>
        <v/>
      </c>
      <c r="BQ177" s="4" t="str">
        <f t="shared" si="193"/>
        <v/>
      </c>
      <c r="BR177" s="4" t="str">
        <f t="shared" si="193"/>
        <v/>
      </c>
      <c r="BS177" s="4">
        <f t="shared" si="193"/>
        <v>0</v>
      </c>
      <c r="BT177" s="4" t="str">
        <f t="shared" si="193"/>
        <v/>
      </c>
      <c r="BU177" s="4">
        <f t="shared" si="193"/>
        <v>0</v>
      </c>
      <c r="BV177" s="4" t="str">
        <f t="shared" si="193"/>
        <v/>
      </c>
      <c r="BW177" s="4">
        <f t="shared" si="193"/>
        <v>0</v>
      </c>
      <c r="BX177" s="4" t="str">
        <f t="shared" si="193"/>
        <v/>
      </c>
      <c r="BY177" s="4" t="str">
        <f t="shared" si="193"/>
        <v/>
      </c>
      <c r="BZ177" s="4" t="str">
        <f t="shared" si="193"/>
        <v/>
      </c>
      <c r="CA177" s="4" t="str">
        <f t="shared" si="193"/>
        <v/>
      </c>
      <c r="CB177" s="4" t="str">
        <f t="shared" si="193"/>
        <v/>
      </c>
      <c r="CC177" s="4" t="str">
        <f t="shared" si="193"/>
        <v/>
      </c>
      <c r="CD177" s="4" t="str">
        <f t="shared" si="193"/>
        <v/>
      </c>
      <c r="CE177" s="4" t="str">
        <f t="shared" si="193"/>
        <v/>
      </c>
      <c r="CF177" s="4" t="str">
        <f t="shared" si="192"/>
        <v/>
      </c>
      <c r="CG177" s="4" t="str">
        <f t="shared" si="192"/>
        <v/>
      </c>
      <c r="CH177" s="4" t="str">
        <f t="shared" si="192"/>
        <v/>
      </c>
      <c r="CI177" s="4" t="str">
        <f t="shared" si="192"/>
        <v/>
      </c>
      <c r="CJ177" s="4" t="str">
        <f t="shared" si="192"/>
        <v/>
      </c>
      <c r="CK177" s="4" t="str">
        <f t="shared" si="192"/>
        <v/>
      </c>
      <c r="CL177" s="4" t="str">
        <f t="shared" si="192"/>
        <v/>
      </c>
      <c r="CM177" s="4" t="str">
        <f t="shared" si="192"/>
        <v/>
      </c>
      <c r="CN177" s="4" t="str">
        <f t="shared" si="192"/>
        <v/>
      </c>
      <c r="CO177" s="4" t="str">
        <f t="shared" si="192"/>
        <v/>
      </c>
      <c r="CP177" s="4" t="str">
        <f t="shared" si="192"/>
        <v/>
      </c>
      <c r="CQ177" s="4" t="str">
        <f t="shared" si="192"/>
        <v/>
      </c>
      <c r="CR177" s="4" t="str">
        <f t="shared" si="192"/>
        <v/>
      </c>
      <c r="CS177" s="4" t="str">
        <f t="shared" si="192"/>
        <v/>
      </c>
      <c r="CT177" s="4" t="str">
        <f t="shared" si="192"/>
        <v/>
      </c>
      <c r="CU177" s="4" t="str">
        <f t="shared" si="194"/>
        <v/>
      </c>
      <c r="CV177" s="4" t="str">
        <f t="shared" si="194"/>
        <v/>
      </c>
      <c r="CW177" s="4" t="str">
        <f t="shared" si="194"/>
        <v/>
      </c>
      <c r="CX177" s="4" t="str">
        <f t="shared" si="194"/>
        <v/>
      </c>
      <c r="CY177" s="4" t="str">
        <f t="shared" si="194"/>
        <v/>
      </c>
      <c r="CZ177" s="4" t="str">
        <f t="shared" si="194"/>
        <v/>
      </c>
      <c r="DA177" s="4" t="str">
        <f t="shared" si="194"/>
        <v/>
      </c>
      <c r="DB177" s="4" t="str">
        <f t="shared" si="194"/>
        <v/>
      </c>
      <c r="DC177" s="4" t="str">
        <f t="shared" si="194"/>
        <v/>
      </c>
    </row>
    <row r="178" spans="1:107" s="1" customFormat="1" ht="14.25" hidden="1" customHeight="1">
      <c r="A178" s="60">
        <v>30100041</v>
      </c>
      <c r="B178" s="110"/>
      <c r="C178" s="76" t="s">
        <v>126</v>
      </c>
      <c r="D178" s="5"/>
      <c r="E178" s="22">
        <v>5.03</v>
      </c>
      <c r="F178" s="23">
        <f t="shared" si="177"/>
        <v>0</v>
      </c>
      <c r="G178" s="23"/>
      <c r="H178" s="23">
        <f t="shared" si="190"/>
        <v>0</v>
      </c>
      <c r="I178" s="23">
        <f t="shared" si="191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0.15</v>
      </c>
      <c r="N178" s="23">
        <f t="shared" si="183"/>
        <v>0</v>
      </c>
      <c r="O178" s="23">
        <f t="shared" si="184"/>
        <v>0.15</v>
      </c>
      <c r="P178" s="23" t="str">
        <f t="shared" si="185"/>
        <v/>
      </c>
      <c r="Q178" s="7">
        <v>0.1</v>
      </c>
      <c r="R178" s="6">
        <f t="shared" si="186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3"/>
        <v/>
      </c>
      <c r="BQ178" s="4" t="str">
        <f t="shared" si="193"/>
        <v/>
      </c>
      <c r="BR178" s="4" t="str">
        <f t="shared" si="193"/>
        <v/>
      </c>
      <c r="BS178" s="4">
        <f t="shared" si="193"/>
        <v>0</v>
      </c>
      <c r="BT178" s="4" t="str">
        <f t="shared" si="193"/>
        <v/>
      </c>
      <c r="BU178" s="4">
        <f t="shared" si="193"/>
        <v>0</v>
      </c>
      <c r="BV178" s="4" t="str">
        <f t="shared" si="193"/>
        <v/>
      </c>
      <c r="BW178" s="4">
        <f t="shared" si="193"/>
        <v>0</v>
      </c>
      <c r="BX178" s="4" t="str">
        <f t="shared" si="193"/>
        <v/>
      </c>
      <c r="BY178" s="4" t="str">
        <f t="shared" si="193"/>
        <v/>
      </c>
      <c r="BZ178" s="4" t="str">
        <f t="shared" si="193"/>
        <v/>
      </c>
      <c r="CA178" s="4" t="str">
        <f t="shared" si="193"/>
        <v/>
      </c>
      <c r="CB178" s="4" t="str">
        <f t="shared" si="193"/>
        <v/>
      </c>
      <c r="CC178" s="4" t="str">
        <f t="shared" si="193"/>
        <v/>
      </c>
      <c r="CD178" s="4" t="str">
        <f t="shared" si="193"/>
        <v/>
      </c>
      <c r="CE178" s="4" t="str">
        <f t="shared" si="193"/>
        <v/>
      </c>
      <c r="CF178" s="4" t="str">
        <f t="shared" si="192"/>
        <v/>
      </c>
      <c r="CG178" s="4" t="str">
        <f t="shared" si="192"/>
        <v/>
      </c>
      <c r="CH178" s="4" t="str">
        <f t="shared" si="192"/>
        <v/>
      </c>
      <c r="CI178" s="4" t="str">
        <f t="shared" si="192"/>
        <v/>
      </c>
      <c r="CJ178" s="4" t="str">
        <f t="shared" si="192"/>
        <v/>
      </c>
      <c r="CK178" s="4" t="str">
        <f t="shared" si="192"/>
        <v/>
      </c>
      <c r="CL178" s="4" t="str">
        <f t="shared" si="192"/>
        <v/>
      </c>
      <c r="CM178" s="4" t="str">
        <f t="shared" si="192"/>
        <v/>
      </c>
      <c r="CN178" s="4" t="str">
        <f t="shared" si="192"/>
        <v/>
      </c>
      <c r="CO178" s="4" t="str">
        <f t="shared" si="192"/>
        <v/>
      </c>
      <c r="CP178" s="4" t="str">
        <f t="shared" si="192"/>
        <v/>
      </c>
      <c r="CQ178" s="4" t="str">
        <f t="shared" si="192"/>
        <v/>
      </c>
      <c r="CR178" s="4" t="str">
        <f t="shared" si="192"/>
        <v/>
      </c>
      <c r="CS178" s="4" t="str">
        <f t="shared" si="192"/>
        <v/>
      </c>
      <c r="CT178" s="4" t="str">
        <f t="shared" si="192"/>
        <v/>
      </c>
      <c r="CU178" s="4" t="str">
        <f t="shared" si="194"/>
        <v/>
      </c>
      <c r="CV178" s="4" t="str">
        <f t="shared" si="194"/>
        <v/>
      </c>
      <c r="CW178" s="4" t="str">
        <f t="shared" si="194"/>
        <v/>
      </c>
      <c r="CX178" s="4" t="str">
        <f t="shared" si="194"/>
        <v/>
      </c>
      <c r="CY178" s="4" t="str">
        <f t="shared" si="194"/>
        <v/>
      </c>
      <c r="CZ178" s="4" t="str">
        <f t="shared" si="194"/>
        <v/>
      </c>
      <c r="DA178" s="4" t="str">
        <f t="shared" si="194"/>
        <v/>
      </c>
      <c r="DB178" s="4" t="str">
        <f t="shared" si="194"/>
        <v/>
      </c>
      <c r="DC178" s="4" t="str">
        <f t="shared" si="194"/>
        <v/>
      </c>
    </row>
    <row r="179" spans="1:107" s="1" customFormat="1" ht="14.25" hidden="1" customHeight="1">
      <c r="A179" s="60">
        <v>30100046</v>
      </c>
      <c r="B179" s="96" t="s">
        <v>139</v>
      </c>
      <c r="C179" s="76" t="s">
        <v>117</v>
      </c>
      <c r="D179" s="5"/>
      <c r="E179" s="22">
        <v>5.03</v>
      </c>
      <c r="F179" s="23">
        <f t="shared" si="177"/>
        <v>0</v>
      </c>
      <c r="G179" s="23"/>
      <c r="H179" s="23">
        <f t="shared" si="190"/>
        <v>0</v>
      </c>
      <c r="I179" s="23">
        <f t="shared" si="191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0.2</v>
      </c>
      <c r="N179" s="23">
        <f t="shared" si="183"/>
        <v>0</v>
      </c>
      <c r="O179" s="23">
        <f t="shared" si="184"/>
        <v>0.2</v>
      </c>
      <c r="P179" s="23" t="str">
        <f t="shared" si="185"/>
        <v/>
      </c>
      <c r="Q179" s="7">
        <v>0.1</v>
      </c>
      <c r="R179" s="6">
        <f t="shared" si="186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3"/>
        <v/>
      </c>
      <c r="BQ179" s="4" t="str">
        <f t="shared" si="193"/>
        <v/>
      </c>
      <c r="BR179" s="4" t="str">
        <f t="shared" si="193"/>
        <v/>
      </c>
      <c r="BS179" s="4">
        <f t="shared" si="193"/>
        <v>0</v>
      </c>
      <c r="BT179" s="4" t="str">
        <f t="shared" si="193"/>
        <v/>
      </c>
      <c r="BU179" s="4">
        <f t="shared" si="193"/>
        <v>0</v>
      </c>
      <c r="BV179" s="4" t="str">
        <f t="shared" si="193"/>
        <v/>
      </c>
      <c r="BW179" s="4">
        <f t="shared" si="193"/>
        <v>0</v>
      </c>
      <c r="BX179" s="4" t="str">
        <f t="shared" si="193"/>
        <v/>
      </c>
      <c r="BY179" s="4" t="str">
        <f t="shared" si="193"/>
        <v/>
      </c>
      <c r="BZ179" s="4" t="str">
        <f t="shared" si="193"/>
        <v/>
      </c>
      <c r="CA179" s="4" t="str">
        <f t="shared" si="193"/>
        <v/>
      </c>
      <c r="CB179" s="4" t="str">
        <f t="shared" si="193"/>
        <v/>
      </c>
      <c r="CC179" s="4" t="str">
        <f t="shared" si="193"/>
        <v/>
      </c>
      <c r="CD179" s="4" t="str">
        <f t="shared" si="193"/>
        <v/>
      </c>
      <c r="CE179" s="4" t="str">
        <f t="shared" si="193"/>
        <v/>
      </c>
      <c r="CF179" s="4" t="str">
        <f t="shared" si="192"/>
        <v/>
      </c>
      <c r="CG179" s="4" t="str">
        <f t="shared" si="192"/>
        <v/>
      </c>
      <c r="CH179" s="4" t="str">
        <f t="shared" si="192"/>
        <v/>
      </c>
      <c r="CI179" s="4" t="str">
        <f t="shared" si="192"/>
        <v/>
      </c>
      <c r="CJ179" s="4" t="str">
        <f t="shared" si="192"/>
        <v/>
      </c>
      <c r="CK179" s="4" t="str">
        <f t="shared" si="192"/>
        <v/>
      </c>
      <c r="CL179" s="4" t="str">
        <f t="shared" si="192"/>
        <v/>
      </c>
      <c r="CM179" s="4" t="str">
        <f t="shared" si="192"/>
        <v/>
      </c>
      <c r="CN179" s="4" t="str">
        <f t="shared" si="192"/>
        <v/>
      </c>
      <c r="CO179" s="4" t="str">
        <f t="shared" si="192"/>
        <v/>
      </c>
      <c r="CP179" s="4" t="str">
        <f t="shared" si="192"/>
        <v/>
      </c>
      <c r="CQ179" s="4" t="str">
        <f t="shared" si="192"/>
        <v/>
      </c>
      <c r="CR179" s="4" t="str">
        <f t="shared" si="192"/>
        <v/>
      </c>
      <c r="CS179" s="4" t="str">
        <f t="shared" si="192"/>
        <v/>
      </c>
      <c r="CT179" s="4" t="str">
        <f t="shared" si="192"/>
        <v/>
      </c>
      <c r="CU179" s="4" t="str">
        <f t="shared" si="194"/>
        <v/>
      </c>
      <c r="CV179" s="4" t="str">
        <f t="shared" si="194"/>
        <v/>
      </c>
      <c r="CW179" s="4" t="str">
        <f t="shared" si="194"/>
        <v/>
      </c>
      <c r="CX179" s="4" t="str">
        <f t="shared" si="194"/>
        <v/>
      </c>
      <c r="CY179" s="4" t="str">
        <f t="shared" si="194"/>
        <v/>
      </c>
      <c r="CZ179" s="4" t="str">
        <f t="shared" si="194"/>
        <v/>
      </c>
      <c r="DA179" s="4" t="str">
        <f t="shared" si="194"/>
        <v/>
      </c>
      <c r="DB179" s="4" t="str">
        <f t="shared" si="194"/>
        <v/>
      </c>
      <c r="DC179" s="4" t="str">
        <f t="shared" si="194"/>
        <v/>
      </c>
    </row>
    <row r="180" spans="1:107" s="1" customFormat="1" ht="14.25" hidden="1" customHeight="1">
      <c r="A180" s="60">
        <v>30100045</v>
      </c>
      <c r="B180" s="98"/>
      <c r="C180" s="76" t="s">
        <v>113</v>
      </c>
      <c r="D180" s="5"/>
      <c r="E180" s="22">
        <v>5.03</v>
      </c>
      <c r="F180" s="23">
        <f t="shared" si="177"/>
        <v>0</v>
      </c>
      <c r="G180" s="23"/>
      <c r="H180" s="23">
        <f t="shared" si="190"/>
        <v>0</v>
      </c>
      <c r="I180" s="23">
        <f t="shared" si="191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0.2</v>
      </c>
      <c r="N180" s="23">
        <f t="shared" si="183"/>
        <v>0</v>
      </c>
      <c r="O180" s="23">
        <f t="shared" si="184"/>
        <v>0.2</v>
      </c>
      <c r="P180" s="23" t="str">
        <f t="shared" si="185"/>
        <v/>
      </c>
      <c r="Q180" s="7">
        <v>0.1</v>
      </c>
      <c r="R180" s="6">
        <f t="shared" si="186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3"/>
        <v/>
      </c>
      <c r="BQ180" s="4" t="str">
        <f t="shared" si="193"/>
        <v/>
      </c>
      <c r="BR180" s="4" t="str">
        <f t="shared" si="193"/>
        <v/>
      </c>
      <c r="BS180" s="4">
        <f t="shared" si="193"/>
        <v>0</v>
      </c>
      <c r="BT180" s="4" t="str">
        <f t="shared" si="193"/>
        <v/>
      </c>
      <c r="BU180" s="4">
        <f t="shared" si="193"/>
        <v>0</v>
      </c>
      <c r="BV180" s="4" t="str">
        <f t="shared" si="193"/>
        <v/>
      </c>
      <c r="BW180" s="4">
        <f t="shared" si="193"/>
        <v>0</v>
      </c>
      <c r="BX180" s="4" t="str">
        <f t="shared" si="193"/>
        <v/>
      </c>
      <c r="BY180" s="4" t="str">
        <f t="shared" si="193"/>
        <v/>
      </c>
      <c r="BZ180" s="4" t="str">
        <f t="shared" si="193"/>
        <v/>
      </c>
      <c r="CA180" s="4" t="str">
        <f t="shared" si="193"/>
        <v/>
      </c>
      <c r="CB180" s="4" t="str">
        <f t="shared" si="193"/>
        <v/>
      </c>
      <c r="CC180" s="4" t="str">
        <f t="shared" si="193"/>
        <v/>
      </c>
      <c r="CD180" s="4" t="str">
        <f t="shared" si="193"/>
        <v/>
      </c>
      <c r="CE180" s="4" t="str">
        <f t="shared" si="193"/>
        <v/>
      </c>
      <c r="CF180" s="4" t="str">
        <f t="shared" si="192"/>
        <v/>
      </c>
      <c r="CG180" s="4" t="str">
        <f t="shared" si="192"/>
        <v/>
      </c>
      <c r="CH180" s="4" t="str">
        <f t="shared" si="192"/>
        <v/>
      </c>
      <c r="CI180" s="4" t="str">
        <f t="shared" si="192"/>
        <v/>
      </c>
      <c r="CJ180" s="4" t="str">
        <f t="shared" si="192"/>
        <v/>
      </c>
      <c r="CK180" s="4" t="str">
        <f t="shared" si="192"/>
        <v/>
      </c>
      <c r="CL180" s="4" t="str">
        <f t="shared" si="192"/>
        <v/>
      </c>
      <c r="CM180" s="4" t="str">
        <f t="shared" si="192"/>
        <v/>
      </c>
      <c r="CN180" s="4" t="str">
        <f t="shared" si="192"/>
        <v/>
      </c>
      <c r="CO180" s="4" t="str">
        <f t="shared" si="192"/>
        <v/>
      </c>
      <c r="CP180" s="4" t="str">
        <f t="shared" si="192"/>
        <v/>
      </c>
      <c r="CQ180" s="4" t="str">
        <f t="shared" si="192"/>
        <v/>
      </c>
      <c r="CR180" s="4" t="str">
        <f t="shared" si="192"/>
        <v/>
      </c>
      <c r="CS180" s="4" t="str">
        <f t="shared" si="192"/>
        <v/>
      </c>
      <c r="CT180" s="4" t="str">
        <f t="shared" si="192"/>
        <v/>
      </c>
      <c r="CU180" s="4" t="str">
        <f t="shared" si="194"/>
        <v/>
      </c>
      <c r="CV180" s="4" t="str">
        <f t="shared" si="194"/>
        <v/>
      </c>
      <c r="CW180" s="4" t="str">
        <f t="shared" si="194"/>
        <v/>
      </c>
      <c r="CX180" s="4" t="str">
        <f t="shared" si="194"/>
        <v/>
      </c>
      <c r="CY180" s="4" t="str">
        <f t="shared" si="194"/>
        <v/>
      </c>
      <c r="CZ180" s="4" t="str">
        <f t="shared" si="194"/>
        <v/>
      </c>
      <c r="DA180" s="4" t="str">
        <f t="shared" si="194"/>
        <v/>
      </c>
      <c r="DB180" s="4" t="str">
        <f t="shared" si="194"/>
        <v/>
      </c>
      <c r="DC180" s="4" t="str">
        <f t="shared" si="194"/>
        <v/>
      </c>
    </row>
    <row r="181" spans="1:107" s="1" customFormat="1" ht="14.25" hidden="1" customHeight="1">
      <c r="A181" s="60">
        <v>30100044</v>
      </c>
      <c r="B181" s="98"/>
      <c r="C181" s="76" t="s">
        <v>128</v>
      </c>
      <c r="D181" s="5"/>
      <c r="E181" s="22">
        <v>5.03</v>
      </c>
      <c r="F181" s="23">
        <f t="shared" si="177"/>
        <v>0</v>
      </c>
      <c r="G181" s="23"/>
      <c r="H181" s="23">
        <f t="shared" si="190"/>
        <v>0</v>
      </c>
      <c r="I181" s="23">
        <f t="shared" si="191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0.2</v>
      </c>
      <c r="N181" s="23">
        <f t="shared" si="183"/>
        <v>0</v>
      </c>
      <c r="O181" s="23">
        <f t="shared" si="184"/>
        <v>0.2</v>
      </c>
      <c r="P181" s="23" t="str">
        <f t="shared" si="185"/>
        <v/>
      </c>
      <c r="Q181" s="7">
        <v>0.1</v>
      </c>
      <c r="R181" s="6">
        <f t="shared" si="186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3"/>
        <v/>
      </c>
      <c r="BQ181" s="4" t="str">
        <f t="shared" si="193"/>
        <v/>
      </c>
      <c r="BR181" s="4" t="str">
        <f t="shared" si="193"/>
        <v/>
      </c>
      <c r="BS181" s="4">
        <f t="shared" si="193"/>
        <v>0</v>
      </c>
      <c r="BT181" s="4" t="str">
        <f t="shared" si="193"/>
        <v/>
      </c>
      <c r="BU181" s="4">
        <f t="shared" si="193"/>
        <v>0</v>
      </c>
      <c r="BV181" s="4" t="str">
        <f t="shared" si="193"/>
        <v/>
      </c>
      <c r="BW181" s="4">
        <f t="shared" si="193"/>
        <v>0</v>
      </c>
      <c r="BX181" s="4" t="str">
        <f t="shared" si="193"/>
        <v/>
      </c>
      <c r="BY181" s="4" t="str">
        <f t="shared" si="193"/>
        <v/>
      </c>
      <c r="BZ181" s="4" t="str">
        <f t="shared" si="193"/>
        <v/>
      </c>
      <c r="CA181" s="4" t="str">
        <f t="shared" si="193"/>
        <v/>
      </c>
      <c r="CB181" s="4" t="str">
        <f t="shared" si="193"/>
        <v/>
      </c>
      <c r="CC181" s="4" t="str">
        <f t="shared" si="193"/>
        <v/>
      </c>
      <c r="CD181" s="4" t="str">
        <f t="shared" si="193"/>
        <v/>
      </c>
      <c r="CE181" s="4" t="str">
        <f t="shared" si="193"/>
        <v/>
      </c>
      <c r="CF181" s="4" t="str">
        <f t="shared" si="192"/>
        <v/>
      </c>
      <c r="CG181" s="4" t="str">
        <f t="shared" si="192"/>
        <v/>
      </c>
      <c r="CH181" s="4" t="str">
        <f t="shared" si="192"/>
        <v/>
      </c>
      <c r="CI181" s="4" t="str">
        <f t="shared" si="192"/>
        <v/>
      </c>
      <c r="CJ181" s="4" t="str">
        <f t="shared" si="192"/>
        <v/>
      </c>
      <c r="CK181" s="4" t="str">
        <f t="shared" si="192"/>
        <v/>
      </c>
      <c r="CL181" s="4" t="str">
        <f t="shared" si="192"/>
        <v/>
      </c>
      <c r="CM181" s="4" t="str">
        <f t="shared" si="192"/>
        <v/>
      </c>
      <c r="CN181" s="4" t="str">
        <f t="shared" si="192"/>
        <v/>
      </c>
      <c r="CO181" s="4" t="str">
        <f t="shared" si="192"/>
        <v/>
      </c>
      <c r="CP181" s="4" t="str">
        <f t="shared" si="192"/>
        <v/>
      </c>
      <c r="CQ181" s="4" t="str">
        <f t="shared" si="192"/>
        <v/>
      </c>
      <c r="CR181" s="4" t="str">
        <f t="shared" si="192"/>
        <v/>
      </c>
      <c r="CS181" s="4" t="str">
        <f t="shared" si="192"/>
        <v/>
      </c>
      <c r="CT181" s="4" t="str">
        <f t="shared" si="192"/>
        <v/>
      </c>
      <c r="CU181" s="4" t="str">
        <f t="shared" si="194"/>
        <v/>
      </c>
      <c r="CV181" s="4" t="str">
        <f t="shared" si="194"/>
        <v/>
      </c>
      <c r="CW181" s="4" t="str">
        <f t="shared" si="194"/>
        <v/>
      </c>
      <c r="CX181" s="4" t="str">
        <f t="shared" si="194"/>
        <v/>
      </c>
      <c r="CY181" s="4" t="str">
        <f t="shared" si="194"/>
        <v/>
      </c>
      <c r="CZ181" s="4" t="str">
        <f t="shared" si="194"/>
        <v/>
      </c>
      <c r="DA181" s="4" t="str">
        <f t="shared" si="194"/>
        <v/>
      </c>
      <c r="DB181" s="4" t="str">
        <f t="shared" si="194"/>
        <v/>
      </c>
      <c r="DC181" s="4" t="str">
        <f t="shared" si="194"/>
        <v/>
      </c>
    </row>
    <row r="182" spans="1:107" s="1" customFormat="1" ht="14.25" hidden="1" customHeight="1">
      <c r="A182" s="60">
        <v>30100043</v>
      </c>
      <c r="B182" s="97"/>
      <c r="C182" s="76" t="s">
        <v>140</v>
      </c>
      <c r="D182" s="5"/>
      <c r="E182" s="22">
        <v>5.03</v>
      </c>
      <c r="F182" s="23">
        <f t="shared" si="177"/>
        <v>0</v>
      </c>
      <c r="G182" s="23"/>
      <c r="H182" s="23">
        <f t="shared" si="190"/>
        <v>0</v>
      </c>
      <c r="I182" s="23">
        <f t="shared" si="191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0.2</v>
      </c>
      <c r="N182" s="23">
        <f t="shared" si="183"/>
        <v>0</v>
      </c>
      <c r="O182" s="23">
        <f t="shared" si="184"/>
        <v>0.2</v>
      </c>
      <c r="P182" s="23" t="str">
        <f t="shared" si="185"/>
        <v/>
      </c>
      <c r="Q182" s="7">
        <v>0.1</v>
      </c>
      <c r="R182" s="6">
        <f t="shared" si="186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3"/>
        <v/>
      </c>
      <c r="BQ182" s="4" t="str">
        <f t="shared" si="193"/>
        <v/>
      </c>
      <c r="BR182" s="4" t="str">
        <f t="shared" si="193"/>
        <v/>
      </c>
      <c r="BS182" s="4">
        <f t="shared" si="193"/>
        <v>0</v>
      </c>
      <c r="BT182" s="4" t="str">
        <f t="shared" si="193"/>
        <v/>
      </c>
      <c r="BU182" s="4">
        <f t="shared" si="193"/>
        <v>0</v>
      </c>
      <c r="BV182" s="4" t="str">
        <f t="shared" si="193"/>
        <v/>
      </c>
      <c r="BW182" s="4">
        <f t="shared" si="193"/>
        <v>0</v>
      </c>
      <c r="BX182" s="4" t="str">
        <f t="shared" si="193"/>
        <v/>
      </c>
      <c r="BY182" s="4" t="str">
        <f t="shared" si="193"/>
        <v/>
      </c>
      <c r="BZ182" s="4" t="str">
        <f t="shared" si="193"/>
        <v/>
      </c>
      <c r="CA182" s="4" t="str">
        <f t="shared" si="193"/>
        <v/>
      </c>
      <c r="CB182" s="4" t="str">
        <f t="shared" si="193"/>
        <v/>
      </c>
      <c r="CC182" s="4" t="str">
        <f t="shared" si="193"/>
        <v/>
      </c>
      <c r="CD182" s="4" t="str">
        <f t="shared" si="193"/>
        <v/>
      </c>
      <c r="CE182" s="4" t="str">
        <f t="shared" si="193"/>
        <v/>
      </c>
      <c r="CF182" s="4" t="str">
        <f t="shared" si="192"/>
        <v/>
      </c>
      <c r="CG182" s="4" t="str">
        <f t="shared" si="192"/>
        <v/>
      </c>
      <c r="CH182" s="4" t="str">
        <f t="shared" si="192"/>
        <v/>
      </c>
      <c r="CI182" s="4" t="str">
        <f t="shared" si="192"/>
        <v/>
      </c>
      <c r="CJ182" s="4" t="str">
        <f t="shared" si="192"/>
        <v/>
      </c>
      <c r="CK182" s="4" t="str">
        <f t="shared" si="192"/>
        <v/>
      </c>
      <c r="CL182" s="4" t="str">
        <f t="shared" si="192"/>
        <v/>
      </c>
      <c r="CM182" s="4" t="str">
        <f t="shared" si="192"/>
        <v/>
      </c>
      <c r="CN182" s="4" t="str">
        <f t="shared" si="192"/>
        <v/>
      </c>
      <c r="CO182" s="4" t="str">
        <f t="shared" si="192"/>
        <v/>
      </c>
      <c r="CP182" s="4" t="str">
        <f t="shared" si="192"/>
        <v/>
      </c>
      <c r="CQ182" s="4" t="str">
        <f t="shared" si="192"/>
        <v/>
      </c>
      <c r="CR182" s="4" t="str">
        <f t="shared" si="192"/>
        <v/>
      </c>
      <c r="CS182" s="4" t="str">
        <f t="shared" si="192"/>
        <v/>
      </c>
      <c r="CT182" s="4" t="str">
        <f t="shared" si="192"/>
        <v/>
      </c>
      <c r="CU182" s="4" t="str">
        <f t="shared" si="194"/>
        <v/>
      </c>
      <c r="CV182" s="4" t="str">
        <f t="shared" si="194"/>
        <v/>
      </c>
      <c r="CW182" s="4" t="str">
        <f t="shared" si="194"/>
        <v/>
      </c>
      <c r="CX182" s="4" t="str">
        <f t="shared" si="194"/>
        <v/>
      </c>
      <c r="CY182" s="4" t="str">
        <f t="shared" si="194"/>
        <v/>
      </c>
      <c r="CZ182" s="4" t="str">
        <f t="shared" si="194"/>
        <v/>
      </c>
      <c r="DA182" s="4" t="str">
        <f t="shared" si="194"/>
        <v/>
      </c>
      <c r="DB182" s="4" t="str">
        <f t="shared" si="194"/>
        <v/>
      </c>
      <c r="DC182" s="4" t="str">
        <f t="shared" si="194"/>
        <v/>
      </c>
    </row>
    <row r="183" spans="1:107" s="1" customFormat="1" ht="14.25" hidden="1" customHeight="1">
      <c r="A183" s="60">
        <v>30100048</v>
      </c>
      <c r="B183" s="96" t="s">
        <v>141</v>
      </c>
      <c r="C183" s="76" t="s">
        <v>124</v>
      </c>
      <c r="D183" s="5"/>
      <c r="E183" s="22">
        <v>5.03</v>
      </c>
      <c r="F183" s="23">
        <f t="shared" si="177"/>
        <v>0</v>
      </c>
      <c r="G183" s="23"/>
      <c r="H183" s="23">
        <f t="shared" si="190"/>
        <v>0</v>
      </c>
      <c r="I183" s="23">
        <f t="shared" si="191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0.5</v>
      </c>
      <c r="N183" s="23">
        <f t="shared" si="183"/>
        <v>0</v>
      </c>
      <c r="O183" s="23">
        <f t="shared" si="184"/>
        <v>0.5</v>
      </c>
      <c r="P183" s="23" t="str">
        <f t="shared" si="185"/>
        <v/>
      </c>
      <c r="Q183" s="7">
        <v>1</v>
      </c>
      <c r="R183" s="6">
        <f t="shared" si="186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3"/>
        <v/>
      </c>
      <c r="BQ183" s="4" t="str">
        <f t="shared" si="193"/>
        <v/>
      </c>
      <c r="BR183" s="4" t="str">
        <f t="shared" si="193"/>
        <v/>
      </c>
      <c r="BS183" s="4">
        <f t="shared" si="193"/>
        <v>0</v>
      </c>
      <c r="BT183" s="4" t="str">
        <f t="shared" si="193"/>
        <v/>
      </c>
      <c r="BU183" s="4">
        <f t="shared" si="193"/>
        <v>0</v>
      </c>
      <c r="BV183" s="4" t="str">
        <f t="shared" si="193"/>
        <v/>
      </c>
      <c r="BW183" s="4">
        <f t="shared" si="193"/>
        <v>0</v>
      </c>
      <c r="BX183" s="4" t="str">
        <f t="shared" si="193"/>
        <v/>
      </c>
      <c r="BY183" s="4" t="str">
        <f t="shared" si="193"/>
        <v/>
      </c>
      <c r="BZ183" s="4" t="str">
        <f t="shared" si="193"/>
        <v/>
      </c>
      <c r="CA183" s="4" t="str">
        <f t="shared" si="193"/>
        <v/>
      </c>
      <c r="CB183" s="4" t="str">
        <f t="shared" si="193"/>
        <v/>
      </c>
      <c r="CC183" s="4" t="str">
        <f t="shared" si="193"/>
        <v/>
      </c>
      <c r="CD183" s="4" t="str">
        <f t="shared" si="193"/>
        <v/>
      </c>
      <c r="CE183" s="4" t="str">
        <f t="shared" si="193"/>
        <v/>
      </c>
      <c r="CF183" s="4" t="str">
        <f t="shared" si="192"/>
        <v/>
      </c>
      <c r="CG183" s="4" t="str">
        <f t="shared" si="192"/>
        <v/>
      </c>
      <c r="CH183" s="4" t="str">
        <f t="shared" si="192"/>
        <v/>
      </c>
      <c r="CI183" s="4" t="str">
        <f t="shared" si="192"/>
        <v/>
      </c>
      <c r="CJ183" s="4" t="str">
        <f t="shared" si="192"/>
        <v/>
      </c>
      <c r="CK183" s="4" t="str">
        <f t="shared" si="192"/>
        <v/>
      </c>
      <c r="CL183" s="4" t="str">
        <f t="shared" si="192"/>
        <v/>
      </c>
      <c r="CM183" s="4" t="str">
        <f t="shared" si="192"/>
        <v/>
      </c>
      <c r="CN183" s="4" t="str">
        <f t="shared" si="192"/>
        <v/>
      </c>
      <c r="CO183" s="4" t="str">
        <f t="shared" si="192"/>
        <v/>
      </c>
      <c r="CP183" s="4" t="str">
        <f t="shared" si="192"/>
        <v/>
      </c>
      <c r="CQ183" s="4" t="str">
        <f t="shared" si="192"/>
        <v/>
      </c>
      <c r="CR183" s="4" t="str">
        <f t="shared" si="192"/>
        <v/>
      </c>
      <c r="CS183" s="4" t="str">
        <f t="shared" si="192"/>
        <v/>
      </c>
      <c r="CT183" s="4" t="str">
        <f t="shared" si="192"/>
        <v/>
      </c>
      <c r="CU183" s="4" t="str">
        <f t="shared" si="194"/>
        <v/>
      </c>
      <c r="CV183" s="4" t="str">
        <f t="shared" si="194"/>
        <v/>
      </c>
      <c r="CW183" s="4" t="str">
        <f t="shared" si="194"/>
        <v/>
      </c>
      <c r="CX183" s="4" t="str">
        <f t="shared" si="194"/>
        <v/>
      </c>
      <c r="CY183" s="4" t="str">
        <f t="shared" si="194"/>
        <v/>
      </c>
      <c r="CZ183" s="4" t="str">
        <f t="shared" si="194"/>
        <v/>
      </c>
      <c r="DA183" s="4" t="str">
        <f t="shared" si="194"/>
        <v/>
      </c>
      <c r="DB183" s="4" t="str">
        <f t="shared" si="194"/>
        <v/>
      </c>
      <c r="DC183" s="4" t="str">
        <f t="shared" si="194"/>
        <v/>
      </c>
    </row>
    <row r="184" spans="1:107" s="1" customFormat="1" ht="14.25" hidden="1" customHeight="1">
      <c r="A184" s="60">
        <v>30100047</v>
      </c>
      <c r="B184" s="97"/>
      <c r="C184" s="76" t="s">
        <v>142</v>
      </c>
      <c r="D184" s="5"/>
      <c r="E184" s="22">
        <v>5.03</v>
      </c>
      <c r="F184" s="23">
        <f t="shared" si="177"/>
        <v>0</v>
      </c>
      <c r="G184" s="23"/>
      <c r="H184" s="23">
        <f t="shared" si="190"/>
        <v>0</v>
      </c>
      <c r="I184" s="23">
        <f t="shared" si="191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0.5</v>
      </c>
      <c r="N184" s="23">
        <f t="shared" si="183"/>
        <v>0</v>
      </c>
      <c r="O184" s="23">
        <f t="shared" si="184"/>
        <v>0.5</v>
      </c>
      <c r="P184" s="23" t="str">
        <f t="shared" si="185"/>
        <v/>
      </c>
      <c r="Q184" s="7">
        <v>1</v>
      </c>
      <c r="R184" s="6">
        <f t="shared" si="186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3"/>
        <v/>
      </c>
      <c r="BQ184" s="4" t="str">
        <f t="shared" si="193"/>
        <v/>
      </c>
      <c r="BR184" s="4" t="str">
        <f t="shared" si="193"/>
        <v/>
      </c>
      <c r="BS184" s="4">
        <f t="shared" si="193"/>
        <v>0</v>
      </c>
      <c r="BT184" s="4" t="str">
        <f t="shared" si="193"/>
        <v/>
      </c>
      <c r="BU184" s="4">
        <f t="shared" si="193"/>
        <v>0</v>
      </c>
      <c r="BV184" s="4" t="str">
        <f t="shared" si="193"/>
        <v/>
      </c>
      <c r="BW184" s="4">
        <f t="shared" si="193"/>
        <v>0</v>
      </c>
      <c r="BX184" s="4" t="str">
        <f t="shared" si="193"/>
        <v/>
      </c>
      <c r="BY184" s="4" t="str">
        <f t="shared" si="193"/>
        <v/>
      </c>
      <c r="BZ184" s="4" t="str">
        <f t="shared" si="193"/>
        <v/>
      </c>
      <c r="CA184" s="4" t="str">
        <f t="shared" si="193"/>
        <v/>
      </c>
      <c r="CB184" s="4" t="str">
        <f t="shared" si="193"/>
        <v/>
      </c>
      <c r="CC184" s="4" t="str">
        <f t="shared" si="193"/>
        <v/>
      </c>
      <c r="CD184" s="4" t="str">
        <f t="shared" si="193"/>
        <v/>
      </c>
      <c r="CE184" s="4" t="str">
        <f t="shared" si="193"/>
        <v/>
      </c>
      <c r="CF184" s="4" t="str">
        <f t="shared" ref="CF184:CU202" si="195">IF(ISERROR(AR184/Z184*100),"",(AR184/Z184*100))</f>
        <v/>
      </c>
      <c r="CG184" s="4" t="str">
        <f t="shared" si="195"/>
        <v/>
      </c>
      <c r="CH184" s="4" t="str">
        <f t="shared" si="195"/>
        <v/>
      </c>
      <c r="CI184" s="4" t="str">
        <f t="shared" si="195"/>
        <v/>
      </c>
      <c r="CJ184" s="4" t="str">
        <f t="shared" si="195"/>
        <v/>
      </c>
      <c r="CK184" s="4" t="str">
        <f t="shared" si="195"/>
        <v/>
      </c>
      <c r="CL184" s="4" t="str">
        <f t="shared" si="195"/>
        <v/>
      </c>
      <c r="CM184" s="4" t="str">
        <f t="shared" si="195"/>
        <v/>
      </c>
      <c r="CN184" s="4" t="str">
        <f t="shared" si="195"/>
        <v/>
      </c>
      <c r="CO184" s="4" t="str">
        <f t="shared" si="195"/>
        <v/>
      </c>
      <c r="CP184" s="4" t="str">
        <f t="shared" si="195"/>
        <v/>
      </c>
      <c r="CQ184" s="4" t="str">
        <f t="shared" si="195"/>
        <v/>
      </c>
      <c r="CR184" s="4" t="str">
        <f t="shared" si="195"/>
        <v/>
      </c>
      <c r="CS184" s="4" t="str">
        <f t="shared" si="195"/>
        <v/>
      </c>
      <c r="CT184" s="4" t="str">
        <f t="shared" si="195"/>
        <v/>
      </c>
      <c r="CU184" s="4" t="str">
        <f t="shared" si="194"/>
        <v/>
      </c>
      <c r="CV184" s="4" t="str">
        <f t="shared" si="194"/>
        <v/>
      </c>
      <c r="CW184" s="4" t="str">
        <f t="shared" si="194"/>
        <v/>
      </c>
      <c r="CX184" s="4" t="str">
        <f t="shared" si="194"/>
        <v/>
      </c>
      <c r="CY184" s="4" t="str">
        <f t="shared" si="194"/>
        <v/>
      </c>
      <c r="CZ184" s="4" t="str">
        <f t="shared" si="194"/>
        <v/>
      </c>
      <c r="DA184" s="4" t="str">
        <f t="shared" si="194"/>
        <v/>
      </c>
      <c r="DB184" s="4" t="str">
        <f t="shared" si="194"/>
        <v/>
      </c>
      <c r="DC184" s="4" t="str">
        <f t="shared" si="194"/>
        <v/>
      </c>
    </row>
    <row r="185" spans="1:107" s="1" customFormat="1" ht="14.25" hidden="1" customHeight="1">
      <c r="A185" s="60">
        <v>30100064</v>
      </c>
      <c r="B185" s="77" t="s">
        <v>143</v>
      </c>
      <c r="C185" s="76" t="s">
        <v>144</v>
      </c>
      <c r="D185" s="5"/>
      <c r="E185" s="22">
        <v>5.03</v>
      </c>
      <c r="F185" s="23">
        <f t="shared" si="177"/>
        <v>0</v>
      </c>
      <c r="G185" s="23"/>
      <c r="H185" s="23">
        <f t="shared" si="190"/>
        <v>0</v>
      </c>
      <c r="I185" s="23">
        <f t="shared" si="191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0.4</v>
      </c>
      <c r="N185" s="23">
        <f t="shared" si="183"/>
        <v>0</v>
      </c>
      <c r="O185" s="23">
        <f t="shared" si="184"/>
        <v>0.4</v>
      </c>
      <c r="P185" s="23" t="str">
        <f t="shared" si="185"/>
        <v/>
      </c>
      <c r="Q185" s="7">
        <v>0.6</v>
      </c>
      <c r="R185" s="6">
        <f t="shared" si="186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3"/>
        <v/>
      </c>
      <c r="BQ185" s="4" t="str">
        <f t="shared" si="193"/>
        <v/>
      </c>
      <c r="BR185" s="4" t="str">
        <f t="shared" si="193"/>
        <v/>
      </c>
      <c r="BS185" s="4">
        <f t="shared" si="193"/>
        <v>0</v>
      </c>
      <c r="BT185" s="4" t="str">
        <f t="shared" si="193"/>
        <v/>
      </c>
      <c r="BU185" s="4">
        <f t="shared" ref="BP185:CE203" si="196">IF(ISERROR(AG185/O185*100),"",(AG185/O185*100))</f>
        <v>0</v>
      </c>
      <c r="BV185" s="4" t="str">
        <f t="shared" si="196"/>
        <v/>
      </c>
      <c r="BW185" s="4">
        <f t="shared" si="196"/>
        <v>0</v>
      </c>
      <c r="BX185" s="4" t="str">
        <f t="shared" si="196"/>
        <v/>
      </c>
      <c r="BY185" s="4" t="str">
        <f t="shared" si="196"/>
        <v/>
      </c>
      <c r="BZ185" s="4" t="str">
        <f t="shared" si="196"/>
        <v/>
      </c>
      <c r="CA185" s="4" t="str">
        <f t="shared" si="196"/>
        <v/>
      </c>
      <c r="CB185" s="4" t="str">
        <f t="shared" si="196"/>
        <v/>
      </c>
      <c r="CC185" s="4" t="str">
        <f t="shared" si="196"/>
        <v/>
      </c>
      <c r="CD185" s="4" t="str">
        <f t="shared" si="196"/>
        <v/>
      </c>
      <c r="CE185" s="4" t="str">
        <f t="shared" si="196"/>
        <v/>
      </c>
      <c r="CF185" s="4" t="str">
        <f t="shared" si="195"/>
        <v/>
      </c>
      <c r="CG185" s="4" t="str">
        <f t="shared" si="195"/>
        <v/>
      </c>
      <c r="CH185" s="4" t="str">
        <f t="shared" si="195"/>
        <v/>
      </c>
      <c r="CI185" s="4" t="str">
        <f t="shared" si="195"/>
        <v/>
      </c>
      <c r="CJ185" s="4" t="str">
        <f t="shared" si="195"/>
        <v/>
      </c>
      <c r="CK185" s="4" t="str">
        <f t="shared" si="195"/>
        <v/>
      </c>
      <c r="CL185" s="4" t="str">
        <f t="shared" si="195"/>
        <v/>
      </c>
      <c r="CM185" s="4" t="str">
        <f t="shared" si="195"/>
        <v/>
      </c>
      <c r="CN185" s="4" t="str">
        <f t="shared" si="195"/>
        <v/>
      </c>
      <c r="CO185" s="4" t="str">
        <f t="shared" si="195"/>
        <v/>
      </c>
      <c r="CP185" s="4" t="str">
        <f t="shared" si="195"/>
        <v/>
      </c>
      <c r="CQ185" s="4" t="str">
        <f t="shared" si="195"/>
        <v/>
      </c>
      <c r="CR185" s="4" t="str">
        <f t="shared" si="195"/>
        <v/>
      </c>
      <c r="CS185" s="4" t="str">
        <f t="shared" si="195"/>
        <v/>
      </c>
      <c r="CT185" s="4" t="str">
        <f t="shared" si="195"/>
        <v/>
      </c>
      <c r="CU185" s="4" t="str">
        <f t="shared" si="194"/>
        <v/>
      </c>
      <c r="CV185" s="4" t="str">
        <f t="shared" si="194"/>
        <v/>
      </c>
      <c r="CW185" s="4" t="str">
        <f t="shared" si="194"/>
        <v/>
      </c>
      <c r="CX185" s="4" t="str">
        <f t="shared" si="194"/>
        <v/>
      </c>
      <c r="CY185" s="4" t="str">
        <f t="shared" si="194"/>
        <v/>
      </c>
      <c r="CZ185" s="4" t="str">
        <f t="shared" si="194"/>
        <v/>
      </c>
      <c r="DA185" s="4" t="str">
        <f t="shared" si="194"/>
        <v/>
      </c>
      <c r="DB185" s="4" t="str">
        <f t="shared" si="194"/>
        <v/>
      </c>
      <c r="DC185" s="4" t="str">
        <f t="shared" si="194"/>
        <v/>
      </c>
    </row>
    <row r="186" spans="1:107" s="1" customFormat="1" ht="15" hidden="1" customHeight="1">
      <c r="A186" s="60">
        <v>30601067</v>
      </c>
      <c r="B186" s="96" t="s">
        <v>145</v>
      </c>
      <c r="C186" s="76" t="s">
        <v>122</v>
      </c>
      <c r="D186" s="5"/>
      <c r="E186" s="22">
        <v>5.0449999999999999</v>
      </c>
      <c r="F186" s="23">
        <f t="shared" si="177"/>
        <v>0</v>
      </c>
      <c r="G186" s="23"/>
      <c r="H186" s="23">
        <f t="shared" si="190"/>
        <v>0</v>
      </c>
      <c r="I186" s="23">
        <f t="shared" si="191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0.4</v>
      </c>
      <c r="N186" s="23">
        <f t="shared" si="183"/>
        <v>0</v>
      </c>
      <c r="O186" s="23">
        <f t="shared" si="184"/>
        <v>0.4</v>
      </c>
      <c r="P186" s="23" t="str">
        <f t="shared" si="185"/>
        <v/>
      </c>
      <c r="Q186" s="7">
        <v>0.3</v>
      </c>
      <c r="R186" s="6">
        <f t="shared" si="186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6"/>
        <v/>
      </c>
      <c r="BQ186" s="4" t="str">
        <f t="shared" si="196"/>
        <v/>
      </c>
      <c r="BR186" s="4" t="str">
        <f t="shared" si="196"/>
        <v/>
      </c>
      <c r="BS186" s="4">
        <f t="shared" si="196"/>
        <v>0</v>
      </c>
      <c r="BT186" s="4" t="str">
        <f t="shared" si="196"/>
        <v/>
      </c>
      <c r="BU186" s="4">
        <f t="shared" si="196"/>
        <v>0</v>
      </c>
      <c r="BV186" s="4" t="str">
        <f t="shared" si="196"/>
        <v/>
      </c>
      <c r="BW186" s="4">
        <f t="shared" si="196"/>
        <v>0</v>
      </c>
      <c r="BX186" s="4" t="str">
        <f t="shared" si="196"/>
        <v/>
      </c>
      <c r="BY186" s="4" t="str">
        <f t="shared" si="196"/>
        <v/>
      </c>
      <c r="BZ186" s="4" t="str">
        <f t="shared" si="196"/>
        <v/>
      </c>
      <c r="CA186" s="4" t="str">
        <f t="shared" si="196"/>
        <v/>
      </c>
      <c r="CB186" s="4" t="str">
        <f t="shared" si="196"/>
        <v/>
      </c>
      <c r="CC186" s="4" t="str">
        <f t="shared" si="196"/>
        <v/>
      </c>
      <c r="CD186" s="4" t="str">
        <f t="shared" si="196"/>
        <v/>
      </c>
      <c r="CE186" s="4" t="str">
        <f t="shared" si="196"/>
        <v/>
      </c>
      <c r="CF186" s="4" t="str">
        <f t="shared" si="195"/>
        <v/>
      </c>
      <c r="CG186" s="4" t="str">
        <f t="shared" si="195"/>
        <v/>
      </c>
      <c r="CH186" s="4" t="str">
        <f t="shared" si="195"/>
        <v/>
      </c>
      <c r="CI186" s="4" t="str">
        <f t="shared" si="195"/>
        <v/>
      </c>
      <c r="CJ186" s="4" t="str">
        <f t="shared" si="195"/>
        <v/>
      </c>
      <c r="CK186" s="4" t="str">
        <f t="shared" si="195"/>
        <v/>
      </c>
      <c r="CL186" s="4" t="str">
        <f t="shared" si="195"/>
        <v/>
      </c>
      <c r="CM186" s="4" t="str">
        <f t="shared" si="195"/>
        <v/>
      </c>
      <c r="CN186" s="4" t="str">
        <f t="shared" si="195"/>
        <v/>
      </c>
      <c r="CO186" s="4" t="str">
        <f t="shared" si="195"/>
        <v/>
      </c>
      <c r="CP186" s="4" t="str">
        <f t="shared" si="195"/>
        <v/>
      </c>
      <c r="CQ186" s="4" t="str">
        <f t="shared" si="195"/>
        <v/>
      </c>
      <c r="CR186" s="4" t="str">
        <f t="shared" si="195"/>
        <v/>
      </c>
      <c r="CS186" s="4" t="str">
        <f t="shared" si="195"/>
        <v/>
      </c>
      <c r="CT186" s="4" t="str">
        <f t="shared" si="195"/>
        <v/>
      </c>
      <c r="CU186" s="4" t="str">
        <f t="shared" si="194"/>
        <v/>
      </c>
      <c r="CV186" s="4" t="str">
        <f t="shared" si="194"/>
        <v/>
      </c>
      <c r="CW186" s="4" t="str">
        <f t="shared" si="194"/>
        <v/>
      </c>
      <c r="CX186" s="4" t="str">
        <f t="shared" si="194"/>
        <v/>
      </c>
      <c r="CY186" s="4" t="str">
        <f t="shared" si="194"/>
        <v/>
      </c>
      <c r="CZ186" s="4" t="str">
        <f t="shared" si="194"/>
        <v/>
      </c>
      <c r="DA186" s="4" t="str">
        <f t="shared" si="194"/>
        <v/>
      </c>
      <c r="DB186" s="4" t="str">
        <f t="shared" si="194"/>
        <v/>
      </c>
      <c r="DC186" s="4" t="str">
        <f t="shared" si="194"/>
        <v/>
      </c>
    </row>
    <row r="187" spans="1:107" s="1" customFormat="1" ht="15" hidden="1" customHeight="1">
      <c r="A187" s="60">
        <v>30601068</v>
      </c>
      <c r="B187" s="98"/>
      <c r="C187" s="76" t="s">
        <v>146</v>
      </c>
      <c r="D187" s="5"/>
      <c r="E187" s="22">
        <v>5.0449999999999999</v>
      </c>
      <c r="F187" s="23">
        <f t="shared" si="177"/>
        <v>0</v>
      </c>
      <c r="G187" s="23"/>
      <c r="H187" s="23">
        <f t="shared" si="190"/>
        <v>0</v>
      </c>
      <c r="I187" s="23">
        <f t="shared" si="191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0.4</v>
      </c>
      <c r="N187" s="23">
        <f t="shared" si="183"/>
        <v>0</v>
      </c>
      <c r="O187" s="23">
        <f t="shared" si="184"/>
        <v>0.4</v>
      </c>
      <c r="P187" s="23" t="str">
        <f t="shared" si="185"/>
        <v/>
      </c>
      <c r="Q187" s="7">
        <v>0.3</v>
      </c>
      <c r="R187" s="6">
        <f t="shared" si="186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6"/>
        <v/>
      </c>
      <c r="BQ187" s="4" t="str">
        <f t="shared" si="196"/>
        <v/>
      </c>
      <c r="BR187" s="4" t="str">
        <f t="shared" si="196"/>
        <v/>
      </c>
      <c r="BS187" s="4">
        <f t="shared" si="196"/>
        <v>0</v>
      </c>
      <c r="BT187" s="4" t="str">
        <f t="shared" si="196"/>
        <v/>
      </c>
      <c r="BU187" s="4">
        <f t="shared" si="196"/>
        <v>0</v>
      </c>
      <c r="BV187" s="4" t="str">
        <f t="shared" si="196"/>
        <v/>
      </c>
      <c r="BW187" s="4">
        <f t="shared" si="196"/>
        <v>0</v>
      </c>
      <c r="BX187" s="4" t="str">
        <f t="shared" si="196"/>
        <v/>
      </c>
      <c r="BY187" s="4" t="str">
        <f t="shared" si="196"/>
        <v/>
      </c>
      <c r="BZ187" s="4" t="str">
        <f t="shared" si="196"/>
        <v/>
      </c>
      <c r="CA187" s="4" t="str">
        <f t="shared" si="196"/>
        <v/>
      </c>
      <c r="CB187" s="4" t="str">
        <f t="shared" si="196"/>
        <v/>
      </c>
      <c r="CC187" s="4" t="str">
        <f t="shared" si="196"/>
        <v/>
      </c>
      <c r="CD187" s="4" t="str">
        <f t="shared" si="196"/>
        <v/>
      </c>
      <c r="CE187" s="4" t="str">
        <f t="shared" si="196"/>
        <v/>
      </c>
      <c r="CF187" s="4" t="str">
        <f t="shared" si="195"/>
        <v/>
      </c>
      <c r="CG187" s="4" t="str">
        <f t="shared" si="195"/>
        <v/>
      </c>
      <c r="CH187" s="4" t="str">
        <f t="shared" si="195"/>
        <v/>
      </c>
      <c r="CI187" s="4" t="str">
        <f t="shared" si="195"/>
        <v/>
      </c>
      <c r="CJ187" s="4" t="str">
        <f t="shared" si="195"/>
        <v/>
      </c>
      <c r="CK187" s="4" t="str">
        <f t="shared" si="195"/>
        <v/>
      </c>
      <c r="CL187" s="4" t="str">
        <f t="shared" si="195"/>
        <v/>
      </c>
      <c r="CM187" s="4" t="str">
        <f t="shared" si="195"/>
        <v/>
      </c>
      <c r="CN187" s="4" t="str">
        <f t="shared" si="195"/>
        <v/>
      </c>
      <c r="CO187" s="4" t="str">
        <f t="shared" si="195"/>
        <v/>
      </c>
      <c r="CP187" s="4" t="str">
        <f t="shared" si="195"/>
        <v/>
      </c>
      <c r="CQ187" s="4" t="str">
        <f t="shared" si="195"/>
        <v/>
      </c>
      <c r="CR187" s="4" t="str">
        <f t="shared" si="195"/>
        <v/>
      </c>
      <c r="CS187" s="4" t="str">
        <f t="shared" si="195"/>
        <v/>
      </c>
      <c r="CT187" s="4" t="str">
        <f t="shared" si="195"/>
        <v/>
      </c>
      <c r="CU187" s="4" t="str">
        <f t="shared" si="194"/>
        <v/>
      </c>
      <c r="CV187" s="4" t="str">
        <f t="shared" si="194"/>
        <v/>
      </c>
      <c r="CW187" s="4" t="str">
        <f t="shared" si="194"/>
        <v/>
      </c>
      <c r="CX187" s="4" t="str">
        <f t="shared" si="194"/>
        <v/>
      </c>
      <c r="CY187" s="4" t="str">
        <f t="shared" si="194"/>
        <v/>
      </c>
      <c r="CZ187" s="4" t="str">
        <f t="shared" si="194"/>
        <v/>
      </c>
      <c r="DA187" s="4" t="str">
        <f t="shared" si="194"/>
        <v/>
      </c>
      <c r="DB187" s="4" t="str">
        <f t="shared" si="194"/>
        <v/>
      </c>
      <c r="DC187" s="4" t="str">
        <f t="shared" si="194"/>
        <v/>
      </c>
    </row>
    <row r="188" spans="1:107" s="1" customFormat="1" ht="15" hidden="1" customHeight="1">
      <c r="A188" s="60">
        <v>30601069</v>
      </c>
      <c r="B188" s="98"/>
      <c r="C188" s="76" t="s">
        <v>147</v>
      </c>
      <c r="D188" s="5"/>
      <c r="E188" s="22">
        <v>5.0449999999999999</v>
      </c>
      <c r="F188" s="23">
        <f t="shared" si="177"/>
        <v>0</v>
      </c>
      <c r="G188" s="23"/>
      <c r="H188" s="23">
        <f t="shared" si="190"/>
        <v>0</v>
      </c>
      <c r="I188" s="23">
        <f t="shared" si="191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0.4</v>
      </c>
      <c r="N188" s="23">
        <f t="shared" si="183"/>
        <v>0</v>
      </c>
      <c r="O188" s="23">
        <f t="shared" si="184"/>
        <v>0.4</v>
      </c>
      <c r="P188" s="23" t="str">
        <f t="shared" si="185"/>
        <v/>
      </c>
      <c r="Q188" s="7">
        <v>0.3</v>
      </c>
      <c r="R188" s="6">
        <f t="shared" si="186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6"/>
        <v/>
      </c>
      <c r="BQ188" s="4" t="str">
        <f t="shared" si="196"/>
        <v/>
      </c>
      <c r="BR188" s="4" t="str">
        <f t="shared" si="196"/>
        <v/>
      </c>
      <c r="BS188" s="4">
        <f t="shared" si="196"/>
        <v>0</v>
      </c>
      <c r="BT188" s="4" t="str">
        <f t="shared" si="196"/>
        <v/>
      </c>
      <c r="BU188" s="4">
        <f t="shared" si="196"/>
        <v>0</v>
      </c>
      <c r="BV188" s="4" t="str">
        <f t="shared" si="196"/>
        <v/>
      </c>
      <c r="BW188" s="4">
        <f t="shared" si="196"/>
        <v>0</v>
      </c>
      <c r="BX188" s="4" t="str">
        <f t="shared" si="196"/>
        <v/>
      </c>
      <c r="BY188" s="4" t="str">
        <f t="shared" si="196"/>
        <v/>
      </c>
      <c r="BZ188" s="4" t="str">
        <f t="shared" si="196"/>
        <v/>
      </c>
      <c r="CA188" s="4" t="str">
        <f t="shared" si="196"/>
        <v/>
      </c>
      <c r="CB188" s="4" t="str">
        <f t="shared" si="196"/>
        <v/>
      </c>
      <c r="CC188" s="4" t="str">
        <f t="shared" si="196"/>
        <v/>
      </c>
      <c r="CD188" s="4" t="str">
        <f t="shared" si="196"/>
        <v/>
      </c>
      <c r="CE188" s="4" t="str">
        <f t="shared" si="196"/>
        <v/>
      </c>
      <c r="CF188" s="4" t="str">
        <f t="shared" si="195"/>
        <v/>
      </c>
      <c r="CG188" s="4" t="str">
        <f t="shared" si="195"/>
        <v/>
      </c>
      <c r="CH188" s="4" t="str">
        <f t="shared" si="195"/>
        <v/>
      </c>
      <c r="CI188" s="4" t="str">
        <f t="shared" si="195"/>
        <v/>
      </c>
      <c r="CJ188" s="4" t="str">
        <f t="shared" si="195"/>
        <v/>
      </c>
      <c r="CK188" s="4" t="str">
        <f t="shared" si="195"/>
        <v/>
      </c>
      <c r="CL188" s="4" t="str">
        <f t="shared" si="195"/>
        <v/>
      </c>
      <c r="CM188" s="4" t="str">
        <f t="shared" si="195"/>
        <v/>
      </c>
      <c r="CN188" s="4" t="str">
        <f t="shared" si="195"/>
        <v/>
      </c>
      <c r="CO188" s="4" t="str">
        <f t="shared" si="195"/>
        <v/>
      </c>
      <c r="CP188" s="4" t="str">
        <f t="shared" si="195"/>
        <v/>
      </c>
      <c r="CQ188" s="4" t="str">
        <f t="shared" si="195"/>
        <v/>
      </c>
      <c r="CR188" s="4" t="str">
        <f t="shared" si="195"/>
        <v/>
      </c>
      <c r="CS188" s="4" t="str">
        <f t="shared" si="195"/>
        <v/>
      </c>
      <c r="CT188" s="4" t="str">
        <f t="shared" si="195"/>
        <v/>
      </c>
      <c r="CU188" s="4" t="str">
        <f t="shared" si="195"/>
        <v/>
      </c>
      <c r="CV188" s="4" t="str">
        <f t="shared" si="194"/>
        <v/>
      </c>
      <c r="CW188" s="4" t="str">
        <f t="shared" si="194"/>
        <v/>
      </c>
      <c r="CX188" s="4" t="str">
        <f t="shared" si="194"/>
        <v/>
      </c>
      <c r="CY188" s="4" t="str">
        <f t="shared" si="194"/>
        <v/>
      </c>
      <c r="CZ188" s="4" t="str">
        <f t="shared" si="194"/>
        <v/>
      </c>
      <c r="DA188" s="4" t="str">
        <f t="shared" si="194"/>
        <v/>
      </c>
      <c r="DB188" s="4" t="str">
        <f t="shared" si="194"/>
        <v/>
      </c>
      <c r="DC188" s="4" t="str">
        <f t="shared" si="194"/>
        <v/>
      </c>
    </row>
    <row r="189" spans="1:107" s="1" customFormat="1" ht="15" hidden="1" customHeight="1">
      <c r="A189" s="60">
        <v>30601070</v>
      </c>
      <c r="B189" s="98"/>
      <c r="C189" s="76" t="s">
        <v>121</v>
      </c>
      <c r="D189" s="5"/>
      <c r="E189" s="22">
        <v>5.0449999999999999</v>
      </c>
      <c r="F189" s="23">
        <f t="shared" si="177"/>
        <v>0</v>
      </c>
      <c r="G189" s="23"/>
      <c r="H189" s="23">
        <f t="shared" si="190"/>
        <v>0</v>
      </c>
      <c r="I189" s="23">
        <f t="shared" si="191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0.4</v>
      </c>
      <c r="N189" s="23">
        <f t="shared" si="183"/>
        <v>0</v>
      </c>
      <c r="O189" s="23">
        <f t="shared" si="184"/>
        <v>0.4</v>
      </c>
      <c r="P189" s="23" t="str">
        <f t="shared" si="185"/>
        <v/>
      </c>
      <c r="Q189" s="7">
        <v>0.3</v>
      </c>
      <c r="R189" s="6">
        <f t="shared" si="186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6"/>
        <v/>
      </c>
      <c r="BQ189" s="4" t="str">
        <f t="shared" si="196"/>
        <v/>
      </c>
      <c r="BR189" s="4" t="str">
        <f t="shared" si="196"/>
        <v/>
      </c>
      <c r="BS189" s="4">
        <f t="shared" si="196"/>
        <v>0</v>
      </c>
      <c r="BT189" s="4" t="str">
        <f t="shared" si="196"/>
        <v/>
      </c>
      <c r="BU189" s="4">
        <f t="shared" si="196"/>
        <v>0</v>
      </c>
      <c r="BV189" s="4" t="str">
        <f t="shared" si="196"/>
        <v/>
      </c>
      <c r="BW189" s="4">
        <f t="shared" si="196"/>
        <v>0</v>
      </c>
      <c r="BX189" s="4" t="str">
        <f t="shared" si="196"/>
        <v/>
      </c>
      <c r="BY189" s="4" t="str">
        <f t="shared" si="196"/>
        <v/>
      </c>
      <c r="BZ189" s="4" t="str">
        <f t="shared" si="196"/>
        <v/>
      </c>
      <c r="CA189" s="4" t="str">
        <f t="shared" si="196"/>
        <v/>
      </c>
      <c r="CB189" s="4" t="str">
        <f t="shared" si="196"/>
        <v/>
      </c>
      <c r="CC189" s="4" t="str">
        <f t="shared" si="196"/>
        <v/>
      </c>
      <c r="CD189" s="4" t="str">
        <f t="shared" si="196"/>
        <v/>
      </c>
      <c r="CE189" s="4" t="str">
        <f t="shared" si="196"/>
        <v/>
      </c>
      <c r="CF189" s="4" t="str">
        <f t="shared" si="195"/>
        <v/>
      </c>
      <c r="CG189" s="4" t="str">
        <f t="shared" si="195"/>
        <v/>
      </c>
      <c r="CH189" s="4" t="str">
        <f t="shared" si="195"/>
        <v/>
      </c>
      <c r="CI189" s="4" t="str">
        <f t="shared" si="195"/>
        <v/>
      </c>
      <c r="CJ189" s="4" t="str">
        <f t="shared" si="195"/>
        <v/>
      </c>
      <c r="CK189" s="4" t="str">
        <f t="shared" si="195"/>
        <v/>
      </c>
      <c r="CL189" s="4" t="str">
        <f t="shared" si="195"/>
        <v/>
      </c>
      <c r="CM189" s="4" t="str">
        <f t="shared" si="195"/>
        <v/>
      </c>
      <c r="CN189" s="4" t="str">
        <f t="shared" si="195"/>
        <v/>
      </c>
      <c r="CO189" s="4" t="str">
        <f t="shared" si="195"/>
        <v/>
      </c>
      <c r="CP189" s="4" t="str">
        <f t="shared" si="195"/>
        <v/>
      </c>
      <c r="CQ189" s="4" t="str">
        <f t="shared" si="195"/>
        <v/>
      </c>
      <c r="CR189" s="4" t="str">
        <f t="shared" si="195"/>
        <v/>
      </c>
      <c r="CS189" s="4" t="str">
        <f t="shared" si="195"/>
        <v/>
      </c>
      <c r="CT189" s="4" t="str">
        <f t="shared" si="194"/>
        <v/>
      </c>
      <c r="CU189" s="4" t="str">
        <f t="shared" si="194"/>
        <v/>
      </c>
      <c r="CV189" s="4" t="str">
        <f t="shared" si="194"/>
        <v/>
      </c>
      <c r="CW189" s="4" t="str">
        <f t="shared" si="194"/>
        <v/>
      </c>
      <c r="CX189" s="4" t="str">
        <f t="shared" si="194"/>
        <v/>
      </c>
      <c r="CY189" s="4" t="str">
        <f t="shared" si="194"/>
        <v/>
      </c>
      <c r="CZ189" s="4" t="str">
        <f t="shared" si="194"/>
        <v/>
      </c>
      <c r="DA189" s="4" t="str">
        <f t="shared" si="194"/>
        <v/>
      </c>
      <c r="DB189" s="4" t="str">
        <f t="shared" si="194"/>
        <v/>
      </c>
      <c r="DC189" s="4" t="str">
        <f t="shared" si="194"/>
        <v/>
      </c>
    </row>
    <row r="190" spans="1:107" s="1" customFormat="1" ht="14.25" hidden="1" customHeight="1">
      <c r="A190" s="60">
        <v>30100049</v>
      </c>
      <c r="B190" s="96" t="s">
        <v>148</v>
      </c>
      <c r="C190" s="76" t="s">
        <v>149</v>
      </c>
      <c r="D190" s="5"/>
      <c r="E190" s="22">
        <v>5.03</v>
      </c>
      <c r="F190" s="23">
        <f t="shared" si="177"/>
        <v>0</v>
      </c>
      <c r="G190" s="23"/>
      <c r="H190" s="23">
        <f t="shared" si="190"/>
        <v>0</v>
      </c>
      <c r="I190" s="23">
        <f t="shared" si="191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0.4</v>
      </c>
      <c r="N190" s="23">
        <f t="shared" si="183"/>
        <v>0</v>
      </c>
      <c r="O190" s="23">
        <f t="shared" si="184"/>
        <v>0.4</v>
      </c>
      <c r="P190" s="23" t="str">
        <f t="shared" si="185"/>
        <v/>
      </c>
      <c r="Q190" s="7">
        <v>0.6</v>
      </c>
      <c r="R190" s="6">
        <f t="shared" si="186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6"/>
        <v/>
      </c>
      <c r="BQ190" s="4" t="str">
        <f t="shared" si="196"/>
        <v/>
      </c>
      <c r="BR190" s="4" t="str">
        <f t="shared" si="196"/>
        <v/>
      </c>
      <c r="BS190" s="4">
        <f t="shared" si="196"/>
        <v>0</v>
      </c>
      <c r="BT190" s="4" t="str">
        <f t="shared" si="196"/>
        <v/>
      </c>
      <c r="BU190" s="4">
        <f t="shared" si="196"/>
        <v>0</v>
      </c>
      <c r="BV190" s="4" t="str">
        <f t="shared" si="196"/>
        <v/>
      </c>
      <c r="BW190" s="4">
        <f t="shared" si="196"/>
        <v>0</v>
      </c>
      <c r="BX190" s="4" t="str">
        <f t="shared" si="196"/>
        <v/>
      </c>
      <c r="BY190" s="4" t="str">
        <f t="shared" si="196"/>
        <v/>
      </c>
      <c r="BZ190" s="4" t="str">
        <f t="shared" si="196"/>
        <v/>
      </c>
      <c r="CA190" s="4" t="str">
        <f t="shared" si="196"/>
        <v/>
      </c>
      <c r="CB190" s="4" t="str">
        <f t="shared" si="196"/>
        <v/>
      </c>
      <c r="CC190" s="4" t="str">
        <f t="shared" si="196"/>
        <v/>
      </c>
      <c r="CD190" s="4" t="str">
        <f t="shared" si="196"/>
        <v/>
      </c>
      <c r="CE190" s="4" t="str">
        <f t="shared" si="196"/>
        <v/>
      </c>
      <c r="CF190" s="4" t="str">
        <f t="shared" si="195"/>
        <v/>
      </c>
      <c r="CG190" s="4" t="str">
        <f t="shared" si="195"/>
        <v/>
      </c>
      <c r="CH190" s="4" t="str">
        <f t="shared" si="195"/>
        <v/>
      </c>
      <c r="CI190" s="4" t="str">
        <f t="shared" si="195"/>
        <v/>
      </c>
      <c r="CJ190" s="4" t="str">
        <f t="shared" si="195"/>
        <v/>
      </c>
      <c r="CK190" s="4" t="str">
        <f t="shared" si="195"/>
        <v/>
      </c>
      <c r="CL190" s="4" t="str">
        <f t="shared" si="195"/>
        <v/>
      </c>
      <c r="CM190" s="4" t="str">
        <f t="shared" si="195"/>
        <v/>
      </c>
      <c r="CN190" s="4" t="str">
        <f t="shared" si="195"/>
        <v/>
      </c>
      <c r="CO190" s="4" t="str">
        <f t="shared" si="195"/>
        <v/>
      </c>
      <c r="CP190" s="4" t="str">
        <f t="shared" si="195"/>
        <v/>
      </c>
      <c r="CQ190" s="4" t="str">
        <f t="shared" si="195"/>
        <v/>
      </c>
      <c r="CR190" s="4" t="str">
        <f t="shared" si="195"/>
        <v/>
      </c>
      <c r="CS190" s="4" t="str">
        <f t="shared" si="195"/>
        <v/>
      </c>
      <c r="CT190" s="4" t="str">
        <f t="shared" si="194"/>
        <v/>
      </c>
      <c r="CU190" s="4" t="str">
        <f t="shared" si="194"/>
        <v/>
      </c>
      <c r="CV190" s="4" t="str">
        <f t="shared" si="194"/>
        <v/>
      </c>
      <c r="CW190" s="4" t="str">
        <f t="shared" si="194"/>
        <v/>
      </c>
      <c r="CX190" s="4" t="str">
        <f t="shared" si="194"/>
        <v/>
      </c>
      <c r="CY190" s="4" t="str">
        <f t="shared" si="194"/>
        <v/>
      </c>
      <c r="CZ190" s="4" t="str">
        <f t="shared" si="194"/>
        <v/>
      </c>
      <c r="DA190" s="4" t="str">
        <f t="shared" si="194"/>
        <v/>
      </c>
      <c r="DB190" s="4" t="str">
        <f t="shared" si="194"/>
        <v/>
      </c>
      <c r="DC190" s="4" t="str">
        <f t="shared" si="194"/>
        <v/>
      </c>
    </row>
    <row r="191" spans="1:107" s="1" customFormat="1" ht="14.25" hidden="1" customHeight="1">
      <c r="A191" s="60">
        <v>30100050</v>
      </c>
      <c r="B191" s="98"/>
      <c r="C191" s="76" t="s">
        <v>126</v>
      </c>
      <c r="D191" s="5"/>
      <c r="E191" s="22">
        <v>5.03</v>
      </c>
      <c r="F191" s="23">
        <f t="shared" si="177"/>
        <v>0</v>
      </c>
      <c r="G191" s="23"/>
      <c r="H191" s="23">
        <f t="shared" si="190"/>
        <v>0</v>
      </c>
      <c r="I191" s="23">
        <f t="shared" si="191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0.4</v>
      </c>
      <c r="N191" s="23">
        <f t="shared" si="183"/>
        <v>0</v>
      </c>
      <c r="O191" s="23">
        <f t="shared" si="184"/>
        <v>0.4</v>
      </c>
      <c r="P191" s="23" t="str">
        <f t="shared" si="185"/>
        <v/>
      </c>
      <c r="Q191" s="7">
        <v>0.6</v>
      </c>
      <c r="R191" s="6">
        <f t="shared" si="186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6"/>
        <v/>
      </c>
      <c r="BQ191" s="4" t="str">
        <f t="shared" si="196"/>
        <v/>
      </c>
      <c r="BR191" s="4" t="str">
        <f t="shared" si="196"/>
        <v/>
      </c>
      <c r="BS191" s="4">
        <f t="shared" si="196"/>
        <v>0</v>
      </c>
      <c r="BT191" s="4" t="str">
        <f t="shared" si="196"/>
        <v/>
      </c>
      <c r="BU191" s="4">
        <f t="shared" si="196"/>
        <v>0</v>
      </c>
      <c r="BV191" s="4" t="str">
        <f t="shared" si="196"/>
        <v/>
      </c>
      <c r="BW191" s="4">
        <f t="shared" si="196"/>
        <v>0</v>
      </c>
      <c r="BX191" s="4" t="str">
        <f t="shared" si="196"/>
        <v/>
      </c>
      <c r="BY191" s="4" t="str">
        <f t="shared" si="196"/>
        <v/>
      </c>
      <c r="BZ191" s="4" t="str">
        <f t="shared" si="196"/>
        <v/>
      </c>
      <c r="CA191" s="4" t="str">
        <f t="shared" si="196"/>
        <v/>
      </c>
      <c r="CB191" s="4" t="str">
        <f t="shared" si="196"/>
        <v/>
      </c>
      <c r="CC191" s="4" t="str">
        <f t="shared" si="196"/>
        <v/>
      </c>
      <c r="CD191" s="4" t="str">
        <f t="shared" si="196"/>
        <v/>
      </c>
      <c r="CE191" s="4" t="str">
        <f t="shared" si="196"/>
        <v/>
      </c>
      <c r="CF191" s="4" t="str">
        <f t="shared" si="195"/>
        <v/>
      </c>
      <c r="CG191" s="4" t="str">
        <f t="shared" si="195"/>
        <v/>
      </c>
      <c r="CH191" s="4" t="str">
        <f t="shared" si="195"/>
        <v/>
      </c>
      <c r="CI191" s="4" t="str">
        <f t="shared" si="195"/>
        <v/>
      </c>
      <c r="CJ191" s="4" t="str">
        <f t="shared" si="195"/>
        <v/>
      </c>
      <c r="CK191" s="4" t="str">
        <f t="shared" si="195"/>
        <v/>
      </c>
      <c r="CL191" s="4" t="str">
        <f t="shared" si="195"/>
        <v/>
      </c>
      <c r="CM191" s="4" t="str">
        <f t="shared" si="195"/>
        <v/>
      </c>
      <c r="CN191" s="4" t="str">
        <f t="shared" si="195"/>
        <v/>
      </c>
      <c r="CO191" s="4" t="str">
        <f t="shared" si="195"/>
        <v/>
      </c>
      <c r="CP191" s="4" t="str">
        <f t="shared" si="195"/>
        <v/>
      </c>
      <c r="CQ191" s="4" t="str">
        <f t="shared" si="195"/>
        <v/>
      </c>
      <c r="CR191" s="4" t="str">
        <f t="shared" si="195"/>
        <v/>
      </c>
      <c r="CS191" s="4" t="str">
        <f t="shared" si="195"/>
        <v/>
      </c>
      <c r="CT191" s="4" t="str">
        <f t="shared" si="194"/>
        <v/>
      </c>
      <c r="CU191" s="4" t="str">
        <f t="shared" si="194"/>
        <v/>
      </c>
      <c r="CV191" s="4" t="str">
        <f t="shared" si="194"/>
        <v/>
      </c>
      <c r="CW191" s="4" t="str">
        <f t="shared" si="194"/>
        <v/>
      </c>
      <c r="CX191" s="4" t="str">
        <f t="shared" si="194"/>
        <v/>
      </c>
      <c r="CY191" s="4" t="str">
        <f t="shared" si="194"/>
        <v/>
      </c>
      <c r="CZ191" s="4" t="str">
        <f t="shared" si="194"/>
        <v/>
      </c>
      <c r="DA191" s="4" t="str">
        <f t="shared" si="194"/>
        <v/>
      </c>
      <c r="DB191" s="4" t="str">
        <f t="shared" si="194"/>
        <v/>
      </c>
      <c r="DC191" s="4" t="str">
        <f t="shared" si="194"/>
        <v/>
      </c>
    </row>
    <row r="192" spans="1:107" s="1" customFormat="1" ht="14.25" hidden="1" customHeight="1">
      <c r="A192" s="60">
        <v>30100051</v>
      </c>
      <c r="B192" s="96" t="s">
        <v>150</v>
      </c>
      <c r="C192" s="76" t="s">
        <v>126</v>
      </c>
      <c r="D192" s="5"/>
      <c r="E192" s="22">
        <v>5.04</v>
      </c>
      <c r="F192" s="23">
        <f t="shared" si="177"/>
        <v>0</v>
      </c>
      <c r="G192" s="23"/>
      <c r="H192" s="23">
        <f t="shared" si="190"/>
        <v>0</v>
      </c>
      <c r="I192" s="23">
        <f t="shared" si="191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0.5</v>
      </c>
      <c r="N192" s="23">
        <f t="shared" si="183"/>
        <v>0</v>
      </c>
      <c r="O192" s="23">
        <f t="shared" si="184"/>
        <v>0.5</v>
      </c>
      <c r="P192" s="23" t="str">
        <f t="shared" si="185"/>
        <v/>
      </c>
      <c r="Q192" s="7">
        <v>0.6</v>
      </c>
      <c r="R192" s="6">
        <f t="shared" si="186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6"/>
        <v/>
      </c>
      <c r="BQ192" s="4" t="str">
        <f t="shared" si="196"/>
        <v/>
      </c>
      <c r="BR192" s="4" t="str">
        <f t="shared" si="196"/>
        <v/>
      </c>
      <c r="BS192" s="4">
        <f t="shared" si="196"/>
        <v>0</v>
      </c>
      <c r="BT192" s="4" t="str">
        <f t="shared" si="196"/>
        <v/>
      </c>
      <c r="BU192" s="4">
        <f t="shared" si="196"/>
        <v>0</v>
      </c>
      <c r="BV192" s="4" t="str">
        <f t="shared" si="196"/>
        <v/>
      </c>
      <c r="BW192" s="4">
        <f t="shared" si="196"/>
        <v>0</v>
      </c>
      <c r="BX192" s="4" t="str">
        <f t="shared" si="196"/>
        <v/>
      </c>
      <c r="BY192" s="4" t="str">
        <f t="shared" si="196"/>
        <v/>
      </c>
      <c r="BZ192" s="4" t="str">
        <f t="shared" si="196"/>
        <v/>
      </c>
      <c r="CA192" s="4" t="str">
        <f t="shared" si="196"/>
        <v/>
      </c>
      <c r="CB192" s="4" t="str">
        <f t="shared" si="196"/>
        <v/>
      </c>
      <c r="CC192" s="4" t="str">
        <f t="shared" si="196"/>
        <v/>
      </c>
      <c r="CD192" s="4" t="str">
        <f t="shared" si="196"/>
        <v/>
      </c>
      <c r="CE192" s="4" t="str">
        <f t="shared" si="196"/>
        <v/>
      </c>
      <c r="CF192" s="4" t="str">
        <f t="shared" si="195"/>
        <v/>
      </c>
      <c r="CG192" s="4" t="str">
        <f t="shared" si="195"/>
        <v/>
      </c>
      <c r="CH192" s="4" t="str">
        <f t="shared" si="195"/>
        <v/>
      </c>
      <c r="CI192" s="4" t="str">
        <f t="shared" si="195"/>
        <v/>
      </c>
      <c r="CJ192" s="4" t="str">
        <f t="shared" si="195"/>
        <v/>
      </c>
      <c r="CK192" s="4" t="str">
        <f t="shared" si="195"/>
        <v/>
      </c>
      <c r="CL192" s="4" t="str">
        <f t="shared" si="195"/>
        <v/>
      </c>
      <c r="CM192" s="4" t="str">
        <f t="shared" si="195"/>
        <v/>
      </c>
      <c r="CN192" s="4" t="str">
        <f t="shared" si="195"/>
        <v/>
      </c>
      <c r="CO192" s="4" t="str">
        <f t="shared" si="195"/>
        <v/>
      </c>
      <c r="CP192" s="4" t="str">
        <f t="shared" si="195"/>
        <v/>
      </c>
      <c r="CQ192" s="4" t="str">
        <f t="shared" si="195"/>
        <v/>
      </c>
      <c r="CR192" s="4" t="str">
        <f t="shared" si="195"/>
        <v/>
      </c>
      <c r="CS192" s="4" t="str">
        <f t="shared" si="195"/>
        <v/>
      </c>
      <c r="CT192" s="4" t="str">
        <f t="shared" si="194"/>
        <v/>
      </c>
      <c r="CU192" s="4" t="str">
        <f t="shared" si="194"/>
        <v/>
      </c>
      <c r="CV192" s="4" t="str">
        <f t="shared" si="194"/>
        <v/>
      </c>
      <c r="CW192" s="4" t="str">
        <f t="shared" si="194"/>
        <v/>
      </c>
      <c r="CX192" s="4" t="str">
        <f t="shared" si="194"/>
        <v/>
      </c>
      <c r="CY192" s="4" t="str">
        <f t="shared" si="194"/>
        <v/>
      </c>
      <c r="CZ192" s="4" t="str">
        <f t="shared" si="194"/>
        <v/>
      </c>
      <c r="DA192" s="4" t="str">
        <f t="shared" si="194"/>
        <v/>
      </c>
      <c r="DB192" s="4" t="str">
        <f t="shared" si="194"/>
        <v/>
      </c>
      <c r="DC192" s="4" t="str">
        <f t="shared" si="194"/>
        <v/>
      </c>
    </row>
    <row r="193" spans="1:215" s="1" customFormat="1" ht="14.25" hidden="1">
      <c r="A193" s="60">
        <v>30100052</v>
      </c>
      <c r="B193" s="97"/>
      <c r="C193" s="76" t="s">
        <v>124</v>
      </c>
      <c r="D193" s="5"/>
      <c r="E193" s="22">
        <v>5.04</v>
      </c>
      <c r="F193" s="23">
        <f t="shared" si="177"/>
        <v>0</v>
      </c>
      <c r="G193" s="23"/>
      <c r="H193" s="23">
        <f t="shared" si="190"/>
        <v>0</v>
      </c>
      <c r="I193" s="23">
        <f t="shared" si="191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0.7</v>
      </c>
      <c r="N193" s="23">
        <f t="shared" si="183"/>
        <v>0</v>
      </c>
      <c r="O193" s="23">
        <f t="shared" si="184"/>
        <v>0.7</v>
      </c>
      <c r="P193" s="23" t="str">
        <f t="shared" si="185"/>
        <v/>
      </c>
      <c r="Q193" s="7">
        <v>0.8</v>
      </c>
      <c r="R193" s="6">
        <f t="shared" si="186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6"/>
        <v/>
      </c>
      <c r="BQ193" s="4" t="str">
        <f t="shared" si="196"/>
        <v/>
      </c>
      <c r="BR193" s="4" t="str">
        <f t="shared" si="196"/>
        <v/>
      </c>
      <c r="BS193" s="4">
        <f t="shared" si="196"/>
        <v>0</v>
      </c>
      <c r="BT193" s="4" t="str">
        <f t="shared" si="196"/>
        <v/>
      </c>
      <c r="BU193" s="4">
        <f t="shared" si="196"/>
        <v>0</v>
      </c>
      <c r="BV193" s="4" t="str">
        <f t="shared" si="196"/>
        <v/>
      </c>
      <c r="BW193" s="4">
        <f t="shared" si="196"/>
        <v>0</v>
      </c>
      <c r="BX193" s="4" t="str">
        <f t="shared" si="196"/>
        <v/>
      </c>
      <c r="BY193" s="4" t="str">
        <f t="shared" si="196"/>
        <v/>
      </c>
      <c r="BZ193" s="4" t="str">
        <f t="shared" si="196"/>
        <v/>
      </c>
      <c r="CA193" s="4" t="str">
        <f t="shared" si="196"/>
        <v/>
      </c>
      <c r="CB193" s="4" t="str">
        <f t="shared" si="196"/>
        <v/>
      </c>
      <c r="CC193" s="4" t="str">
        <f t="shared" si="196"/>
        <v/>
      </c>
      <c r="CD193" s="4" t="str">
        <f t="shared" si="196"/>
        <v/>
      </c>
      <c r="CE193" s="4" t="str">
        <f t="shared" si="196"/>
        <v/>
      </c>
      <c r="CF193" s="4" t="str">
        <f t="shared" si="195"/>
        <v/>
      </c>
      <c r="CG193" s="4" t="str">
        <f t="shared" si="195"/>
        <v/>
      </c>
      <c r="CH193" s="4" t="str">
        <f t="shared" si="195"/>
        <v/>
      </c>
      <c r="CI193" s="4" t="str">
        <f t="shared" si="195"/>
        <v/>
      </c>
      <c r="CJ193" s="4" t="str">
        <f t="shared" si="195"/>
        <v/>
      </c>
      <c r="CK193" s="4" t="str">
        <f t="shared" si="195"/>
        <v/>
      </c>
      <c r="CL193" s="4" t="str">
        <f t="shared" si="195"/>
        <v/>
      </c>
      <c r="CM193" s="4" t="str">
        <f t="shared" si="195"/>
        <v/>
      </c>
      <c r="CN193" s="4" t="str">
        <f t="shared" si="195"/>
        <v/>
      </c>
      <c r="CO193" s="4" t="str">
        <f t="shared" si="195"/>
        <v/>
      </c>
      <c r="CP193" s="4" t="str">
        <f t="shared" si="195"/>
        <v/>
      </c>
      <c r="CQ193" s="4" t="str">
        <f t="shared" si="195"/>
        <v/>
      </c>
      <c r="CR193" s="4" t="str">
        <f t="shared" si="195"/>
        <v/>
      </c>
      <c r="CS193" s="4" t="str">
        <f t="shared" si="195"/>
        <v/>
      </c>
      <c r="CT193" s="4" t="str">
        <f t="shared" si="194"/>
        <v/>
      </c>
      <c r="CU193" s="4" t="str">
        <f t="shared" si="194"/>
        <v/>
      </c>
      <c r="CV193" s="4" t="str">
        <f t="shared" si="194"/>
        <v/>
      </c>
      <c r="CW193" s="4" t="str">
        <f t="shared" si="194"/>
        <v/>
      </c>
      <c r="CX193" s="4" t="str">
        <f t="shared" si="194"/>
        <v/>
      </c>
      <c r="CY193" s="4" t="str">
        <f t="shared" si="194"/>
        <v/>
      </c>
      <c r="CZ193" s="4" t="str">
        <f t="shared" si="194"/>
        <v/>
      </c>
      <c r="DA193" s="4" t="str">
        <f t="shared" si="194"/>
        <v/>
      </c>
      <c r="DB193" s="4" t="str">
        <f t="shared" si="194"/>
        <v/>
      </c>
      <c r="DC193" s="4" t="str">
        <f t="shared" si="194"/>
        <v/>
      </c>
    </row>
    <row r="194" spans="1:215" s="1" customFormat="1" ht="14.25" hidden="1">
      <c r="A194" s="60">
        <v>30100001</v>
      </c>
      <c r="B194" s="98" t="s">
        <v>151</v>
      </c>
      <c r="C194" s="76" t="s">
        <v>140</v>
      </c>
      <c r="D194" s="5"/>
      <c r="E194" s="22">
        <v>5.0599999999999996</v>
      </c>
      <c r="F194" s="23">
        <f t="shared" si="177"/>
        <v>0</v>
      </c>
      <c r="G194" s="23"/>
      <c r="H194" s="23">
        <f t="shared" si="190"/>
        <v>0</v>
      </c>
      <c r="I194" s="23">
        <f t="shared" si="191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0.7</v>
      </c>
      <c r="N194" s="23">
        <f t="shared" si="183"/>
        <v>0</v>
      </c>
      <c r="O194" s="23">
        <f t="shared" si="184"/>
        <v>0.7</v>
      </c>
      <c r="P194" s="23" t="str">
        <f t="shared" si="185"/>
        <v/>
      </c>
      <c r="Q194" s="7">
        <v>0.3</v>
      </c>
      <c r="R194" s="6">
        <f t="shared" si="186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6"/>
        <v/>
      </c>
      <c r="BQ194" s="4" t="str">
        <f t="shared" si="196"/>
        <v/>
      </c>
      <c r="BR194" s="4" t="str">
        <f t="shared" si="196"/>
        <v/>
      </c>
      <c r="BS194" s="4">
        <f t="shared" si="196"/>
        <v>0</v>
      </c>
      <c r="BT194" s="4" t="str">
        <f t="shared" si="196"/>
        <v/>
      </c>
      <c r="BU194" s="4">
        <f t="shared" si="196"/>
        <v>0</v>
      </c>
      <c r="BV194" s="4" t="str">
        <f t="shared" si="196"/>
        <v/>
      </c>
      <c r="BW194" s="4">
        <f t="shared" si="196"/>
        <v>0</v>
      </c>
      <c r="BX194" s="4" t="str">
        <f t="shared" si="196"/>
        <v/>
      </c>
      <c r="BY194" s="4" t="str">
        <f t="shared" si="196"/>
        <v/>
      </c>
      <c r="BZ194" s="4" t="str">
        <f t="shared" si="196"/>
        <v/>
      </c>
      <c r="CA194" s="4" t="str">
        <f t="shared" si="196"/>
        <v/>
      </c>
      <c r="CB194" s="4" t="str">
        <f t="shared" si="196"/>
        <v/>
      </c>
      <c r="CC194" s="4" t="str">
        <f t="shared" si="196"/>
        <v/>
      </c>
      <c r="CD194" s="4" t="str">
        <f t="shared" si="196"/>
        <v/>
      </c>
      <c r="CE194" s="4" t="str">
        <f t="shared" si="196"/>
        <v/>
      </c>
      <c r="CF194" s="4" t="str">
        <f t="shared" si="195"/>
        <v/>
      </c>
      <c r="CG194" s="4" t="str">
        <f t="shared" si="195"/>
        <v/>
      </c>
      <c r="CH194" s="4" t="str">
        <f t="shared" si="195"/>
        <v/>
      </c>
      <c r="CI194" s="4" t="str">
        <f t="shared" si="195"/>
        <v/>
      </c>
      <c r="CJ194" s="4" t="str">
        <f t="shared" si="195"/>
        <v/>
      </c>
      <c r="CK194" s="4" t="str">
        <f t="shared" si="195"/>
        <v/>
      </c>
      <c r="CL194" s="4" t="str">
        <f t="shared" si="195"/>
        <v/>
      </c>
      <c r="CM194" s="4" t="str">
        <f t="shared" si="195"/>
        <v/>
      </c>
      <c r="CN194" s="4" t="str">
        <f t="shared" si="195"/>
        <v/>
      </c>
      <c r="CO194" s="4" t="str">
        <f t="shared" si="195"/>
        <v/>
      </c>
      <c r="CP194" s="4" t="str">
        <f t="shared" si="195"/>
        <v/>
      </c>
      <c r="CQ194" s="4" t="str">
        <f t="shared" si="195"/>
        <v/>
      </c>
      <c r="CR194" s="4" t="str">
        <f t="shared" si="195"/>
        <v/>
      </c>
      <c r="CS194" s="4" t="str">
        <f t="shared" si="195"/>
        <v/>
      </c>
      <c r="CT194" s="4" t="str">
        <f t="shared" si="194"/>
        <v/>
      </c>
      <c r="CU194" s="4" t="str">
        <f t="shared" si="194"/>
        <v/>
      </c>
      <c r="CV194" s="4" t="str">
        <f t="shared" si="194"/>
        <v/>
      </c>
      <c r="CW194" s="4" t="str">
        <f t="shared" si="194"/>
        <v/>
      </c>
      <c r="CX194" s="4" t="str">
        <f t="shared" si="194"/>
        <v/>
      </c>
      <c r="CY194" s="4" t="str">
        <f t="shared" si="194"/>
        <v/>
      </c>
      <c r="CZ194" s="4" t="str">
        <f t="shared" si="194"/>
        <v/>
      </c>
      <c r="DA194" s="4" t="str">
        <f t="shared" si="194"/>
        <v/>
      </c>
      <c r="DB194" s="4" t="str">
        <f t="shared" si="194"/>
        <v/>
      </c>
      <c r="DC194" s="4" t="str">
        <f t="shared" si="194"/>
        <v/>
      </c>
    </row>
    <row r="195" spans="1:215" s="1" customFormat="1" ht="14.25">
      <c r="A195" s="60">
        <v>30100002</v>
      </c>
      <c r="B195" s="97"/>
      <c r="C195" s="76" t="s">
        <v>152</v>
      </c>
      <c r="D195" s="5">
        <v>625</v>
      </c>
      <c r="E195" s="22">
        <v>5.0599999999999996</v>
      </c>
      <c r="F195" s="23">
        <f t="shared" si="177"/>
        <v>3162.4999999999995</v>
      </c>
      <c r="G195" s="23">
        <f>+'[2]22'!$L$96</f>
        <v>3360</v>
      </c>
      <c r="H195" s="23">
        <f t="shared" si="190"/>
        <v>8.1999999999999993</v>
      </c>
      <c r="I195" s="23">
        <f t="shared" si="191"/>
        <v>4</v>
      </c>
      <c r="J195" s="23">
        <f t="shared" si="180"/>
        <v>3170.6999999999994</v>
      </c>
      <c r="K195" s="23">
        <f t="shared" si="181"/>
        <v>0.25861797079509258</v>
      </c>
      <c r="L195" s="23">
        <f t="shared" si="182"/>
        <v>0.11904761904761905</v>
      </c>
      <c r="M195" s="10">
        <v>0.7</v>
      </c>
      <c r="N195" s="23">
        <f t="shared" si="183"/>
        <v>22.194899999999993</v>
      </c>
      <c r="O195" s="23">
        <f t="shared" si="184"/>
        <v>0.32233441015728831</v>
      </c>
      <c r="P195" s="23">
        <f t="shared" si="185"/>
        <v>0.3153877692623081</v>
      </c>
      <c r="Q195" s="7">
        <v>0.3</v>
      </c>
      <c r="R195" s="6">
        <f t="shared" si="186"/>
        <v>0.95120999999999978</v>
      </c>
      <c r="S195" s="5">
        <v>1</v>
      </c>
      <c r="T195" s="5"/>
      <c r="U195" s="5"/>
      <c r="V195" s="5"/>
      <c r="W195" s="5"/>
      <c r="X195" s="5"/>
      <c r="Y195" s="5"/>
      <c r="Z195" s="5"/>
      <c r="AA195" s="5"/>
      <c r="AB195" s="4">
        <v>1.4</v>
      </c>
      <c r="AC195" s="4">
        <v>3.5</v>
      </c>
      <c r="AD195" s="4"/>
      <c r="AE195" s="4"/>
      <c r="AF195" s="4"/>
      <c r="AG195" s="4"/>
      <c r="AH195" s="4"/>
      <c r="AI195" s="4"/>
      <c r="AJ195" s="4">
        <v>3.3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>
        <v>4</v>
      </c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>
        <f t="shared" si="196"/>
        <v>4.4154287696723124E-2</v>
      </c>
      <c r="BQ195" s="4">
        <f t="shared" si="196"/>
        <v>1353.3475609756097</v>
      </c>
      <c r="BR195" s="4">
        <f t="shared" si="196"/>
        <v>0</v>
      </c>
      <c r="BS195" s="4">
        <f t="shared" si="196"/>
        <v>0</v>
      </c>
      <c r="BT195" s="4">
        <f t="shared" si="196"/>
        <v>0</v>
      </c>
      <c r="BU195" s="4">
        <f t="shared" si="196"/>
        <v>0</v>
      </c>
      <c r="BV195" s="4">
        <f t="shared" si="196"/>
        <v>0</v>
      </c>
      <c r="BW195" s="4">
        <f t="shared" si="196"/>
        <v>0</v>
      </c>
      <c r="BX195" s="4">
        <f t="shared" si="196"/>
        <v>346.92654618853885</v>
      </c>
      <c r="BY195" s="4">
        <f t="shared" si="196"/>
        <v>0</v>
      </c>
      <c r="BZ195" s="4" t="str">
        <f t="shared" si="196"/>
        <v/>
      </c>
      <c r="CA195" s="4" t="str">
        <f t="shared" si="196"/>
        <v/>
      </c>
      <c r="CB195" s="4" t="str">
        <f t="shared" si="196"/>
        <v/>
      </c>
      <c r="CC195" s="4" t="str">
        <f t="shared" si="196"/>
        <v/>
      </c>
      <c r="CD195" s="4" t="str">
        <f t="shared" si="196"/>
        <v/>
      </c>
      <c r="CE195" s="4" t="str">
        <f t="shared" si="196"/>
        <v/>
      </c>
      <c r="CF195" s="4" t="str">
        <f t="shared" si="195"/>
        <v/>
      </c>
      <c r="CG195" s="4" t="str">
        <f t="shared" si="195"/>
        <v/>
      </c>
      <c r="CH195" s="4">
        <f t="shared" si="195"/>
        <v>0</v>
      </c>
      <c r="CI195" s="4">
        <f t="shared" si="195"/>
        <v>0</v>
      </c>
      <c r="CJ195" s="4" t="str">
        <f t="shared" si="195"/>
        <v/>
      </c>
      <c r="CK195" s="4" t="str">
        <f t="shared" si="195"/>
        <v/>
      </c>
      <c r="CL195" s="4" t="str">
        <f t="shared" si="195"/>
        <v/>
      </c>
      <c r="CM195" s="4" t="str">
        <f t="shared" si="195"/>
        <v/>
      </c>
      <c r="CN195" s="4" t="str">
        <f t="shared" si="195"/>
        <v/>
      </c>
      <c r="CO195" s="4" t="str">
        <f t="shared" si="195"/>
        <v/>
      </c>
      <c r="CP195" s="4">
        <f t="shared" si="195"/>
        <v>121.21212121212122</v>
      </c>
      <c r="CQ195" s="4" t="str">
        <f t="shared" si="195"/>
        <v/>
      </c>
      <c r="CR195" s="4" t="str">
        <f t="shared" si="195"/>
        <v/>
      </c>
      <c r="CS195" s="4" t="str">
        <f t="shared" si="195"/>
        <v/>
      </c>
      <c r="CT195" s="4" t="str">
        <f t="shared" si="194"/>
        <v/>
      </c>
      <c r="CU195" s="4" t="str">
        <f t="shared" si="194"/>
        <v/>
      </c>
      <c r="CV195" s="4" t="str">
        <f t="shared" si="194"/>
        <v/>
      </c>
      <c r="CW195" s="4" t="str">
        <f t="shared" si="194"/>
        <v/>
      </c>
      <c r="CX195" s="4" t="str">
        <f t="shared" si="194"/>
        <v/>
      </c>
      <c r="CY195" s="4" t="str">
        <f t="shared" si="194"/>
        <v/>
      </c>
      <c r="CZ195" s="4" t="str">
        <f t="shared" si="194"/>
        <v/>
      </c>
      <c r="DA195" s="4" t="str">
        <f t="shared" si="194"/>
        <v/>
      </c>
      <c r="DB195" s="4" t="str">
        <f t="shared" si="194"/>
        <v/>
      </c>
      <c r="DC195" s="4" t="str">
        <f t="shared" si="194"/>
        <v/>
      </c>
    </row>
    <row r="196" spans="1:215" s="1" customFormat="1" ht="14.25" hidden="1">
      <c r="A196" s="60">
        <v>30101068</v>
      </c>
      <c r="B196" s="98" t="s">
        <v>153</v>
      </c>
      <c r="C196" s="76" t="s">
        <v>115</v>
      </c>
      <c r="D196" s="5"/>
      <c r="E196" s="22">
        <v>5.05</v>
      </c>
      <c r="F196" s="23">
        <f t="shared" si="177"/>
        <v>0</v>
      </c>
      <c r="G196" s="23"/>
      <c r="H196" s="23">
        <f t="shared" si="190"/>
        <v>0</v>
      </c>
      <c r="I196" s="23">
        <f t="shared" si="191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83"/>
        <v>0</v>
      </c>
      <c r="O196" s="23">
        <f t="shared" si="184"/>
        <v>0.5</v>
      </c>
      <c r="P196" s="23" t="str">
        <f t="shared" si="185"/>
        <v/>
      </c>
      <c r="Q196" s="7">
        <v>0.5</v>
      </c>
      <c r="R196" s="6">
        <f t="shared" si="186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6"/>
        <v/>
      </c>
      <c r="BQ196" s="4" t="str">
        <f t="shared" si="196"/>
        <v/>
      </c>
      <c r="BR196" s="4" t="str">
        <f t="shared" si="196"/>
        <v/>
      </c>
      <c r="BS196" s="4">
        <f t="shared" si="196"/>
        <v>0</v>
      </c>
      <c r="BT196" s="4" t="str">
        <f t="shared" si="196"/>
        <v/>
      </c>
      <c r="BU196" s="4">
        <f t="shared" si="196"/>
        <v>0</v>
      </c>
      <c r="BV196" s="4" t="str">
        <f t="shared" si="196"/>
        <v/>
      </c>
      <c r="BW196" s="4">
        <f t="shared" si="196"/>
        <v>0</v>
      </c>
      <c r="BX196" s="4" t="str">
        <f t="shared" si="196"/>
        <v/>
      </c>
      <c r="BY196" s="4" t="str">
        <f t="shared" si="196"/>
        <v/>
      </c>
      <c r="BZ196" s="4" t="str">
        <f t="shared" si="196"/>
        <v/>
      </c>
      <c r="CA196" s="4" t="str">
        <f t="shared" si="196"/>
        <v/>
      </c>
      <c r="CB196" s="4" t="str">
        <f t="shared" si="196"/>
        <v/>
      </c>
      <c r="CC196" s="4" t="str">
        <f t="shared" si="196"/>
        <v/>
      </c>
      <c r="CD196" s="4" t="str">
        <f t="shared" si="196"/>
        <v/>
      </c>
      <c r="CE196" s="4" t="str">
        <f t="shared" si="196"/>
        <v/>
      </c>
      <c r="CF196" s="4" t="str">
        <f t="shared" si="195"/>
        <v/>
      </c>
      <c r="CG196" s="4" t="str">
        <f t="shared" si="195"/>
        <v/>
      </c>
      <c r="CH196" s="4" t="str">
        <f t="shared" si="195"/>
        <v/>
      </c>
      <c r="CI196" s="4" t="str">
        <f t="shared" si="195"/>
        <v/>
      </c>
      <c r="CJ196" s="4" t="str">
        <f t="shared" si="195"/>
        <v/>
      </c>
      <c r="CK196" s="4" t="str">
        <f t="shared" si="195"/>
        <v/>
      </c>
      <c r="CL196" s="4" t="str">
        <f t="shared" si="195"/>
        <v/>
      </c>
      <c r="CM196" s="4" t="str">
        <f t="shared" si="195"/>
        <v/>
      </c>
      <c r="CN196" s="4" t="str">
        <f t="shared" si="195"/>
        <v/>
      </c>
      <c r="CO196" s="4" t="str">
        <f t="shared" si="195"/>
        <v/>
      </c>
      <c r="CP196" s="4" t="str">
        <f t="shared" si="195"/>
        <v/>
      </c>
      <c r="CQ196" s="4" t="str">
        <f t="shared" si="195"/>
        <v/>
      </c>
      <c r="CR196" s="4" t="str">
        <f t="shared" si="195"/>
        <v/>
      </c>
      <c r="CS196" s="4" t="str">
        <f t="shared" si="195"/>
        <v/>
      </c>
      <c r="CT196" s="4" t="str">
        <f t="shared" si="194"/>
        <v/>
      </c>
      <c r="CU196" s="4" t="str">
        <f t="shared" si="194"/>
        <v/>
      </c>
      <c r="CV196" s="4" t="str">
        <f t="shared" si="194"/>
        <v/>
      </c>
      <c r="CW196" s="4" t="str">
        <f t="shared" si="194"/>
        <v/>
      </c>
      <c r="CX196" s="4" t="str">
        <f t="shared" si="194"/>
        <v/>
      </c>
      <c r="CY196" s="4" t="str">
        <f t="shared" si="194"/>
        <v/>
      </c>
      <c r="CZ196" s="4" t="str">
        <f t="shared" ref="CX196:DC238" si="197">IF(ISERROR(BL196/AT196*100),"",(BL196/AT196*100))</f>
        <v/>
      </c>
      <c r="DA196" s="4" t="str">
        <f t="shared" si="197"/>
        <v/>
      </c>
      <c r="DB196" s="4" t="str">
        <f t="shared" si="197"/>
        <v/>
      </c>
      <c r="DC196" s="4" t="str">
        <f t="shared" si="197"/>
        <v/>
      </c>
    </row>
    <row r="197" spans="1:215" s="1" customFormat="1" ht="14.25" hidden="1">
      <c r="A197" s="60">
        <v>30101071</v>
      </c>
      <c r="B197" s="97"/>
      <c r="C197" s="76" t="s">
        <v>16</v>
      </c>
      <c r="D197" s="5"/>
      <c r="E197" s="22">
        <v>5.05</v>
      </c>
      <c r="F197" s="23">
        <f t="shared" si="177"/>
        <v>0</v>
      </c>
      <c r="G197" s="23"/>
      <c r="H197" s="23">
        <f t="shared" si="190"/>
        <v>0</v>
      </c>
      <c r="I197" s="23">
        <f t="shared" si="191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83"/>
        <v>0</v>
      </c>
      <c r="O197" s="23">
        <f t="shared" si="184"/>
        <v>0.5</v>
      </c>
      <c r="P197" s="23" t="str">
        <f t="shared" si="185"/>
        <v/>
      </c>
      <c r="Q197" s="7">
        <v>0.5</v>
      </c>
      <c r="R197" s="6">
        <f t="shared" si="186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6"/>
        <v/>
      </c>
      <c r="BQ197" s="4" t="str">
        <f t="shared" si="196"/>
        <v/>
      </c>
      <c r="BR197" s="4" t="str">
        <f t="shared" si="196"/>
        <v/>
      </c>
      <c r="BS197" s="4">
        <f t="shared" si="196"/>
        <v>0</v>
      </c>
      <c r="BT197" s="4" t="str">
        <f t="shared" si="196"/>
        <v/>
      </c>
      <c r="BU197" s="4">
        <f t="shared" si="196"/>
        <v>0</v>
      </c>
      <c r="BV197" s="4" t="str">
        <f t="shared" si="196"/>
        <v/>
      </c>
      <c r="BW197" s="4">
        <f t="shared" si="196"/>
        <v>0</v>
      </c>
      <c r="BX197" s="4" t="str">
        <f t="shared" si="196"/>
        <v/>
      </c>
      <c r="BY197" s="4" t="str">
        <f t="shared" si="196"/>
        <v/>
      </c>
      <c r="BZ197" s="4" t="str">
        <f t="shared" si="196"/>
        <v/>
      </c>
      <c r="CA197" s="4" t="str">
        <f t="shared" si="196"/>
        <v/>
      </c>
      <c r="CB197" s="4" t="str">
        <f t="shared" si="196"/>
        <v/>
      </c>
      <c r="CC197" s="4" t="str">
        <f t="shared" si="196"/>
        <v/>
      </c>
      <c r="CD197" s="4" t="str">
        <f t="shared" si="196"/>
        <v/>
      </c>
      <c r="CE197" s="4" t="str">
        <f t="shared" si="196"/>
        <v/>
      </c>
      <c r="CF197" s="4" t="str">
        <f t="shared" si="195"/>
        <v/>
      </c>
      <c r="CG197" s="4" t="str">
        <f t="shared" si="195"/>
        <v/>
      </c>
      <c r="CH197" s="4" t="str">
        <f t="shared" si="195"/>
        <v/>
      </c>
      <c r="CI197" s="4" t="str">
        <f t="shared" si="195"/>
        <v/>
      </c>
      <c r="CJ197" s="4" t="str">
        <f t="shared" si="195"/>
        <v/>
      </c>
      <c r="CK197" s="4" t="str">
        <f t="shared" si="195"/>
        <v/>
      </c>
      <c r="CL197" s="4" t="str">
        <f t="shared" si="195"/>
        <v/>
      </c>
      <c r="CM197" s="4" t="str">
        <f t="shared" si="195"/>
        <v/>
      </c>
      <c r="CN197" s="4" t="str">
        <f t="shared" si="195"/>
        <v/>
      </c>
      <c r="CO197" s="4" t="str">
        <f t="shared" si="195"/>
        <v/>
      </c>
      <c r="CP197" s="4" t="str">
        <f t="shared" si="195"/>
        <v/>
      </c>
      <c r="CQ197" s="4" t="str">
        <f t="shared" si="195"/>
        <v/>
      </c>
      <c r="CR197" s="4" t="str">
        <f t="shared" si="195"/>
        <v/>
      </c>
      <c r="CS197" s="4" t="str">
        <f t="shared" si="195"/>
        <v/>
      </c>
      <c r="CT197" s="4" t="str">
        <f t="shared" si="195"/>
        <v/>
      </c>
      <c r="CU197" s="4" t="str">
        <f t="shared" si="195"/>
        <v/>
      </c>
      <c r="CV197" s="4" t="str">
        <f t="shared" ref="CK197:CZ260" si="198">IF(ISERROR(BH197/AP197*100),"",(BH197/AP197*100))</f>
        <v/>
      </c>
      <c r="CW197" s="4" t="str">
        <f t="shared" si="198"/>
        <v/>
      </c>
      <c r="CX197" s="4" t="str">
        <f t="shared" si="197"/>
        <v/>
      </c>
      <c r="CY197" s="4" t="str">
        <f t="shared" si="197"/>
        <v/>
      </c>
      <c r="CZ197" s="4" t="str">
        <f t="shared" si="197"/>
        <v/>
      </c>
      <c r="DA197" s="4" t="str">
        <f t="shared" si="197"/>
        <v/>
      </c>
      <c r="DB197" s="4" t="str">
        <f t="shared" si="197"/>
        <v/>
      </c>
      <c r="DC197" s="4" t="str">
        <f t="shared" si="197"/>
        <v/>
      </c>
    </row>
    <row r="198" spans="1:215" s="1" customFormat="1" ht="14.25" hidden="1">
      <c r="A198" s="60">
        <v>30200006</v>
      </c>
      <c r="B198" s="96" t="s">
        <v>154</v>
      </c>
      <c r="C198" s="76" t="s">
        <v>155</v>
      </c>
      <c r="D198" s="5"/>
      <c r="E198" s="22">
        <v>5.05</v>
      </c>
      <c r="F198" s="23">
        <f t="shared" si="177"/>
        <v>0</v>
      </c>
      <c r="G198" s="23"/>
      <c r="H198" s="23">
        <f t="shared" si="190"/>
        <v>0</v>
      </c>
      <c r="I198" s="23">
        <f t="shared" si="191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1.2</v>
      </c>
      <c r="N198" s="23">
        <f t="shared" si="183"/>
        <v>0</v>
      </c>
      <c r="O198" s="23">
        <f t="shared" si="184"/>
        <v>1.2</v>
      </c>
      <c r="P198" s="23" t="str">
        <f t="shared" si="185"/>
        <v/>
      </c>
      <c r="Q198" s="7">
        <v>1</v>
      </c>
      <c r="R198" s="6">
        <f t="shared" si="186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6"/>
        <v/>
      </c>
      <c r="BQ198" s="4" t="str">
        <f t="shared" si="196"/>
        <v/>
      </c>
      <c r="BR198" s="4" t="str">
        <f t="shared" si="196"/>
        <v/>
      </c>
      <c r="BS198" s="4">
        <f t="shared" si="196"/>
        <v>0</v>
      </c>
      <c r="BT198" s="4" t="str">
        <f t="shared" si="196"/>
        <v/>
      </c>
      <c r="BU198" s="4">
        <f t="shared" si="196"/>
        <v>0</v>
      </c>
      <c r="BV198" s="4" t="str">
        <f t="shared" si="196"/>
        <v/>
      </c>
      <c r="BW198" s="4">
        <f t="shared" si="196"/>
        <v>0</v>
      </c>
      <c r="BX198" s="4" t="str">
        <f t="shared" si="196"/>
        <v/>
      </c>
      <c r="BY198" s="4" t="str">
        <f t="shared" si="196"/>
        <v/>
      </c>
      <c r="BZ198" s="4" t="str">
        <f t="shared" si="196"/>
        <v/>
      </c>
      <c r="CA198" s="4" t="str">
        <f t="shared" si="196"/>
        <v/>
      </c>
      <c r="CB198" s="4" t="str">
        <f t="shared" si="196"/>
        <v/>
      </c>
      <c r="CC198" s="4" t="str">
        <f t="shared" si="196"/>
        <v/>
      </c>
      <c r="CD198" s="4" t="str">
        <f t="shared" si="196"/>
        <v/>
      </c>
      <c r="CE198" s="4" t="str">
        <f t="shared" si="196"/>
        <v/>
      </c>
      <c r="CF198" s="4" t="str">
        <f t="shared" si="195"/>
        <v/>
      </c>
      <c r="CG198" s="4" t="str">
        <f t="shared" si="195"/>
        <v/>
      </c>
      <c r="CH198" s="4" t="str">
        <f t="shared" si="195"/>
        <v/>
      </c>
      <c r="CI198" s="4" t="str">
        <f t="shared" si="195"/>
        <v/>
      </c>
      <c r="CJ198" s="4" t="str">
        <f t="shared" si="195"/>
        <v/>
      </c>
      <c r="CK198" s="4" t="str">
        <f t="shared" si="195"/>
        <v/>
      </c>
      <c r="CL198" s="4" t="str">
        <f t="shared" si="195"/>
        <v/>
      </c>
      <c r="CM198" s="4" t="str">
        <f t="shared" si="195"/>
        <v/>
      </c>
      <c r="CN198" s="4" t="str">
        <f t="shared" si="195"/>
        <v/>
      </c>
      <c r="CO198" s="4" t="str">
        <f t="shared" si="195"/>
        <v/>
      </c>
      <c r="CP198" s="4" t="str">
        <f t="shared" si="195"/>
        <v/>
      </c>
      <c r="CQ198" s="4" t="str">
        <f t="shared" si="195"/>
        <v/>
      </c>
      <c r="CR198" s="4" t="str">
        <f t="shared" si="195"/>
        <v/>
      </c>
      <c r="CS198" s="4" t="str">
        <f t="shared" si="195"/>
        <v/>
      </c>
      <c r="CT198" s="4" t="str">
        <f t="shared" si="198"/>
        <v/>
      </c>
      <c r="CU198" s="4" t="str">
        <f t="shared" si="198"/>
        <v/>
      </c>
      <c r="CV198" s="4" t="str">
        <f t="shared" si="198"/>
        <v/>
      </c>
      <c r="CW198" s="4" t="str">
        <f t="shared" si="198"/>
        <v/>
      </c>
      <c r="CX198" s="4" t="str">
        <f t="shared" si="197"/>
        <v/>
      </c>
      <c r="CY198" s="4" t="str">
        <f t="shared" si="197"/>
        <v/>
      </c>
      <c r="CZ198" s="4" t="str">
        <f t="shared" si="197"/>
        <v/>
      </c>
      <c r="DA198" s="4" t="str">
        <f t="shared" si="197"/>
        <v/>
      </c>
      <c r="DB198" s="4" t="str">
        <f t="shared" si="197"/>
        <v/>
      </c>
      <c r="DC198" s="4" t="str">
        <f t="shared" si="197"/>
        <v/>
      </c>
    </row>
    <row r="199" spans="1:215" s="1" customFormat="1" ht="14.25" hidden="1">
      <c r="A199" s="60">
        <v>30200005</v>
      </c>
      <c r="B199" s="97"/>
      <c r="C199" s="76" t="s">
        <v>149</v>
      </c>
      <c r="D199" s="5"/>
      <c r="E199" s="22">
        <v>5.05</v>
      </c>
      <c r="F199" s="23">
        <f t="shared" si="177"/>
        <v>0</v>
      </c>
      <c r="G199" s="23"/>
      <c r="H199" s="23">
        <f t="shared" si="190"/>
        <v>0</v>
      </c>
      <c r="I199" s="23">
        <f t="shared" si="191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0.6</v>
      </c>
      <c r="N199" s="23">
        <f t="shared" si="183"/>
        <v>0</v>
      </c>
      <c r="O199" s="23">
        <f t="shared" si="184"/>
        <v>0.6</v>
      </c>
      <c r="P199" s="23" t="str">
        <f t="shared" si="185"/>
        <v/>
      </c>
      <c r="Q199" s="7">
        <v>1</v>
      </c>
      <c r="R199" s="6">
        <f t="shared" si="186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6"/>
        <v/>
      </c>
      <c r="BQ199" s="4" t="str">
        <f t="shared" si="196"/>
        <v/>
      </c>
      <c r="BR199" s="4" t="str">
        <f t="shared" si="196"/>
        <v/>
      </c>
      <c r="BS199" s="4">
        <f t="shared" si="196"/>
        <v>0</v>
      </c>
      <c r="BT199" s="4" t="str">
        <f t="shared" si="196"/>
        <v/>
      </c>
      <c r="BU199" s="4">
        <f t="shared" si="196"/>
        <v>0</v>
      </c>
      <c r="BV199" s="4" t="str">
        <f t="shared" si="196"/>
        <v/>
      </c>
      <c r="BW199" s="4">
        <f t="shared" si="196"/>
        <v>0</v>
      </c>
      <c r="BX199" s="4" t="str">
        <f t="shared" si="196"/>
        <v/>
      </c>
      <c r="BY199" s="4" t="str">
        <f t="shared" si="196"/>
        <v/>
      </c>
      <c r="BZ199" s="4" t="str">
        <f t="shared" si="196"/>
        <v/>
      </c>
      <c r="CA199" s="4" t="str">
        <f t="shared" si="196"/>
        <v/>
      </c>
      <c r="CB199" s="4" t="str">
        <f t="shared" si="196"/>
        <v/>
      </c>
      <c r="CC199" s="4" t="str">
        <f t="shared" si="196"/>
        <v/>
      </c>
      <c r="CD199" s="4" t="str">
        <f t="shared" si="196"/>
        <v/>
      </c>
      <c r="CE199" s="4" t="str">
        <f t="shared" si="196"/>
        <v/>
      </c>
      <c r="CF199" s="4" t="str">
        <f t="shared" si="195"/>
        <v/>
      </c>
      <c r="CG199" s="4" t="str">
        <f t="shared" si="195"/>
        <v/>
      </c>
      <c r="CH199" s="4" t="str">
        <f t="shared" si="195"/>
        <v/>
      </c>
      <c r="CI199" s="4" t="str">
        <f t="shared" si="195"/>
        <v/>
      </c>
      <c r="CJ199" s="4" t="str">
        <f t="shared" si="195"/>
        <v/>
      </c>
      <c r="CK199" s="4" t="str">
        <f t="shared" si="195"/>
        <v/>
      </c>
      <c r="CL199" s="4" t="str">
        <f t="shared" si="195"/>
        <v/>
      </c>
      <c r="CM199" s="4" t="str">
        <f t="shared" si="195"/>
        <v/>
      </c>
      <c r="CN199" s="4" t="str">
        <f t="shared" si="195"/>
        <v/>
      </c>
      <c r="CO199" s="4" t="str">
        <f t="shared" si="195"/>
        <v/>
      </c>
      <c r="CP199" s="4" t="str">
        <f t="shared" si="195"/>
        <v/>
      </c>
      <c r="CQ199" s="4" t="str">
        <f t="shared" si="195"/>
        <v/>
      </c>
      <c r="CR199" s="4" t="str">
        <f t="shared" si="195"/>
        <v/>
      </c>
      <c r="CS199" s="4" t="str">
        <f t="shared" si="195"/>
        <v/>
      </c>
      <c r="CT199" s="4" t="str">
        <f t="shared" si="198"/>
        <v/>
      </c>
      <c r="CU199" s="4" t="str">
        <f t="shared" si="198"/>
        <v/>
      </c>
      <c r="CV199" s="4" t="str">
        <f t="shared" si="198"/>
        <v/>
      </c>
      <c r="CW199" s="4" t="str">
        <f t="shared" si="198"/>
        <v/>
      </c>
      <c r="CX199" s="4" t="str">
        <f t="shared" si="197"/>
        <v/>
      </c>
      <c r="CY199" s="4" t="str">
        <f t="shared" si="197"/>
        <v/>
      </c>
      <c r="CZ199" s="4" t="str">
        <f t="shared" si="197"/>
        <v/>
      </c>
      <c r="DA199" s="4" t="str">
        <f t="shared" si="197"/>
        <v/>
      </c>
      <c r="DB199" s="4" t="str">
        <f t="shared" si="197"/>
        <v/>
      </c>
      <c r="DC199" s="4" t="str">
        <f t="shared" si="197"/>
        <v/>
      </c>
    </row>
    <row r="200" spans="1:215" s="1" customFormat="1" ht="14.25" hidden="1">
      <c r="A200" s="62">
        <v>30100063</v>
      </c>
      <c r="B200" s="96" t="s">
        <v>156</v>
      </c>
      <c r="C200" s="76" t="s">
        <v>157</v>
      </c>
      <c r="D200" s="5"/>
      <c r="E200" s="22">
        <v>5.05</v>
      </c>
      <c r="F200" s="23">
        <f t="shared" si="177"/>
        <v>0</v>
      </c>
      <c r="G200" s="23"/>
      <c r="H200" s="23">
        <f t="shared" si="190"/>
        <v>0</v>
      </c>
      <c r="I200" s="23">
        <f t="shared" si="191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0.8</v>
      </c>
      <c r="N200" s="23">
        <f t="shared" si="183"/>
        <v>0</v>
      </c>
      <c r="O200" s="23">
        <f t="shared" si="184"/>
        <v>0.8</v>
      </c>
      <c r="P200" s="23" t="str">
        <f t="shared" si="185"/>
        <v/>
      </c>
      <c r="Q200" s="7">
        <v>1.2</v>
      </c>
      <c r="R200" s="6">
        <f t="shared" si="186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6"/>
        <v/>
      </c>
      <c r="BQ200" s="4" t="str">
        <f t="shared" si="196"/>
        <v/>
      </c>
      <c r="BR200" s="4" t="str">
        <f t="shared" si="196"/>
        <v/>
      </c>
      <c r="BS200" s="4">
        <f t="shared" si="196"/>
        <v>0</v>
      </c>
      <c r="BT200" s="4" t="str">
        <f t="shared" si="196"/>
        <v/>
      </c>
      <c r="BU200" s="4">
        <f t="shared" si="196"/>
        <v>0</v>
      </c>
      <c r="BV200" s="4" t="str">
        <f t="shared" si="196"/>
        <v/>
      </c>
      <c r="BW200" s="4">
        <f t="shared" si="196"/>
        <v>0</v>
      </c>
      <c r="BX200" s="4" t="str">
        <f t="shared" si="196"/>
        <v/>
      </c>
      <c r="BY200" s="4" t="str">
        <f t="shared" si="196"/>
        <v/>
      </c>
      <c r="BZ200" s="4" t="str">
        <f t="shared" si="196"/>
        <v/>
      </c>
      <c r="CA200" s="4" t="str">
        <f t="shared" si="196"/>
        <v/>
      </c>
      <c r="CB200" s="4" t="str">
        <f t="shared" si="196"/>
        <v/>
      </c>
      <c r="CC200" s="4" t="str">
        <f t="shared" si="196"/>
        <v/>
      </c>
      <c r="CD200" s="4" t="str">
        <f t="shared" si="196"/>
        <v/>
      </c>
      <c r="CE200" s="4" t="str">
        <f t="shared" si="196"/>
        <v/>
      </c>
      <c r="CF200" s="4" t="str">
        <f t="shared" si="195"/>
        <v/>
      </c>
      <c r="CG200" s="4" t="str">
        <f t="shared" si="195"/>
        <v/>
      </c>
      <c r="CH200" s="4" t="str">
        <f t="shared" si="195"/>
        <v/>
      </c>
      <c r="CI200" s="4" t="str">
        <f t="shared" si="195"/>
        <v/>
      </c>
      <c r="CJ200" s="4" t="str">
        <f t="shared" si="195"/>
        <v/>
      </c>
      <c r="CK200" s="4" t="str">
        <f t="shared" si="195"/>
        <v/>
      </c>
      <c r="CL200" s="4" t="str">
        <f t="shared" si="195"/>
        <v/>
      </c>
      <c r="CM200" s="4" t="str">
        <f t="shared" si="195"/>
        <v/>
      </c>
      <c r="CN200" s="4" t="str">
        <f t="shared" si="195"/>
        <v/>
      </c>
      <c r="CO200" s="4" t="str">
        <f t="shared" si="195"/>
        <v/>
      </c>
      <c r="CP200" s="4" t="str">
        <f t="shared" si="195"/>
        <v/>
      </c>
      <c r="CQ200" s="4" t="str">
        <f t="shared" si="195"/>
        <v/>
      </c>
      <c r="CR200" s="4" t="str">
        <f t="shared" si="195"/>
        <v/>
      </c>
      <c r="CS200" s="4" t="str">
        <f t="shared" si="195"/>
        <v/>
      </c>
      <c r="CT200" s="4" t="str">
        <f t="shared" si="198"/>
        <v/>
      </c>
      <c r="CU200" s="4" t="str">
        <f t="shared" si="198"/>
        <v/>
      </c>
      <c r="CV200" s="4" t="str">
        <f t="shared" si="198"/>
        <v/>
      </c>
      <c r="CW200" s="4" t="str">
        <f t="shared" si="198"/>
        <v/>
      </c>
      <c r="CX200" s="4" t="str">
        <f t="shared" si="197"/>
        <v/>
      </c>
      <c r="CY200" s="4" t="str">
        <f t="shared" si="197"/>
        <v/>
      </c>
      <c r="CZ200" s="4" t="str">
        <f t="shared" si="197"/>
        <v/>
      </c>
      <c r="DA200" s="4" t="str">
        <f t="shared" si="197"/>
        <v/>
      </c>
      <c r="DB200" s="4" t="str">
        <f t="shared" si="197"/>
        <v/>
      </c>
      <c r="DC200" s="4" t="str">
        <f t="shared" si="197"/>
        <v/>
      </c>
    </row>
    <row r="201" spans="1:215" s="1" customFormat="1" ht="14.25" hidden="1">
      <c r="A201" s="60">
        <v>30100061</v>
      </c>
      <c r="B201" s="97"/>
      <c r="C201" s="76" t="s">
        <v>158</v>
      </c>
      <c r="D201" s="5"/>
      <c r="E201" s="22">
        <v>5.05</v>
      </c>
      <c r="F201" s="23">
        <f t="shared" si="177"/>
        <v>0</v>
      </c>
      <c r="G201" s="23"/>
      <c r="H201" s="23">
        <f t="shared" si="190"/>
        <v>0</v>
      </c>
      <c r="I201" s="23">
        <f t="shared" si="191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1</v>
      </c>
      <c r="N201" s="23">
        <f t="shared" si="183"/>
        <v>0</v>
      </c>
      <c r="O201" s="23">
        <f t="shared" si="184"/>
        <v>1</v>
      </c>
      <c r="P201" s="23" t="str">
        <f t="shared" si="185"/>
        <v/>
      </c>
      <c r="Q201" s="7">
        <v>1.2</v>
      </c>
      <c r="R201" s="6">
        <f t="shared" si="186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6"/>
        <v/>
      </c>
      <c r="BQ201" s="4" t="str">
        <f t="shared" si="196"/>
        <v/>
      </c>
      <c r="BR201" s="4" t="str">
        <f t="shared" si="196"/>
        <v/>
      </c>
      <c r="BS201" s="4">
        <f t="shared" si="196"/>
        <v>0</v>
      </c>
      <c r="BT201" s="4" t="str">
        <f t="shared" ref="BS201:CH224" si="199">IF(ISERROR(AF201/N201*100),"",(AF201/N201*100))</f>
        <v/>
      </c>
      <c r="BU201" s="4">
        <f t="shared" si="199"/>
        <v>0</v>
      </c>
      <c r="BV201" s="4" t="str">
        <f t="shared" si="199"/>
        <v/>
      </c>
      <c r="BW201" s="4">
        <f t="shared" si="199"/>
        <v>0</v>
      </c>
      <c r="BX201" s="4" t="str">
        <f t="shared" si="199"/>
        <v/>
      </c>
      <c r="BY201" s="4" t="str">
        <f t="shared" si="199"/>
        <v/>
      </c>
      <c r="BZ201" s="4" t="str">
        <f t="shared" si="199"/>
        <v/>
      </c>
      <c r="CA201" s="4" t="str">
        <f t="shared" si="199"/>
        <v/>
      </c>
      <c r="CB201" s="4" t="str">
        <f t="shared" si="199"/>
        <v/>
      </c>
      <c r="CC201" s="4" t="str">
        <f t="shared" si="199"/>
        <v/>
      </c>
      <c r="CD201" s="4" t="str">
        <f t="shared" si="199"/>
        <v/>
      </c>
      <c r="CE201" s="4" t="str">
        <f t="shared" si="199"/>
        <v/>
      </c>
      <c r="CF201" s="4" t="str">
        <f t="shared" si="199"/>
        <v/>
      </c>
      <c r="CG201" s="4" t="str">
        <f t="shared" si="199"/>
        <v/>
      </c>
      <c r="CH201" s="4" t="str">
        <f t="shared" si="199"/>
        <v/>
      </c>
      <c r="CI201" s="4" t="str">
        <f t="shared" si="195"/>
        <v/>
      </c>
      <c r="CJ201" s="4" t="str">
        <f t="shared" si="195"/>
        <v/>
      </c>
      <c r="CK201" s="4" t="str">
        <f t="shared" si="195"/>
        <v/>
      </c>
      <c r="CL201" s="4" t="str">
        <f t="shared" si="195"/>
        <v/>
      </c>
      <c r="CM201" s="4" t="str">
        <f t="shared" si="195"/>
        <v/>
      </c>
      <c r="CN201" s="4" t="str">
        <f t="shared" si="195"/>
        <v/>
      </c>
      <c r="CO201" s="4" t="str">
        <f t="shared" si="195"/>
        <v/>
      </c>
      <c r="CP201" s="4" t="str">
        <f t="shared" si="195"/>
        <v/>
      </c>
      <c r="CQ201" s="4" t="str">
        <f t="shared" si="195"/>
        <v/>
      </c>
      <c r="CR201" s="4" t="str">
        <f t="shared" ref="CI201:CS224" si="200">IF(ISERROR(BD201/AL201*100),"",(BD201/AL201*100))</f>
        <v/>
      </c>
      <c r="CS201" s="4" t="str">
        <f t="shared" si="200"/>
        <v/>
      </c>
      <c r="CT201" s="4" t="str">
        <f t="shared" si="198"/>
        <v/>
      </c>
      <c r="CU201" s="4" t="str">
        <f t="shared" si="198"/>
        <v/>
      </c>
      <c r="CV201" s="4" t="str">
        <f t="shared" si="198"/>
        <v/>
      </c>
      <c r="CW201" s="4" t="str">
        <f t="shared" si="198"/>
        <v/>
      </c>
      <c r="CX201" s="4" t="str">
        <f t="shared" si="197"/>
        <v/>
      </c>
      <c r="CY201" s="4" t="str">
        <f t="shared" si="197"/>
        <v/>
      </c>
      <c r="CZ201" s="4" t="str">
        <f t="shared" si="197"/>
        <v/>
      </c>
      <c r="DA201" s="4" t="str">
        <f t="shared" si="197"/>
        <v/>
      </c>
      <c r="DB201" s="4" t="str">
        <f t="shared" si="197"/>
        <v/>
      </c>
      <c r="DC201" s="4" t="str">
        <f t="shared" si="197"/>
        <v/>
      </c>
    </row>
    <row r="202" spans="1:215" s="1" customFormat="1" ht="14.25">
      <c r="A202" s="60">
        <v>30200001</v>
      </c>
      <c r="B202" s="79" t="s">
        <v>159</v>
      </c>
      <c r="C202" s="76" t="s">
        <v>155</v>
      </c>
      <c r="D202" s="5">
        <v>806</v>
      </c>
      <c r="E202" s="22">
        <v>5.0599999999999996</v>
      </c>
      <c r="F202" s="23">
        <f t="shared" si="177"/>
        <v>4078.3599999999997</v>
      </c>
      <c r="G202" s="23">
        <f>+'[2]22'!$L$109</f>
        <v>4328</v>
      </c>
      <c r="H202" s="23">
        <f t="shared" si="190"/>
        <v>21.900000000000002</v>
      </c>
      <c r="I202" s="23">
        <f t="shared" si="191"/>
        <v>0</v>
      </c>
      <c r="J202" s="23">
        <f t="shared" si="180"/>
        <v>4100.2599999999993</v>
      </c>
      <c r="K202" s="23">
        <f t="shared" si="181"/>
        <v>0.53411247091647862</v>
      </c>
      <c r="L202" s="23">
        <f t="shared" si="182"/>
        <v>0</v>
      </c>
      <c r="M202" s="10">
        <v>1</v>
      </c>
      <c r="N202" s="23">
        <f t="shared" si="183"/>
        <v>41.002599999999994</v>
      </c>
      <c r="O202" s="23">
        <f t="shared" si="184"/>
        <v>0.46588752908352138</v>
      </c>
      <c r="P202" s="23">
        <f t="shared" si="185"/>
        <v>0.97554789208489234</v>
      </c>
      <c r="Q202" s="7">
        <v>1</v>
      </c>
      <c r="R202" s="6">
        <f t="shared" si="186"/>
        <v>4.1002599999999996</v>
      </c>
      <c r="S202" s="5">
        <v>3</v>
      </c>
      <c r="T202" s="5"/>
      <c r="U202" s="5"/>
      <c r="V202" s="5"/>
      <c r="W202" s="5"/>
      <c r="X202" s="5">
        <v>1</v>
      </c>
      <c r="Y202" s="5"/>
      <c r="Z202" s="5"/>
      <c r="AA202" s="5"/>
      <c r="AB202" s="4">
        <v>5.8</v>
      </c>
      <c r="AC202" s="4">
        <v>7.8</v>
      </c>
      <c r="AD202" s="4"/>
      <c r="AE202" s="4"/>
      <c r="AF202" s="4">
        <v>4.5</v>
      </c>
      <c r="AG202" s="4"/>
      <c r="AH202" s="4"/>
      <c r="AI202" s="4"/>
      <c r="AJ202" s="4"/>
      <c r="AK202" s="4"/>
      <c r="AL202" s="4"/>
      <c r="AM202" s="4">
        <v>3.8</v>
      </c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ref="BP202:CE252" si="201">IF(ISERROR(AB202/J202*100),"",(AB202/J202*100))</f>
        <v>0.14145444435230939</v>
      </c>
      <c r="BQ202" s="4">
        <f t="shared" si="201"/>
        <v>1460.3665753424655</v>
      </c>
      <c r="BR202" s="4" t="str">
        <f t="shared" si="201"/>
        <v/>
      </c>
      <c r="BS202" s="4">
        <f t="shared" si="199"/>
        <v>0</v>
      </c>
      <c r="BT202" s="4">
        <f t="shared" si="199"/>
        <v>10.974913785955039</v>
      </c>
      <c r="BU202" s="4">
        <f t="shared" si="199"/>
        <v>0</v>
      </c>
      <c r="BV202" s="4">
        <f t="shared" si="199"/>
        <v>0</v>
      </c>
      <c r="BW202" s="4">
        <f t="shared" si="199"/>
        <v>0</v>
      </c>
      <c r="BX202" s="4">
        <f t="shared" si="199"/>
        <v>0</v>
      </c>
      <c r="BY202" s="4">
        <f t="shared" si="199"/>
        <v>0</v>
      </c>
      <c r="BZ202" s="4" t="str">
        <f t="shared" si="199"/>
        <v/>
      </c>
      <c r="CA202" s="4" t="str">
        <f t="shared" si="199"/>
        <v/>
      </c>
      <c r="CB202" s="4" t="str">
        <f t="shared" si="199"/>
        <v/>
      </c>
      <c r="CC202" s="4" t="str">
        <f t="shared" si="199"/>
        <v/>
      </c>
      <c r="CD202" s="4">
        <f t="shared" si="199"/>
        <v>0</v>
      </c>
      <c r="CE202" s="4" t="str">
        <f t="shared" si="199"/>
        <v/>
      </c>
      <c r="CF202" s="4" t="str">
        <f t="shared" si="199"/>
        <v/>
      </c>
      <c r="CG202" s="4" t="str">
        <f t="shared" si="199"/>
        <v/>
      </c>
      <c r="CH202" s="4">
        <f t="shared" si="199"/>
        <v>0</v>
      </c>
      <c r="CI202" s="4">
        <f t="shared" si="200"/>
        <v>0</v>
      </c>
      <c r="CJ202" s="4" t="str">
        <f t="shared" si="200"/>
        <v/>
      </c>
      <c r="CK202" s="4" t="str">
        <f t="shared" si="200"/>
        <v/>
      </c>
      <c r="CL202" s="4">
        <f t="shared" si="200"/>
        <v>0</v>
      </c>
      <c r="CM202" s="4" t="str">
        <f t="shared" si="200"/>
        <v/>
      </c>
      <c r="CN202" s="4" t="str">
        <f t="shared" si="200"/>
        <v/>
      </c>
      <c r="CO202" s="4" t="str">
        <f t="shared" si="200"/>
        <v/>
      </c>
      <c r="CP202" s="4" t="str">
        <f t="shared" si="200"/>
        <v/>
      </c>
      <c r="CQ202" s="4" t="str">
        <f t="shared" si="200"/>
        <v/>
      </c>
      <c r="CR202" s="4" t="str">
        <f t="shared" si="200"/>
        <v/>
      </c>
      <c r="CS202" s="4">
        <f t="shared" si="200"/>
        <v>0</v>
      </c>
      <c r="CT202" s="4" t="str">
        <f t="shared" si="198"/>
        <v/>
      </c>
      <c r="CU202" s="4" t="str">
        <f t="shared" si="198"/>
        <v/>
      </c>
      <c r="CV202" s="4" t="str">
        <f t="shared" si="198"/>
        <v/>
      </c>
      <c r="CW202" s="4" t="str">
        <f t="shared" si="198"/>
        <v/>
      </c>
      <c r="CX202" s="4" t="str">
        <f t="shared" si="197"/>
        <v/>
      </c>
      <c r="CY202" s="4" t="str">
        <f t="shared" si="197"/>
        <v/>
      </c>
      <c r="CZ202" s="4" t="str">
        <f t="shared" si="197"/>
        <v/>
      </c>
      <c r="DA202" s="4" t="str">
        <f t="shared" si="197"/>
        <v/>
      </c>
      <c r="DB202" s="4" t="str">
        <f t="shared" si="197"/>
        <v/>
      </c>
      <c r="DC202" s="4" t="str">
        <f t="shared" si="197"/>
        <v/>
      </c>
    </row>
    <row r="203" spans="1:215" s="1" customFormat="1" ht="14.25" hidden="1">
      <c r="A203" s="60">
        <v>30100007</v>
      </c>
      <c r="B203" s="96" t="s">
        <v>160</v>
      </c>
      <c r="C203" s="76" t="s">
        <v>149</v>
      </c>
      <c r="D203" s="5"/>
      <c r="E203" s="22">
        <v>5.09</v>
      </c>
      <c r="F203" s="23">
        <f t="shared" si="177"/>
        <v>0</v>
      </c>
      <c r="G203" s="23"/>
      <c r="H203" s="23">
        <f t="shared" si="190"/>
        <v>0</v>
      </c>
      <c r="I203" s="23">
        <f t="shared" si="191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0.8</v>
      </c>
      <c r="N203" s="23">
        <f t="shared" si="183"/>
        <v>0</v>
      </c>
      <c r="O203" s="23">
        <f t="shared" si="184"/>
        <v>0.8</v>
      </c>
      <c r="P203" s="23" t="str">
        <f t="shared" si="185"/>
        <v/>
      </c>
      <c r="Q203" s="7">
        <v>1</v>
      </c>
      <c r="R203" s="6">
        <f t="shared" si="186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201"/>
        <v/>
      </c>
      <c r="BQ203" s="4" t="str">
        <f t="shared" si="201"/>
        <v/>
      </c>
      <c r="BR203" s="4" t="str">
        <f t="shared" si="201"/>
        <v/>
      </c>
      <c r="BS203" s="4">
        <f t="shared" si="199"/>
        <v>0</v>
      </c>
      <c r="BT203" s="4" t="str">
        <f t="shared" si="199"/>
        <v/>
      </c>
      <c r="BU203" s="4">
        <f t="shared" si="199"/>
        <v>0</v>
      </c>
      <c r="BV203" s="4" t="str">
        <f t="shared" si="199"/>
        <v/>
      </c>
      <c r="BW203" s="4">
        <f t="shared" si="199"/>
        <v>0</v>
      </c>
      <c r="BX203" s="4" t="str">
        <f t="shared" si="199"/>
        <v/>
      </c>
      <c r="BY203" s="4" t="str">
        <f t="shared" si="199"/>
        <v/>
      </c>
      <c r="BZ203" s="4" t="str">
        <f t="shared" si="199"/>
        <v/>
      </c>
      <c r="CA203" s="4" t="str">
        <f t="shared" si="199"/>
        <v/>
      </c>
      <c r="CB203" s="4" t="str">
        <f t="shared" si="199"/>
        <v/>
      </c>
      <c r="CC203" s="4" t="str">
        <f t="shared" si="199"/>
        <v/>
      </c>
      <c r="CD203" s="4" t="str">
        <f t="shared" si="199"/>
        <v/>
      </c>
      <c r="CE203" s="4" t="str">
        <f t="shared" si="199"/>
        <v/>
      </c>
      <c r="CF203" s="4" t="str">
        <f t="shared" si="199"/>
        <v/>
      </c>
      <c r="CG203" s="4" t="str">
        <f t="shared" si="199"/>
        <v/>
      </c>
      <c r="CH203" s="4" t="str">
        <f t="shared" si="199"/>
        <v/>
      </c>
      <c r="CI203" s="4" t="str">
        <f t="shared" si="200"/>
        <v/>
      </c>
      <c r="CJ203" s="4" t="str">
        <f t="shared" si="200"/>
        <v/>
      </c>
      <c r="CK203" s="4" t="str">
        <f t="shared" si="200"/>
        <v/>
      </c>
      <c r="CL203" s="4" t="str">
        <f t="shared" si="200"/>
        <v/>
      </c>
      <c r="CM203" s="4" t="str">
        <f t="shared" si="200"/>
        <v/>
      </c>
      <c r="CN203" s="4" t="str">
        <f t="shared" si="200"/>
        <v/>
      </c>
      <c r="CO203" s="4" t="str">
        <f t="shared" si="200"/>
        <v/>
      </c>
      <c r="CP203" s="4" t="str">
        <f t="shared" si="200"/>
        <v/>
      </c>
      <c r="CQ203" s="4" t="str">
        <f t="shared" si="200"/>
        <v/>
      </c>
      <c r="CR203" s="4" t="str">
        <f t="shared" si="200"/>
        <v/>
      </c>
      <c r="CS203" s="4" t="str">
        <f t="shared" si="200"/>
        <v/>
      </c>
      <c r="CT203" s="4" t="str">
        <f t="shared" si="198"/>
        <v/>
      </c>
      <c r="CU203" s="4" t="str">
        <f t="shared" si="198"/>
        <v/>
      </c>
      <c r="CV203" s="4" t="str">
        <f t="shared" si="198"/>
        <v/>
      </c>
      <c r="CW203" s="4" t="str">
        <f t="shared" si="198"/>
        <v/>
      </c>
      <c r="CX203" s="4" t="str">
        <f t="shared" si="197"/>
        <v/>
      </c>
      <c r="CY203" s="4" t="str">
        <f t="shared" si="197"/>
        <v/>
      </c>
      <c r="CZ203" s="4" t="str">
        <f t="shared" si="197"/>
        <v/>
      </c>
      <c r="DA203" s="4" t="str">
        <f t="shared" si="197"/>
        <v/>
      </c>
      <c r="DB203" s="4" t="str">
        <f t="shared" si="197"/>
        <v/>
      </c>
      <c r="DC203" s="4" t="str">
        <f t="shared" si="197"/>
        <v/>
      </c>
    </row>
    <row r="204" spans="1:215" s="1" customFormat="1" ht="14.25" hidden="1">
      <c r="A204" s="60">
        <v>30200002</v>
      </c>
      <c r="B204" s="97"/>
      <c r="C204" s="76" t="s">
        <v>155</v>
      </c>
      <c r="D204" s="5"/>
      <c r="E204" s="22">
        <v>5.09</v>
      </c>
      <c r="F204" s="23">
        <f t="shared" si="177"/>
        <v>0</v>
      </c>
      <c r="G204" s="23"/>
      <c r="H204" s="23">
        <f t="shared" si="190"/>
        <v>0</v>
      </c>
      <c r="I204" s="23">
        <f t="shared" si="191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1.2</v>
      </c>
      <c r="N204" s="23">
        <f t="shared" si="183"/>
        <v>0</v>
      </c>
      <c r="O204" s="23">
        <f t="shared" si="184"/>
        <v>1.2</v>
      </c>
      <c r="P204" s="23" t="str">
        <f t="shared" si="185"/>
        <v/>
      </c>
      <c r="Q204" s="7">
        <v>1</v>
      </c>
      <c r="R204" s="6">
        <f t="shared" si="186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201"/>
        <v/>
      </c>
      <c r="BQ204" s="4" t="str">
        <f t="shared" si="201"/>
        <v/>
      </c>
      <c r="BR204" s="4" t="str">
        <f t="shared" si="201"/>
        <v/>
      </c>
      <c r="BS204" s="4">
        <f t="shared" si="199"/>
        <v>0</v>
      </c>
      <c r="BT204" s="4" t="str">
        <f t="shared" si="199"/>
        <v/>
      </c>
      <c r="BU204" s="4">
        <f t="shared" si="199"/>
        <v>0</v>
      </c>
      <c r="BV204" s="4" t="str">
        <f t="shared" si="199"/>
        <v/>
      </c>
      <c r="BW204" s="4">
        <f t="shared" si="199"/>
        <v>0</v>
      </c>
      <c r="BX204" s="4" t="str">
        <f t="shared" si="199"/>
        <v/>
      </c>
      <c r="BY204" s="4" t="str">
        <f t="shared" si="199"/>
        <v/>
      </c>
      <c r="BZ204" s="4" t="str">
        <f t="shared" si="199"/>
        <v/>
      </c>
      <c r="CA204" s="4" t="str">
        <f t="shared" si="199"/>
        <v/>
      </c>
      <c r="CB204" s="4" t="str">
        <f t="shared" si="199"/>
        <v/>
      </c>
      <c r="CC204" s="4" t="str">
        <f t="shared" si="199"/>
        <v/>
      </c>
      <c r="CD204" s="4" t="str">
        <f t="shared" si="199"/>
        <v/>
      </c>
      <c r="CE204" s="4" t="str">
        <f t="shared" si="199"/>
        <v/>
      </c>
      <c r="CF204" s="4" t="str">
        <f t="shared" si="199"/>
        <v/>
      </c>
      <c r="CG204" s="4" t="str">
        <f t="shared" si="199"/>
        <v/>
      </c>
      <c r="CH204" s="4" t="str">
        <f t="shared" si="199"/>
        <v/>
      </c>
      <c r="CI204" s="4" t="str">
        <f t="shared" si="200"/>
        <v/>
      </c>
      <c r="CJ204" s="4" t="str">
        <f t="shared" si="200"/>
        <v/>
      </c>
      <c r="CK204" s="4" t="str">
        <f t="shared" si="200"/>
        <v/>
      </c>
      <c r="CL204" s="4" t="str">
        <f t="shared" si="200"/>
        <v/>
      </c>
      <c r="CM204" s="4" t="str">
        <f t="shared" si="200"/>
        <v/>
      </c>
      <c r="CN204" s="4" t="str">
        <f t="shared" si="200"/>
        <v/>
      </c>
      <c r="CO204" s="4" t="str">
        <f t="shared" si="200"/>
        <v/>
      </c>
      <c r="CP204" s="4" t="str">
        <f t="shared" si="200"/>
        <v/>
      </c>
      <c r="CQ204" s="4" t="str">
        <f t="shared" si="200"/>
        <v/>
      </c>
      <c r="CR204" s="4" t="str">
        <f t="shared" si="200"/>
        <v/>
      </c>
      <c r="CS204" s="4" t="str">
        <f t="shared" si="200"/>
        <v/>
      </c>
      <c r="CT204" s="4" t="str">
        <f t="shared" si="198"/>
        <v/>
      </c>
      <c r="CU204" s="4" t="str">
        <f t="shared" si="198"/>
        <v/>
      </c>
      <c r="CV204" s="4" t="str">
        <f t="shared" si="198"/>
        <v/>
      </c>
      <c r="CW204" s="4" t="str">
        <f t="shared" si="198"/>
        <v/>
      </c>
      <c r="CX204" s="4" t="str">
        <f t="shared" si="197"/>
        <v/>
      </c>
      <c r="CY204" s="4" t="str">
        <f t="shared" si="197"/>
        <v/>
      </c>
      <c r="CZ204" s="4" t="str">
        <f t="shared" si="197"/>
        <v/>
      </c>
      <c r="DA204" s="4" t="str">
        <f t="shared" si="197"/>
        <v/>
      </c>
      <c r="DB204" s="4" t="str">
        <f t="shared" si="197"/>
        <v/>
      </c>
      <c r="DC204" s="4" t="str">
        <f t="shared" si="197"/>
        <v/>
      </c>
    </row>
    <row r="205" spans="1:215" s="1" customFormat="1" ht="14.25" hidden="1">
      <c r="A205" s="60">
        <v>30100009</v>
      </c>
      <c r="B205" s="96" t="s">
        <v>161</v>
      </c>
      <c r="C205" s="76" t="s">
        <v>149</v>
      </c>
      <c r="D205" s="5"/>
      <c r="E205" s="22">
        <v>5</v>
      </c>
      <c r="F205" s="23">
        <f t="shared" si="177"/>
        <v>0</v>
      </c>
      <c r="G205" s="23"/>
      <c r="H205" s="23">
        <f t="shared" si="190"/>
        <v>0</v>
      </c>
      <c r="I205" s="23">
        <f t="shared" si="191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0.8</v>
      </c>
      <c r="N205" s="23">
        <f t="shared" si="183"/>
        <v>0</v>
      </c>
      <c r="O205" s="23">
        <f t="shared" si="184"/>
        <v>0.8</v>
      </c>
      <c r="P205" s="23" t="str">
        <f t="shared" si="185"/>
        <v/>
      </c>
      <c r="Q205" s="7">
        <v>1</v>
      </c>
      <c r="R205" s="6">
        <f t="shared" si="186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201"/>
        <v/>
      </c>
      <c r="BQ205" s="4" t="str">
        <f t="shared" si="201"/>
        <v/>
      </c>
      <c r="BR205" s="4" t="str">
        <f t="shared" si="201"/>
        <v/>
      </c>
      <c r="BS205" s="4">
        <f t="shared" si="199"/>
        <v>0</v>
      </c>
      <c r="BT205" s="4" t="str">
        <f t="shared" si="199"/>
        <v/>
      </c>
      <c r="BU205" s="4">
        <f t="shared" si="199"/>
        <v>0</v>
      </c>
      <c r="BV205" s="4" t="str">
        <f t="shared" si="199"/>
        <v/>
      </c>
      <c r="BW205" s="4">
        <f t="shared" si="199"/>
        <v>0</v>
      </c>
      <c r="BX205" s="4" t="str">
        <f t="shared" si="199"/>
        <v/>
      </c>
      <c r="BY205" s="4" t="str">
        <f t="shared" si="199"/>
        <v/>
      </c>
      <c r="BZ205" s="4" t="str">
        <f t="shared" si="199"/>
        <v/>
      </c>
      <c r="CA205" s="4" t="str">
        <f t="shared" si="199"/>
        <v/>
      </c>
      <c r="CB205" s="4" t="str">
        <f t="shared" si="199"/>
        <v/>
      </c>
      <c r="CC205" s="4" t="str">
        <f t="shared" si="199"/>
        <v/>
      </c>
      <c r="CD205" s="4" t="str">
        <f t="shared" si="199"/>
        <v/>
      </c>
      <c r="CE205" s="4" t="str">
        <f t="shared" si="199"/>
        <v/>
      </c>
      <c r="CF205" s="4" t="str">
        <f t="shared" si="199"/>
        <v/>
      </c>
      <c r="CG205" s="4" t="str">
        <f t="shared" si="199"/>
        <v/>
      </c>
      <c r="CH205" s="4" t="str">
        <f t="shared" si="199"/>
        <v/>
      </c>
      <c r="CI205" s="4" t="str">
        <f t="shared" si="200"/>
        <v/>
      </c>
      <c r="CJ205" s="4" t="str">
        <f t="shared" si="200"/>
        <v/>
      </c>
      <c r="CK205" s="4" t="str">
        <f t="shared" si="200"/>
        <v/>
      </c>
      <c r="CL205" s="4" t="str">
        <f t="shared" si="200"/>
        <v/>
      </c>
      <c r="CM205" s="4" t="str">
        <f t="shared" si="200"/>
        <v/>
      </c>
      <c r="CN205" s="4" t="str">
        <f t="shared" si="200"/>
        <v/>
      </c>
      <c r="CO205" s="4" t="str">
        <f t="shared" si="200"/>
        <v/>
      </c>
      <c r="CP205" s="4" t="str">
        <f t="shared" si="200"/>
        <v/>
      </c>
      <c r="CQ205" s="4" t="str">
        <f t="shared" si="200"/>
        <v/>
      </c>
      <c r="CR205" s="4" t="str">
        <f t="shared" si="200"/>
        <v/>
      </c>
      <c r="CS205" s="4" t="str">
        <f t="shared" si="200"/>
        <v/>
      </c>
      <c r="CT205" s="4" t="str">
        <f t="shared" si="198"/>
        <v/>
      </c>
      <c r="CU205" s="4" t="str">
        <f t="shared" si="198"/>
        <v/>
      </c>
      <c r="CV205" s="4" t="str">
        <f t="shared" si="198"/>
        <v/>
      </c>
      <c r="CW205" s="4" t="str">
        <f t="shared" si="198"/>
        <v/>
      </c>
      <c r="CX205" s="4" t="str">
        <f t="shared" si="197"/>
        <v/>
      </c>
      <c r="CY205" s="4" t="str">
        <f t="shared" si="197"/>
        <v/>
      </c>
      <c r="CZ205" s="4" t="str">
        <f t="shared" si="197"/>
        <v/>
      </c>
      <c r="DA205" s="4" t="str">
        <f t="shared" si="197"/>
        <v/>
      </c>
      <c r="DB205" s="4" t="str">
        <f t="shared" si="197"/>
        <v/>
      </c>
      <c r="DC205" s="4" t="str">
        <f t="shared" si="197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7"/>
      <c r="C206" s="76" t="s">
        <v>155</v>
      </c>
      <c r="D206" s="5"/>
      <c r="E206" s="22">
        <v>5</v>
      </c>
      <c r="F206" s="23">
        <f t="shared" si="177"/>
        <v>0</v>
      </c>
      <c r="G206" s="23"/>
      <c r="H206" s="23">
        <f t="shared" si="190"/>
        <v>0</v>
      </c>
      <c r="I206" s="23">
        <f t="shared" si="191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1.2</v>
      </c>
      <c r="N206" s="23">
        <f t="shared" si="183"/>
        <v>0</v>
      </c>
      <c r="O206" s="23">
        <f t="shared" si="184"/>
        <v>1.2</v>
      </c>
      <c r="P206" s="23" t="str">
        <f t="shared" si="185"/>
        <v/>
      </c>
      <c r="Q206" s="7">
        <v>1</v>
      </c>
      <c r="R206" s="6">
        <f t="shared" si="186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201"/>
        <v/>
      </c>
      <c r="BQ206" s="4" t="str">
        <f t="shared" si="201"/>
        <v/>
      </c>
      <c r="BR206" s="4" t="str">
        <f t="shared" si="201"/>
        <v/>
      </c>
      <c r="BS206" s="4">
        <f t="shared" si="199"/>
        <v>0</v>
      </c>
      <c r="BT206" s="4" t="str">
        <f t="shared" si="199"/>
        <v/>
      </c>
      <c r="BU206" s="4">
        <f t="shared" si="199"/>
        <v>0</v>
      </c>
      <c r="BV206" s="4" t="str">
        <f t="shared" si="199"/>
        <v/>
      </c>
      <c r="BW206" s="4">
        <f t="shared" si="199"/>
        <v>0</v>
      </c>
      <c r="BX206" s="4" t="str">
        <f t="shared" si="199"/>
        <v/>
      </c>
      <c r="BY206" s="4" t="str">
        <f t="shared" si="199"/>
        <v/>
      </c>
      <c r="BZ206" s="4" t="str">
        <f t="shared" si="199"/>
        <v/>
      </c>
      <c r="CA206" s="4" t="str">
        <f t="shared" si="199"/>
        <v/>
      </c>
      <c r="CB206" s="4" t="str">
        <f t="shared" si="199"/>
        <v/>
      </c>
      <c r="CC206" s="4" t="str">
        <f t="shared" si="199"/>
        <v/>
      </c>
      <c r="CD206" s="4" t="str">
        <f t="shared" si="199"/>
        <v/>
      </c>
      <c r="CE206" s="4" t="str">
        <f t="shared" si="199"/>
        <v/>
      </c>
      <c r="CF206" s="4" t="str">
        <f t="shared" si="199"/>
        <v/>
      </c>
      <c r="CG206" s="4" t="str">
        <f t="shared" si="199"/>
        <v/>
      </c>
      <c r="CH206" s="4" t="str">
        <f t="shared" si="199"/>
        <v/>
      </c>
      <c r="CI206" s="4" t="str">
        <f t="shared" si="200"/>
        <v/>
      </c>
      <c r="CJ206" s="4" t="str">
        <f t="shared" si="200"/>
        <v/>
      </c>
      <c r="CK206" s="4" t="str">
        <f t="shared" si="200"/>
        <v/>
      </c>
      <c r="CL206" s="4" t="str">
        <f t="shared" si="200"/>
        <v/>
      </c>
      <c r="CM206" s="4" t="str">
        <f t="shared" si="200"/>
        <v/>
      </c>
      <c r="CN206" s="4" t="str">
        <f t="shared" si="200"/>
        <v/>
      </c>
      <c r="CO206" s="4" t="str">
        <f t="shared" si="200"/>
        <v/>
      </c>
      <c r="CP206" s="4" t="str">
        <f t="shared" si="200"/>
        <v/>
      </c>
      <c r="CQ206" s="4" t="str">
        <f t="shared" si="200"/>
        <v/>
      </c>
      <c r="CR206" s="4" t="str">
        <f t="shared" si="200"/>
        <v/>
      </c>
      <c r="CS206" s="4" t="str">
        <f t="shared" si="200"/>
        <v/>
      </c>
      <c r="CT206" s="4" t="str">
        <f t="shared" si="198"/>
        <v/>
      </c>
      <c r="CU206" s="4" t="str">
        <f t="shared" si="198"/>
        <v/>
      </c>
      <c r="CV206" s="4" t="str">
        <f t="shared" si="198"/>
        <v/>
      </c>
      <c r="CW206" s="4" t="str">
        <f t="shared" si="198"/>
        <v/>
      </c>
      <c r="CX206" s="4" t="str">
        <f t="shared" si="197"/>
        <v/>
      </c>
      <c r="CY206" s="4" t="str">
        <f t="shared" si="197"/>
        <v/>
      </c>
      <c r="CZ206" s="4" t="str">
        <f t="shared" si="197"/>
        <v/>
      </c>
      <c r="DA206" s="4" t="str">
        <f t="shared" si="197"/>
        <v/>
      </c>
      <c r="DB206" s="4" t="str">
        <f t="shared" si="197"/>
        <v/>
      </c>
      <c r="DC206" s="4" t="str">
        <f t="shared" si="197"/>
        <v/>
      </c>
    </row>
    <row r="207" spans="1:215" s="1" customFormat="1" ht="14.25" hidden="1">
      <c r="A207" s="60">
        <v>30400012</v>
      </c>
      <c r="B207" s="96" t="s">
        <v>162</v>
      </c>
      <c r="C207" s="76" t="s">
        <v>124</v>
      </c>
      <c r="D207" s="5"/>
      <c r="E207" s="22">
        <v>5.03</v>
      </c>
      <c r="F207" s="23">
        <f t="shared" si="177"/>
        <v>0</v>
      </c>
      <c r="G207" s="23"/>
      <c r="H207" s="23">
        <f t="shared" si="190"/>
        <v>0</v>
      </c>
      <c r="I207" s="23">
        <f t="shared" si="191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0.3</v>
      </c>
      <c r="N207" s="23">
        <f t="shared" si="183"/>
        <v>0</v>
      </c>
      <c r="O207" s="23">
        <f t="shared" si="184"/>
        <v>0.3</v>
      </c>
      <c r="P207" s="23" t="str">
        <f t="shared" si="185"/>
        <v/>
      </c>
      <c r="Q207" s="7">
        <v>0.1</v>
      </c>
      <c r="R207" s="6">
        <f t="shared" si="186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201"/>
        <v/>
      </c>
      <c r="BQ207" s="4" t="str">
        <f t="shared" si="201"/>
        <v/>
      </c>
      <c r="BR207" s="4" t="str">
        <f t="shared" si="201"/>
        <v/>
      </c>
      <c r="BS207" s="4">
        <f t="shared" si="199"/>
        <v>0</v>
      </c>
      <c r="BT207" s="4" t="str">
        <f t="shared" si="199"/>
        <v/>
      </c>
      <c r="BU207" s="4">
        <f t="shared" si="199"/>
        <v>0</v>
      </c>
      <c r="BV207" s="4" t="str">
        <f t="shared" si="199"/>
        <v/>
      </c>
      <c r="BW207" s="4">
        <f t="shared" si="199"/>
        <v>0</v>
      </c>
      <c r="BX207" s="4" t="str">
        <f t="shared" si="199"/>
        <v/>
      </c>
      <c r="BY207" s="4" t="str">
        <f t="shared" si="199"/>
        <v/>
      </c>
      <c r="BZ207" s="4" t="str">
        <f t="shared" si="199"/>
        <v/>
      </c>
      <c r="CA207" s="4" t="str">
        <f t="shared" si="199"/>
        <v/>
      </c>
      <c r="CB207" s="4" t="str">
        <f t="shared" si="199"/>
        <v/>
      </c>
      <c r="CC207" s="4" t="str">
        <f t="shared" si="199"/>
        <v/>
      </c>
      <c r="CD207" s="4" t="str">
        <f t="shared" si="199"/>
        <v/>
      </c>
      <c r="CE207" s="4" t="str">
        <f t="shared" si="199"/>
        <v/>
      </c>
      <c r="CF207" s="4" t="str">
        <f t="shared" si="199"/>
        <v/>
      </c>
      <c r="CG207" s="4" t="str">
        <f t="shared" si="199"/>
        <v/>
      </c>
      <c r="CH207" s="4" t="str">
        <f t="shared" si="199"/>
        <v/>
      </c>
      <c r="CI207" s="4" t="str">
        <f t="shared" si="200"/>
        <v/>
      </c>
      <c r="CJ207" s="4" t="str">
        <f t="shared" si="200"/>
        <v/>
      </c>
      <c r="CK207" s="4" t="str">
        <f t="shared" si="200"/>
        <v/>
      </c>
      <c r="CL207" s="4" t="str">
        <f t="shared" si="200"/>
        <v/>
      </c>
      <c r="CM207" s="4" t="str">
        <f t="shared" si="200"/>
        <v/>
      </c>
      <c r="CN207" s="4" t="str">
        <f t="shared" si="200"/>
        <v/>
      </c>
      <c r="CO207" s="4" t="str">
        <f t="shared" si="200"/>
        <v/>
      </c>
      <c r="CP207" s="4" t="str">
        <f t="shared" si="200"/>
        <v/>
      </c>
      <c r="CQ207" s="4" t="str">
        <f t="shared" si="200"/>
        <v/>
      </c>
      <c r="CR207" s="4" t="str">
        <f t="shared" si="200"/>
        <v/>
      </c>
      <c r="CS207" s="4" t="str">
        <f t="shared" si="200"/>
        <v/>
      </c>
      <c r="CT207" s="4" t="str">
        <f t="shared" si="198"/>
        <v/>
      </c>
      <c r="CU207" s="4" t="str">
        <f t="shared" si="198"/>
        <v/>
      </c>
      <c r="CV207" s="4" t="str">
        <f t="shared" si="198"/>
        <v/>
      </c>
      <c r="CW207" s="4" t="str">
        <f t="shared" si="198"/>
        <v/>
      </c>
      <c r="CX207" s="4" t="str">
        <f t="shared" si="197"/>
        <v/>
      </c>
      <c r="CY207" s="4" t="str">
        <f t="shared" si="197"/>
        <v/>
      </c>
      <c r="CZ207" s="4" t="str">
        <f t="shared" si="197"/>
        <v/>
      </c>
      <c r="DA207" s="4" t="str">
        <f t="shared" si="197"/>
        <v/>
      </c>
      <c r="DB207" s="4" t="str">
        <f t="shared" si="197"/>
        <v/>
      </c>
      <c r="DC207" s="4" t="str">
        <f t="shared" si="197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8"/>
      <c r="C208" s="76" t="s">
        <v>140</v>
      </c>
      <c r="D208" s="5"/>
      <c r="E208" s="22">
        <v>5.03</v>
      </c>
      <c r="F208" s="23">
        <f t="shared" si="177"/>
        <v>0</v>
      </c>
      <c r="G208" s="23"/>
      <c r="H208" s="23">
        <f t="shared" si="190"/>
        <v>0</v>
      </c>
      <c r="I208" s="23">
        <f t="shared" si="191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0.3</v>
      </c>
      <c r="N208" s="23">
        <f t="shared" si="183"/>
        <v>0</v>
      </c>
      <c r="O208" s="23">
        <f t="shared" si="184"/>
        <v>0.3</v>
      </c>
      <c r="P208" s="23" t="str">
        <f t="shared" si="185"/>
        <v/>
      </c>
      <c r="Q208" s="7">
        <v>0.1</v>
      </c>
      <c r="R208" s="6">
        <f t="shared" si="186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201"/>
        <v/>
      </c>
      <c r="BQ208" s="4" t="str">
        <f t="shared" si="201"/>
        <v/>
      </c>
      <c r="BR208" s="4" t="str">
        <f t="shared" si="201"/>
        <v/>
      </c>
      <c r="BS208" s="4">
        <f t="shared" si="199"/>
        <v>0</v>
      </c>
      <c r="BT208" s="4" t="str">
        <f t="shared" si="199"/>
        <v/>
      </c>
      <c r="BU208" s="4">
        <f t="shared" si="199"/>
        <v>0</v>
      </c>
      <c r="BV208" s="4" t="str">
        <f t="shared" si="199"/>
        <v/>
      </c>
      <c r="BW208" s="4">
        <f t="shared" si="199"/>
        <v>0</v>
      </c>
      <c r="BX208" s="4" t="str">
        <f t="shared" si="199"/>
        <v/>
      </c>
      <c r="BY208" s="4" t="str">
        <f t="shared" si="199"/>
        <v/>
      </c>
      <c r="BZ208" s="4" t="str">
        <f t="shared" si="199"/>
        <v/>
      </c>
      <c r="CA208" s="4" t="str">
        <f t="shared" si="199"/>
        <v/>
      </c>
      <c r="CB208" s="4" t="str">
        <f t="shared" si="199"/>
        <v/>
      </c>
      <c r="CC208" s="4" t="str">
        <f t="shared" si="199"/>
        <v/>
      </c>
      <c r="CD208" s="4" t="str">
        <f t="shared" si="199"/>
        <v/>
      </c>
      <c r="CE208" s="4" t="str">
        <f t="shared" si="199"/>
        <v/>
      </c>
      <c r="CF208" s="4" t="str">
        <f t="shared" si="199"/>
        <v/>
      </c>
      <c r="CG208" s="4" t="str">
        <f t="shared" si="199"/>
        <v/>
      </c>
      <c r="CH208" s="4" t="str">
        <f t="shared" si="199"/>
        <v/>
      </c>
      <c r="CI208" s="4" t="str">
        <f t="shared" si="200"/>
        <v/>
      </c>
      <c r="CJ208" s="4" t="str">
        <f t="shared" si="200"/>
        <v/>
      </c>
      <c r="CK208" s="4" t="str">
        <f t="shared" si="200"/>
        <v/>
      </c>
      <c r="CL208" s="4" t="str">
        <f t="shared" si="200"/>
        <v/>
      </c>
      <c r="CM208" s="4" t="str">
        <f t="shared" si="200"/>
        <v/>
      </c>
      <c r="CN208" s="4" t="str">
        <f t="shared" si="200"/>
        <v/>
      </c>
      <c r="CO208" s="4" t="str">
        <f t="shared" si="200"/>
        <v/>
      </c>
      <c r="CP208" s="4" t="str">
        <f t="shared" si="200"/>
        <v/>
      </c>
      <c r="CQ208" s="4" t="str">
        <f t="shared" si="200"/>
        <v/>
      </c>
      <c r="CR208" s="4" t="str">
        <f t="shared" si="200"/>
        <v/>
      </c>
      <c r="CS208" s="4" t="str">
        <f t="shared" si="200"/>
        <v/>
      </c>
      <c r="CT208" s="4" t="str">
        <f t="shared" si="198"/>
        <v/>
      </c>
      <c r="CU208" s="4" t="str">
        <f t="shared" si="198"/>
        <v/>
      </c>
      <c r="CV208" s="4" t="str">
        <f t="shared" si="198"/>
        <v/>
      </c>
      <c r="CW208" s="4" t="str">
        <f t="shared" si="198"/>
        <v/>
      </c>
      <c r="CX208" s="4" t="str">
        <f t="shared" si="197"/>
        <v/>
      </c>
      <c r="CY208" s="4" t="str">
        <f t="shared" si="197"/>
        <v/>
      </c>
      <c r="CZ208" s="4" t="str">
        <f t="shared" si="197"/>
        <v/>
      </c>
      <c r="DA208" s="4" t="str">
        <f t="shared" si="197"/>
        <v/>
      </c>
      <c r="DB208" s="4" t="str">
        <f t="shared" si="197"/>
        <v/>
      </c>
      <c r="DC208" s="4" t="str">
        <f t="shared" si="197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8"/>
      <c r="C209" s="79" t="s">
        <v>116</v>
      </c>
      <c r="D209" s="5"/>
      <c r="E209" s="22">
        <v>5.03</v>
      </c>
      <c r="F209" s="23">
        <f t="shared" si="177"/>
        <v>0</v>
      </c>
      <c r="G209" s="23"/>
      <c r="H209" s="23">
        <f t="shared" si="190"/>
        <v>0</v>
      </c>
      <c r="I209" s="23">
        <f t="shared" si="191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0.3</v>
      </c>
      <c r="N209" s="23">
        <f t="shared" si="183"/>
        <v>0</v>
      </c>
      <c r="O209" s="23">
        <f t="shared" si="184"/>
        <v>0.3</v>
      </c>
      <c r="P209" s="23" t="str">
        <f t="shared" si="185"/>
        <v/>
      </c>
      <c r="Q209" s="7">
        <v>0.1</v>
      </c>
      <c r="R209" s="6">
        <f t="shared" si="186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1"/>
        <v/>
      </c>
      <c r="BQ209" s="4" t="str">
        <f t="shared" si="201"/>
        <v/>
      </c>
      <c r="BR209" s="4" t="str">
        <f t="shared" si="201"/>
        <v/>
      </c>
      <c r="BS209" s="4">
        <f t="shared" si="199"/>
        <v>0</v>
      </c>
      <c r="BT209" s="4" t="str">
        <f t="shared" si="199"/>
        <v/>
      </c>
      <c r="BU209" s="4">
        <f t="shared" si="199"/>
        <v>0</v>
      </c>
      <c r="BV209" s="4" t="str">
        <f t="shared" si="199"/>
        <v/>
      </c>
      <c r="BW209" s="4">
        <f t="shared" si="199"/>
        <v>0</v>
      </c>
      <c r="BX209" s="4" t="str">
        <f t="shared" si="199"/>
        <v/>
      </c>
      <c r="BY209" s="4" t="str">
        <f t="shared" si="199"/>
        <v/>
      </c>
      <c r="BZ209" s="4" t="str">
        <f t="shared" si="199"/>
        <v/>
      </c>
      <c r="CA209" s="4" t="str">
        <f t="shared" si="199"/>
        <v/>
      </c>
      <c r="CB209" s="4" t="str">
        <f t="shared" si="199"/>
        <v/>
      </c>
      <c r="CC209" s="4" t="str">
        <f t="shared" si="199"/>
        <v/>
      </c>
      <c r="CD209" s="4" t="str">
        <f t="shared" si="199"/>
        <v/>
      </c>
      <c r="CE209" s="4" t="str">
        <f t="shared" si="199"/>
        <v/>
      </c>
      <c r="CF209" s="4" t="str">
        <f t="shared" si="199"/>
        <v/>
      </c>
      <c r="CG209" s="4" t="str">
        <f t="shared" si="199"/>
        <v/>
      </c>
      <c r="CH209" s="4" t="str">
        <f t="shared" si="199"/>
        <v/>
      </c>
      <c r="CI209" s="4" t="str">
        <f t="shared" si="200"/>
        <v/>
      </c>
      <c r="CJ209" s="4" t="str">
        <f t="shared" si="200"/>
        <v/>
      </c>
      <c r="CK209" s="4" t="str">
        <f t="shared" si="200"/>
        <v/>
      </c>
      <c r="CL209" s="4" t="str">
        <f t="shared" si="200"/>
        <v/>
      </c>
      <c r="CM209" s="4" t="str">
        <f t="shared" si="200"/>
        <v/>
      </c>
      <c r="CN209" s="4" t="str">
        <f t="shared" si="200"/>
        <v/>
      </c>
      <c r="CO209" s="4" t="str">
        <f t="shared" si="200"/>
        <v/>
      </c>
      <c r="CP209" s="4" t="str">
        <f t="shared" si="200"/>
        <v/>
      </c>
      <c r="CQ209" s="4" t="str">
        <f t="shared" si="200"/>
        <v/>
      </c>
      <c r="CR209" s="4" t="str">
        <f t="shared" si="200"/>
        <v/>
      </c>
      <c r="CS209" s="4" t="str">
        <f t="shared" si="200"/>
        <v/>
      </c>
      <c r="CT209" s="4" t="str">
        <f t="shared" si="198"/>
        <v/>
      </c>
      <c r="CU209" s="4" t="str">
        <f t="shared" si="198"/>
        <v/>
      </c>
      <c r="CV209" s="4" t="str">
        <f t="shared" si="198"/>
        <v/>
      </c>
      <c r="CW209" s="4" t="str">
        <f t="shared" si="198"/>
        <v/>
      </c>
      <c r="CX209" s="4" t="str">
        <f t="shared" si="197"/>
        <v/>
      </c>
      <c r="CY209" s="4" t="str">
        <f t="shared" si="197"/>
        <v/>
      </c>
      <c r="CZ209" s="4" t="str">
        <f t="shared" si="197"/>
        <v/>
      </c>
      <c r="DA209" s="4" t="str">
        <f t="shared" si="197"/>
        <v/>
      </c>
      <c r="DB209" s="4" t="str">
        <f t="shared" si="197"/>
        <v/>
      </c>
      <c r="DC209" s="4" t="str">
        <f t="shared" si="197"/>
        <v/>
      </c>
    </row>
    <row r="210" spans="1:215" s="1" customFormat="1" ht="15" hidden="1" customHeight="1">
      <c r="A210" s="60">
        <v>30400009</v>
      </c>
      <c r="B210" s="97"/>
      <c r="C210" s="79" t="s">
        <v>147</v>
      </c>
      <c r="D210" s="5"/>
      <c r="E210" s="22">
        <v>5.03</v>
      </c>
      <c r="F210" s="23">
        <f t="shared" si="177"/>
        <v>0</v>
      </c>
      <c r="G210" s="23"/>
      <c r="H210" s="23">
        <f t="shared" si="190"/>
        <v>0</v>
      </c>
      <c r="I210" s="23">
        <f t="shared" si="191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0.3</v>
      </c>
      <c r="N210" s="23">
        <f t="shared" si="183"/>
        <v>0</v>
      </c>
      <c r="O210" s="23">
        <f t="shared" si="184"/>
        <v>0.3</v>
      </c>
      <c r="P210" s="23" t="str">
        <f t="shared" si="185"/>
        <v/>
      </c>
      <c r="Q210" s="7">
        <v>0.1</v>
      </c>
      <c r="R210" s="6">
        <f t="shared" si="186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1"/>
        <v/>
      </c>
      <c r="BQ210" s="4" t="str">
        <f t="shared" si="201"/>
        <v/>
      </c>
      <c r="BR210" s="4" t="str">
        <f t="shared" si="201"/>
        <v/>
      </c>
      <c r="BS210" s="4">
        <f t="shared" si="199"/>
        <v>0</v>
      </c>
      <c r="BT210" s="4" t="str">
        <f t="shared" si="199"/>
        <v/>
      </c>
      <c r="BU210" s="4">
        <f t="shared" si="199"/>
        <v>0</v>
      </c>
      <c r="BV210" s="4" t="str">
        <f t="shared" si="199"/>
        <v/>
      </c>
      <c r="BW210" s="4">
        <f t="shared" si="199"/>
        <v>0</v>
      </c>
      <c r="BX210" s="4" t="str">
        <f t="shared" si="199"/>
        <v/>
      </c>
      <c r="BY210" s="4" t="str">
        <f t="shared" si="199"/>
        <v/>
      </c>
      <c r="BZ210" s="4" t="str">
        <f t="shared" si="199"/>
        <v/>
      </c>
      <c r="CA210" s="4" t="str">
        <f t="shared" si="199"/>
        <v/>
      </c>
      <c r="CB210" s="4" t="str">
        <f t="shared" si="199"/>
        <v/>
      </c>
      <c r="CC210" s="4" t="str">
        <f t="shared" si="199"/>
        <v/>
      </c>
      <c r="CD210" s="4" t="str">
        <f t="shared" si="199"/>
        <v/>
      </c>
      <c r="CE210" s="4" t="str">
        <f t="shared" si="199"/>
        <v/>
      </c>
      <c r="CF210" s="4" t="str">
        <f t="shared" si="199"/>
        <v/>
      </c>
      <c r="CG210" s="4" t="str">
        <f t="shared" si="199"/>
        <v/>
      </c>
      <c r="CH210" s="4" t="str">
        <f t="shared" si="199"/>
        <v/>
      </c>
      <c r="CI210" s="4" t="str">
        <f t="shared" si="200"/>
        <v/>
      </c>
      <c r="CJ210" s="4" t="str">
        <f t="shared" si="200"/>
        <v/>
      </c>
      <c r="CK210" s="4" t="str">
        <f t="shared" si="200"/>
        <v/>
      </c>
      <c r="CL210" s="4" t="str">
        <f t="shared" si="200"/>
        <v/>
      </c>
      <c r="CM210" s="4" t="str">
        <f t="shared" si="200"/>
        <v/>
      </c>
      <c r="CN210" s="4" t="str">
        <f t="shared" si="200"/>
        <v/>
      </c>
      <c r="CO210" s="4" t="str">
        <f t="shared" si="200"/>
        <v/>
      </c>
      <c r="CP210" s="4" t="str">
        <f t="shared" si="200"/>
        <v/>
      </c>
      <c r="CQ210" s="4" t="str">
        <f t="shared" si="200"/>
        <v/>
      </c>
      <c r="CR210" s="4" t="str">
        <f t="shared" si="200"/>
        <v/>
      </c>
      <c r="CS210" s="4" t="str">
        <f t="shared" si="200"/>
        <v/>
      </c>
      <c r="CT210" s="4" t="str">
        <f t="shared" si="198"/>
        <v/>
      </c>
      <c r="CU210" s="4" t="str">
        <f t="shared" si="198"/>
        <v/>
      </c>
      <c r="CV210" s="4" t="str">
        <f t="shared" si="198"/>
        <v/>
      </c>
      <c r="CW210" s="4" t="str">
        <f t="shared" si="198"/>
        <v/>
      </c>
      <c r="CX210" s="4" t="str">
        <f t="shared" si="197"/>
        <v/>
      </c>
      <c r="CY210" s="4" t="str">
        <f t="shared" si="197"/>
        <v/>
      </c>
      <c r="CZ210" s="4" t="str">
        <f t="shared" si="197"/>
        <v/>
      </c>
      <c r="DA210" s="4" t="str">
        <f t="shared" si="197"/>
        <v/>
      </c>
      <c r="DB210" s="4" t="str">
        <f t="shared" si="197"/>
        <v/>
      </c>
      <c r="DC210" s="4" t="str">
        <f t="shared" si="197"/>
        <v/>
      </c>
    </row>
    <row r="211" spans="1:215" s="1" customFormat="1" ht="14.25">
      <c r="A211" s="60">
        <v>30400013</v>
      </c>
      <c r="B211" s="96" t="s">
        <v>163</v>
      </c>
      <c r="C211" s="76" t="s">
        <v>115</v>
      </c>
      <c r="D211" s="5">
        <v>21</v>
      </c>
      <c r="E211" s="22">
        <v>5.03</v>
      </c>
      <c r="F211" s="23">
        <f t="shared" si="177"/>
        <v>105.63000000000001</v>
      </c>
      <c r="G211" s="23">
        <f>+'[2]22'!$L$64</f>
        <v>3225.6</v>
      </c>
      <c r="H211" s="23">
        <f t="shared" si="190"/>
        <v>0</v>
      </c>
      <c r="I211" s="23">
        <f t="shared" si="191"/>
        <v>15</v>
      </c>
      <c r="J211" s="23">
        <f t="shared" si="180"/>
        <v>105.63000000000001</v>
      </c>
      <c r="K211" s="23">
        <f t="shared" si="181"/>
        <v>0</v>
      </c>
      <c r="L211" s="23">
        <f t="shared" si="182"/>
        <v>0.46502976190476192</v>
      </c>
      <c r="M211" s="10">
        <v>0.5</v>
      </c>
      <c r="N211" s="23">
        <f t="shared" si="183"/>
        <v>0.52815000000000001</v>
      </c>
      <c r="O211" s="23">
        <f t="shared" si="184"/>
        <v>3.4970238095238082E-2</v>
      </c>
      <c r="P211" s="23">
        <f t="shared" si="185"/>
        <v>0</v>
      </c>
      <c r="Q211" s="7">
        <v>0.1</v>
      </c>
      <c r="R211" s="6">
        <f t="shared" si="186"/>
        <v>1.0563000000000003E-2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>
        <v>15</v>
      </c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201"/>
        <v>0</v>
      </c>
      <c r="BQ211" s="4" t="str">
        <f t="shared" si="201"/>
        <v/>
      </c>
      <c r="BR211" s="4">
        <f t="shared" si="201"/>
        <v>0</v>
      </c>
      <c r="BS211" s="4">
        <f t="shared" si="199"/>
        <v>0</v>
      </c>
      <c r="BT211" s="4">
        <f t="shared" si="199"/>
        <v>0</v>
      </c>
      <c r="BU211" s="4">
        <f t="shared" si="199"/>
        <v>0</v>
      </c>
      <c r="BV211" s="4" t="str">
        <f t="shared" si="199"/>
        <v/>
      </c>
      <c r="BW211" s="4">
        <f t="shared" si="199"/>
        <v>0</v>
      </c>
      <c r="BX211" s="4">
        <f t="shared" si="199"/>
        <v>0</v>
      </c>
      <c r="BY211" s="4" t="str">
        <f t="shared" si="199"/>
        <v/>
      </c>
      <c r="BZ211" s="4" t="str">
        <f t="shared" si="199"/>
        <v/>
      </c>
      <c r="CA211" s="4" t="str">
        <f t="shared" si="199"/>
        <v/>
      </c>
      <c r="CB211" s="4" t="str">
        <f t="shared" si="199"/>
        <v/>
      </c>
      <c r="CC211" s="4" t="str">
        <f t="shared" si="199"/>
        <v/>
      </c>
      <c r="CD211" s="4" t="str">
        <f t="shared" si="199"/>
        <v/>
      </c>
      <c r="CE211" s="4" t="str">
        <f t="shared" si="199"/>
        <v/>
      </c>
      <c r="CF211" s="4" t="str">
        <f t="shared" si="199"/>
        <v/>
      </c>
      <c r="CG211" s="4" t="str">
        <f t="shared" si="199"/>
        <v/>
      </c>
      <c r="CH211" s="4" t="str">
        <f t="shared" si="199"/>
        <v/>
      </c>
      <c r="CI211" s="4" t="str">
        <f t="shared" si="200"/>
        <v/>
      </c>
      <c r="CJ211" s="4" t="str">
        <f t="shared" si="200"/>
        <v/>
      </c>
      <c r="CK211" s="4" t="str">
        <f t="shared" si="200"/>
        <v/>
      </c>
      <c r="CL211" s="4" t="str">
        <f t="shared" si="200"/>
        <v/>
      </c>
      <c r="CM211" s="4" t="str">
        <f t="shared" si="200"/>
        <v/>
      </c>
      <c r="CN211" s="4" t="str">
        <f t="shared" si="200"/>
        <v/>
      </c>
      <c r="CO211" s="4" t="str">
        <f t="shared" si="200"/>
        <v/>
      </c>
      <c r="CP211" s="4" t="str">
        <f t="shared" si="200"/>
        <v/>
      </c>
      <c r="CQ211" s="4" t="str">
        <f t="shared" si="200"/>
        <v/>
      </c>
      <c r="CR211" s="4" t="str">
        <f t="shared" si="200"/>
        <v/>
      </c>
      <c r="CS211" s="4" t="str">
        <f t="shared" si="200"/>
        <v/>
      </c>
      <c r="CT211" s="4" t="str">
        <f t="shared" si="198"/>
        <v/>
      </c>
      <c r="CU211" s="4" t="str">
        <f t="shared" si="198"/>
        <v/>
      </c>
      <c r="CV211" s="4" t="str">
        <f t="shared" si="198"/>
        <v/>
      </c>
      <c r="CW211" s="4" t="str">
        <f t="shared" si="198"/>
        <v/>
      </c>
      <c r="CX211" s="4" t="str">
        <f t="shared" si="197"/>
        <v/>
      </c>
      <c r="CY211" s="4" t="str">
        <f t="shared" si="197"/>
        <v/>
      </c>
      <c r="CZ211" s="4" t="str">
        <f t="shared" si="197"/>
        <v/>
      </c>
      <c r="DA211" s="4" t="str">
        <f t="shared" si="197"/>
        <v/>
      </c>
      <c r="DB211" s="4" t="str">
        <f t="shared" si="197"/>
        <v/>
      </c>
      <c r="DC211" s="4" t="str">
        <f t="shared" si="197"/>
        <v/>
      </c>
    </row>
    <row r="212" spans="1:215" s="9" customFormat="1" ht="14.25" hidden="1">
      <c r="A212" s="60">
        <v>30400015</v>
      </c>
      <c r="B212" s="97"/>
      <c r="C212" s="29" t="s">
        <v>18</v>
      </c>
      <c r="D212" s="5"/>
      <c r="E212" s="22">
        <v>5.03</v>
      </c>
      <c r="F212" s="23">
        <f t="shared" si="177"/>
        <v>0</v>
      </c>
      <c r="G212" s="43"/>
      <c r="H212" s="23">
        <f t="shared" si="190"/>
        <v>0</v>
      </c>
      <c r="I212" s="23">
        <f t="shared" si="191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3">
        <v>0.4</v>
      </c>
      <c r="N212" s="23">
        <f t="shared" si="183"/>
        <v>0</v>
      </c>
      <c r="O212" s="23">
        <f t="shared" si="184"/>
        <v>0.4</v>
      </c>
      <c r="P212" s="23" t="str">
        <f t="shared" si="185"/>
        <v/>
      </c>
      <c r="Q212" s="2">
        <v>0.1</v>
      </c>
      <c r="R212" s="6">
        <f t="shared" si="186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1"/>
        <v/>
      </c>
      <c r="BQ212" s="4" t="str">
        <f t="shared" si="201"/>
        <v/>
      </c>
      <c r="BR212" s="4" t="str">
        <f t="shared" si="201"/>
        <v/>
      </c>
      <c r="BS212" s="4">
        <f t="shared" si="199"/>
        <v>0</v>
      </c>
      <c r="BT212" s="4" t="str">
        <f t="shared" si="199"/>
        <v/>
      </c>
      <c r="BU212" s="4">
        <f t="shared" si="199"/>
        <v>0</v>
      </c>
      <c r="BV212" s="4" t="str">
        <f t="shared" si="199"/>
        <v/>
      </c>
      <c r="BW212" s="4">
        <f t="shared" si="199"/>
        <v>0</v>
      </c>
      <c r="BX212" s="4" t="str">
        <f t="shared" si="199"/>
        <v/>
      </c>
      <c r="BY212" s="4" t="str">
        <f t="shared" si="199"/>
        <v/>
      </c>
      <c r="BZ212" s="4" t="str">
        <f t="shared" si="199"/>
        <v/>
      </c>
      <c r="CA212" s="4" t="str">
        <f t="shared" si="199"/>
        <v/>
      </c>
      <c r="CB212" s="4" t="str">
        <f t="shared" si="199"/>
        <v/>
      </c>
      <c r="CC212" s="4" t="str">
        <f t="shared" si="199"/>
        <v/>
      </c>
      <c r="CD212" s="4" t="str">
        <f t="shared" si="199"/>
        <v/>
      </c>
      <c r="CE212" s="4" t="str">
        <f t="shared" si="199"/>
        <v/>
      </c>
      <c r="CF212" s="4" t="str">
        <f t="shared" si="199"/>
        <v/>
      </c>
      <c r="CG212" s="4" t="str">
        <f t="shared" si="199"/>
        <v/>
      </c>
      <c r="CH212" s="4" t="str">
        <f t="shared" si="199"/>
        <v/>
      </c>
      <c r="CI212" s="4" t="str">
        <f t="shared" si="200"/>
        <v/>
      </c>
      <c r="CJ212" s="4" t="str">
        <f t="shared" si="200"/>
        <v/>
      </c>
      <c r="CK212" s="4" t="str">
        <f t="shared" si="200"/>
        <v/>
      </c>
      <c r="CL212" s="4" t="str">
        <f t="shared" si="200"/>
        <v/>
      </c>
      <c r="CM212" s="4" t="str">
        <f t="shared" si="200"/>
        <v/>
      </c>
      <c r="CN212" s="4" t="str">
        <f t="shared" si="200"/>
        <v/>
      </c>
      <c r="CO212" s="4" t="str">
        <f t="shared" si="200"/>
        <v/>
      </c>
      <c r="CP212" s="4" t="str">
        <f t="shared" si="200"/>
        <v/>
      </c>
      <c r="CQ212" s="4" t="str">
        <f t="shared" si="200"/>
        <v/>
      </c>
      <c r="CR212" s="4" t="str">
        <f t="shared" si="200"/>
        <v/>
      </c>
      <c r="CS212" s="4" t="str">
        <f t="shared" si="200"/>
        <v/>
      </c>
      <c r="CT212" s="4" t="str">
        <f t="shared" si="198"/>
        <v/>
      </c>
      <c r="CU212" s="4" t="str">
        <f t="shared" si="198"/>
        <v/>
      </c>
      <c r="CV212" s="4" t="str">
        <f t="shared" si="198"/>
        <v/>
      </c>
      <c r="CW212" s="4" t="str">
        <f t="shared" si="198"/>
        <v/>
      </c>
      <c r="CX212" s="4" t="str">
        <f t="shared" si="197"/>
        <v/>
      </c>
      <c r="CY212" s="4" t="str">
        <f t="shared" si="197"/>
        <v/>
      </c>
      <c r="CZ212" s="4" t="str">
        <f t="shared" si="197"/>
        <v/>
      </c>
      <c r="DA212" s="4" t="str">
        <f t="shared" si="197"/>
        <v/>
      </c>
      <c r="DB212" s="4" t="str">
        <f t="shared" si="197"/>
        <v/>
      </c>
      <c r="DC212" s="4" t="str">
        <f t="shared" si="197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99" t="s">
        <v>164</v>
      </c>
      <c r="C213" s="76" t="s">
        <v>124</v>
      </c>
      <c r="D213" s="5"/>
      <c r="E213" s="22">
        <v>5.03</v>
      </c>
      <c r="F213" s="23">
        <f t="shared" si="177"/>
        <v>0</v>
      </c>
      <c r="G213" s="23"/>
      <c r="H213" s="23">
        <f t="shared" si="190"/>
        <v>0</v>
      </c>
      <c r="I213" s="23">
        <f t="shared" si="191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0.4</v>
      </c>
      <c r="N213" s="23">
        <f t="shared" si="183"/>
        <v>0</v>
      </c>
      <c r="O213" s="23">
        <f t="shared" si="184"/>
        <v>0.4</v>
      </c>
      <c r="P213" s="23" t="str">
        <f t="shared" si="185"/>
        <v/>
      </c>
      <c r="Q213" s="7">
        <v>0.1</v>
      </c>
      <c r="R213" s="6">
        <f t="shared" si="186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1"/>
        <v/>
      </c>
      <c r="BQ213" s="4" t="str">
        <f t="shared" si="201"/>
        <v/>
      </c>
      <c r="BR213" s="4" t="str">
        <f t="shared" si="201"/>
        <v/>
      </c>
      <c r="BS213" s="4">
        <f t="shared" si="199"/>
        <v>0</v>
      </c>
      <c r="BT213" s="4" t="str">
        <f t="shared" si="199"/>
        <v/>
      </c>
      <c r="BU213" s="4">
        <f t="shared" si="199"/>
        <v>0</v>
      </c>
      <c r="BV213" s="4" t="str">
        <f t="shared" si="199"/>
        <v/>
      </c>
      <c r="BW213" s="4">
        <f t="shared" si="199"/>
        <v>0</v>
      </c>
      <c r="BX213" s="4" t="str">
        <f t="shared" si="199"/>
        <v/>
      </c>
      <c r="BY213" s="4" t="str">
        <f t="shared" si="199"/>
        <v/>
      </c>
      <c r="BZ213" s="4" t="str">
        <f t="shared" si="199"/>
        <v/>
      </c>
      <c r="CA213" s="4" t="str">
        <f t="shared" si="199"/>
        <v/>
      </c>
      <c r="CB213" s="4" t="str">
        <f t="shared" si="199"/>
        <v/>
      </c>
      <c r="CC213" s="4" t="str">
        <f t="shared" si="199"/>
        <v/>
      </c>
      <c r="CD213" s="4" t="str">
        <f t="shared" si="199"/>
        <v/>
      </c>
      <c r="CE213" s="4" t="str">
        <f t="shared" si="199"/>
        <v/>
      </c>
      <c r="CF213" s="4" t="str">
        <f t="shared" si="199"/>
        <v/>
      </c>
      <c r="CG213" s="4" t="str">
        <f t="shared" si="199"/>
        <v/>
      </c>
      <c r="CH213" s="4" t="str">
        <f t="shared" si="199"/>
        <v/>
      </c>
      <c r="CI213" s="4" t="str">
        <f t="shared" si="200"/>
        <v/>
      </c>
      <c r="CJ213" s="4" t="str">
        <f t="shared" si="200"/>
        <v/>
      </c>
      <c r="CK213" s="4" t="str">
        <f t="shared" si="200"/>
        <v/>
      </c>
      <c r="CL213" s="4" t="str">
        <f t="shared" si="200"/>
        <v/>
      </c>
      <c r="CM213" s="4" t="str">
        <f t="shared" si="200"/>
        <v/>
      </c>
      <c r="CN213" s="4" t="str">
        <f t="shared" si="200"/>
        <v/>
      </c>
      <c r="CO213" s="4" t="str">
        <f t="shared" si="200"/>
        <v/>
      </c>
      <c r="CP213" s="4" t="str">
        <f t="shared" si="200"/>
        <v/>
      </c>
      <c r="CQ213" s="4" t="str">
        <f t="shared" si="200"/>
        <v/>
      </c>
      <c r="CR213" s="4" t="str">
        <f t="shared" si="200"/>
        <v/>
      </c>
      <c r="CS213" s="4" t="str">
        <f t="shared" si="200"/>
        <v/>
      </c>
      <c r="CT213" s="4" t="str">
        <f t="shared" si="198"/>
        <v/>
      </c>
      <c r="CU213" s="4" t="str">
        <f t="shared" si="198"/>
        <v/>
      </c>
      <c r="CV213" s="4" t="str">
        <f t="shared" si="198"/>
        <v/>
      </c>
      <c r="CW213" s="4" t="str">
        <f t="shared" si="198"/>
        <v/>
      </c>
      <c r="CX213" s="4" t="str">
        <f t="shared" si="197"/>
        <v/>
      </c>
      <c r="CY213" s="4" t="str">
        <f t="shared" si="197"/>
        <v/>
      </c>
      <c r="CZ213" s="4" t="str">
        <f t="shared" si="197"/>
        <v/>
      </c>
      <c r="DA213" s="4" t="str">
        <f t="shared" si="197"/>
        <v/>
      </c>
      <c r="DB213" s="4" t="str">
        <f t="shared" si="197"/>
        <v/>
      </c>
      <c r="DC213" s="4" t="str">
        <f t="shared" si="197"/>
        <v/>
      </c>
    </row>
    <row r="214" spans="1:215" s="1" customFormat="1" ht="14.25" hidden="1">
      <c r="A214" s="60">
        <v>30400016</v>
      </c>
      <c r="B214" s="100"/>
      <c r="C214" s="76" t="s">
        <v>146</v>
      </c>
      <c r="D214" s="5"/>
      <c r="E214" s="22">
        <v>5.03</v>
      </c>
      <c r="F214" s="23">
        <f t="shared" si="177"/>
        <v>0</v>
      </c>
      <c r="G214" s="23"/>
      <c r="H214" s="23">
        <f t="shared" si="190"/>
        <v>0</v>
      </c>
      <c r="I214" s="23">
        <f t="shared" si="191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0.4</v>
      </c>
      <c r="N214" s="23">
        <f t="shared" si="183"/>
        <v>0</v>
      </c>
      <c r="O214" s="23">
        <f t="shared" si="184"/>
        <v>0.4</v>
      </c>
      <c r="P214" s="23" t="str">
        <f t="shared" si="185"/>
        <v/>
      </c>
      <c r="Q214" s="7">
        <v>0.1</v>
      </c>
      <c r="R214" s="6">
        <f t="shared" si="186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1"/>
        <v/>
      </c>
      <c r="BQ214" s="4" t="str">
        <f t="shared" si="201"/>
        <v/>
      </c>
      <c r="BR214" s="4" t="str">
        <f t="shared" si="201"/>
        <v/>
      </c>
      <c r="BS214" s="4">
        <f t="shared" si="199"/>
        <v>0</v>
      </c>
      <c r="BT214" s="4" t="str">
        <f t="shared" si="199"/>
        <v/>
      </c>
      <c r="BU214" s="4">
        <f t="shared" si="199"/>
        <v>0</v>
      </c>
      <c r="BV214" s="4" t="str">
        <f t="shared" si="199"/>
        <v/>
      </c>
      <c r="BW214" s="4">
        <f t="shared" si="199"/>
        <v>0</v>
      </c>
      <c r="BX214" s="4" t="str">
        <f t="shared" si="199"/>
        <v/>
      </c>
      <c r="BY214" s="4" t="str">
        <f t="shared" si="199"/>
        <v/>
      </c>
      <c r="BZ214" s="4" t="str">
        <f t="shared" si="199"/>
        <v/>
      </c>
      <c r="CA214" s="4" t="str">
        <f t="shared" si="199"/>
        <v/>
      </c>
      <c r="CB214" s="4" t="str">
        <f t="shared" si="199"/>
        <v/>
      </c>
      <c r="CC214" s="4" t="str">
        <f t="shared" si="199"/>
        <v/>
      </c>
      <c r="CD214" s="4" t="str">
        <f t="shared" si="199"/>
        <v/>
      </c>
      <c r="CE214" s="4" t="str">
        <f t="shared" si="199"/>
        <v/>
      </c>
      <c r="CF214" s="4" t="str">
        <f t="shared" si="199"/>
        <v/>
      </c>
      <c r="CG214" s="4" t="str">
        <f t="shared" si="199"/>
        <v/>
      </c>
      <c r="CH214" s="4" t="str">
        <f t="shared" si="199"/>
        <v/>
      </c>
      <c r="CI214" s="4" t="str">
        <f t="shared" si="200"/>
        <v/>
      </c>
      <c r="CJ214" s="4" t="str">
        <f t="shared" si="200"/>
        <v/>
      </c>
      <c r="CK214" s="4" t="str">
        <f t="shared" si="200"/>
        <v/>
      </c>
      <c r="CL214" s="4" t="str">
        <f t="shared" si="200"/>
        <v/>
      </c>
      <c r="CM214" s="4" t="str">
        <f t="shared" si="200"/>
        <v/>
      </c>
      <c r="CN214" s="4" t="str">
        <f t="shared" si="200"/>
        <v/>
      </c>
      <c r="CO214" s="4" t="str">
        <f t="shared" si="200"/>
        <v/>
      </c>
      <c r="CP214" s="4" t="str">
        <f t="shared" si="200"/>
        <v/>
      </c>
      <c r="CQ214" s="4" t="str">
        <f t="shared" si="200"/>
        <v/>
      </c>
      <c r="CR214" s="4" t="str">
        <f t="shared" si="200"/>
        <v/>
      </c>
      <c r="CS214" s="4" t="str">
        <f t="shared" si="200"/>
        <v/>
      </c>
      <c r="CT214" s="4" t="str">
        <f t="shared" si="198"/>
        <v/>
      </c>
      <c r="CU214" s="4" t="str">
        <f t="shared" si="198"/>
        <v/>
      </c>
      <c r="CV214" s="4" t="str">
        <f t="shared" si="198"/>
        <v/>
      </c>
      <c r="CW214" s="4" t="str">
        <f t="shared" si="198"/>
        <v/>
      </c>
      <c r="CX214" s="4" t="str">
        <f t="shared" si="197"/>
        <v/>
      </c>
      <c r="CY214" s="4" t="str">
        <f t="shared" si="197"/>
        <v/>
      </c>
      <c r="CZ214" s="4" t="str">
        <f t="shared" si="197"/>
        <v/>
      </c>
      <c r="DA214" s="4" t="str">
        <f t="shared" si="197"/>
        <v/>
      </c>
      <c r="DB214" s="4" t="str">
        <f t="shared" si="197"/>
        <v/>
      </c>
      <c r="DC214" s="4" t="str">
        <f t="shared" si="197"/>
        <v/>
      </c>
    </row>
    <row r="215" spans="1:215" s="1" customFormat="1" ht="14.25" hidden="1">
      <c r="A215" s="60">
        <v>30400017</v>
      </c>
      <c r="B215" s="101"/>
      <c r="C215" s="76" t="s">
        <v>157</v>
      </c>
      <c r="D215" s="5"/>
      <c r="E215" s="22">
        <v>5.03</v>
      </c>
      <c r="F215" s="23">
        <f t="shared" si="177"/>
        <v>0</v>
      </c>
      <c r="G215" s="23"/>
      <c r="H215" s="23">
        <f t="shared" si="190"/>
        <v>0</v>
      </c>
      <c r="I215" s="23">
        <f t="shared" si="191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0.5</v>
      </c>
      <c r="N215" s="23">
        <f t="shared" si="183"/>
        <v>0</v>
      </c>
      <c r="O215" s="23">
        <f t="shared" si="184"/>
        <v>0.5</v>
      </c>
      <c r="P215" s="23" t="str">
        <f t="shared" si="185"/>
        <v/>
      </c>
      <c r="Q215" s="7">
        <v>0.1</v>
      </c>
      <c r="R215" s="6">
        <f t="shared" si="186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1"/>
        <v/>
      </c>
      <c r="BQ215" s="4" t="str">
        <f t="shared" si="201"/>
        <v/>
      </c>
      <c r="BR215" s="4" t="str">
        <f t="shared" si="201"/>
        <v/>
      </c>
      <c r="BS215" s="4">
        <f t="shared" si="199"/>
        <v>0</v>
      </c>
      <c r="BT215" s="4" t="str">
        <f t="shared" si="199"/>
        <v/>
      </c>
      <c r="BU215" s="4">
        <f t="shared" si="199"/>
        <v>0</v>
      </c>
      <c r="BV215" s="4" t="str">
        <f t="shared" si="199"/>
        <v/>
      </c>
      <c r="BW215" s="4">
        <f t="shared" si="199"/>
        <v>0</v>
      </c>
      <c r="BX215" s="4" t="str">
        <f t="shared" si="199"/>
        <v/>
      </c>
      <c r="BY215" s="4" t="str">
        <f t="shared" si="199"/>
        <v/>
      </c>
      <c r="BZ215" s="4" t="str">
        <f t="shared" si="199"/>
        <v/>
      </c>
      <c r="CA215" s="4" t="str">
        <f t="shared" si="199"/>
        <v/>
      </c>
      <c r="CB215" s="4" t="str">
        <f t="shared" si="199"/>
        <v/>
      </c>
      <c r="CC215" s="4" t="str">
        <f t="shared" si="199"/>
        <v/>
      </c>
      <c r="CD215" s="4" t="str">
        <f t="shared" si="199"/>
        <v/>
      </c>
      <c r="CE215" s="4" t="str">
        <f t="shared" si="199"/>
        <v/>
      </c>
      <c r="CF215" s="4" t="str">
        <f t="shared" si="199"/>
        <v/>
      </c>
      <c r="CG215" s="4" t="str">
        <f t="shared" si="199"/>
        <v/>
      </c>
      <c r="CH215" s="4" t="str">
        <f t="shared" si="199"/>
        <v/>
      </c>
      <c r="CI215" s="4" t="str">
        <f t="shared" si="200"/>
        <v/>
      </c>
      <c r="CJ215" s="4" t="str">
        <f t="shared" si="200"/>
        <v/>
      </c>
      <c r="CK215" s="4" t="str">
        <f t="shared" si="200"/>
        <v/>
      </c>
      <c r="CL215" s="4" t="str">
        <f t="shared" si="200"/>
        <v/>
      </c>
      <c r="CM215" s="4" t="str">
        <f t="shared" si="200"/>
        <v/>
      </c>
      <c r="CN215" s="4" t="str">
        <f t="shared" si="200"/>
        <v/>
      </c>
      <c r="CO215" s="4" t="str">
        <f t="shared" si="200"/>
        <v/>
      </c>
      <c r="CP215" s="4" t="str">
        <f t="shared" si="200"/>
        <v/>
      </c>
      <c r="CQ215" s="4" t="str">
        <f t="shared" si="200"/>
        <v/>
      </c>
      <c r="CR215" s="4" t="str">
        <f t="shared" si="200"/>
        <v/>
      </c>
      <c r="CS215" s="4" t="str">
        <f t="shared" si="200"/>
        <v/>
      </c>
      <c r="CT215" s="4" t="str">
        <f t="shared" si="198"/>
        <v/>
      </c>
      <c r="CU215" s="4" t="str">
        <f t="shared" si="198"/>
        <v/>
      </c>
      <c r="CV215" s="4" t="str">
        <f t="shared" si="198"/>
        <v/>
      </c>
      <c r="CW215" s="4" t="str">
        <f t="shared" si="198"/>
        <v/>
      </c>
      <c r="CX215" s="4" t="str">
        <f t="shared" si="197"/>
        <v/>
      </c>
      <c r="CY215" s="4" t="str">
        <f t="shared" si="197"/>
        <v/>
      </c>
      <c r="CZ215" s="4" t="str">
        <f t="shared" si="197"/>
        <v/>
      </c>
      <c r="DA215" s="4" t="str">
        <f t="shared" si="197"/>
        <v/>
      </c>
      <c r="DB215" s="4" t="str">
        <f t="shared" si="197"/>
        <v/>
      </c>
      <c r="DC215" s="4" t="str">
        <f t="shared" si="197"/>
        <v/>
      </c>
    </row>
    <row r="216" spans="1:215" s="1" customFormat="1" ht="15" hidden="1" customHeight="1">
      <c r="A216" s="60">
        <v>30600002</v>
      </c>
      <c r="B216" s="96" t="s">
        <v>165</v>
      </c>
      <c r="C216" s="38" t="s">
        <v>116</v>
      </c>
      <c r="D216" s="5"/>
      <c r="E216" s="53">
        <v>5.03</v>
      </c>
      <c r="F216" s="23">
        <f t="shared" si="177"/>
        <v>0</v>
      </c>
      <c r="G216" s="23"/>
      <c r="H216" s="23">
        <f t="shared" si="190"/>
        <v>0</v>
      </c>
      <c r="I216" s="23">
        <f t="shared" si="191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0.2</v>
      </c>
      <c r="N216" s="23">
        <f t="shared" si="183"/>
        <v>0</v>
      </c>
      <c r="O216" s="23">
        <f t="shared" si="184"/>
        <v>0.2</v>
      </c>
      <c r="P216" s="23" t="str">
        <f t="shared" si="185"/>
        <v/>
      </c>
      <c r="Q216" s="7">
        <v>0.1</v>
      </c>
      <c r="R216" s="6">
        <f t="shared" si="186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1"/>
        <v/>
      </c>
      <c r="BQ216" s="4" t="str">
        <f t="shared" si="201"/>
        <v/>
      </c>
      <c r="BR216" s="4" t="str">
        <f t="shared" si="201"/>
        <v/>
      </c>
      <c r="BS216" s="4">
        <f t="shared" si="199"/>
        <v>0</v>
      </c>
      <c r="BT216" s="4" t="str">
        <f t="shared" si="199"/>
        <v/>
      </c>
      <c r="BU216" s="4">
        <f t="shared" si="199"/>
        <v>0</v>
      </c>
      <c r="BV216" s="4" t="str">
        <f t="shared" si="199"/>
        <v/>
      </c>
      <c r="BW216" s="4">
        <f t="shared" si="199"/>
        <v>0</v>
      </c>
      <c r="BX216" s="4" t="str">
        <f t="shared" si="199"/>
        <v/>
      </c>
      <c r="BY216" s="4" t="str">
        <f t="shared" si="199"/>
        <v/>
      </c>
      <c r="BZ216" s="4" t="str">
        <f t="shared" si="199"/>
        <v/>
      </c>
      <c r="CA216" s="4" t="str">
        <f t="shared" si="199"/>
        <v/>
      </c>
      <c r="CB216" s="4" t="str">
        <f t="shared" si="199"/>
        <v/>
      </c>
      <c r="CC216" s="4" t="str">
        <f t="shared" si="199"/>
        <v/>
      </c>
      <c r="CD216" s="4" t="str">
        <f t="shared" si="199"/>
        <v/>
      </c>
      <c r="CE216" s="4" t="str">
        <f t="shared" si="199"/>
        <v/>
      </c>
      <c r="CF216" s="4" t="str">
        <f t="shared" si="199"/>
        <v/>
      </c>
      <c r="CG216" s="4" t="str">
        <f t="shared" si="199"/>
        <v/>
      </c>
      <c r="CH216" s="4" t="str">
        <f t="shared" si="199"/>
        <v/>
      </c>
      <c r="CI216" s="4" t="str">
        <f t="shared" si="200"/>
        <v/>
      </c>
      <c r="CJ216" s="4" t="str">
        <f t="shared" si="200"/>
        <v/>
      </c>
      <c r="CK216" s="4" t="str">
        <f t="shared" si="200"/>
        <v/>
      </c>
      <c r="CL216" s="4" t="str">
        <f t="shared" si="200"/>
        <v/>
      </c>
      <c r="CM216" s="4" t="str">
        <f t="shared" si="200"/>
        <v/>
      </c>
      <c r="CN216" s="4" t="str">
        <f t="shared" si="200"/>
        <v/>
      </c>
      <c r="CO216" s="4" t="str">
        <f t="shared" si="200"/>
        <v/>
      </c>
      <c r="CP216" s="4" t="str">
        <f t="shared" si="200"/>
        <v/>
      </c>
      <c r="CQ216" s="4" t="str">
        <f t="shared" si="200"/>
        <v/>
      </c>
      <c r="CR216" s="4" t="str">
        <f t="shared" si="200"/>
        <v/>
      </c>
      <c r="CS216" s="4" t="str">
        <f t="shared" si="200"/>
        <v/>
      </c>
      <c r="CT216" s="4" t="str">
        <f t="shared" si="198"/>
        <v/>
      </c>
      <c r="CU216" s="4" t="str">
        <f t="shared" si="198"/>
        <v/>
      </c>
      <c r="CV216" s="4" t="str">
        <f t="shared" si="198"/>
        <v/>
      </c>
      <c r="CW216" s="4" t="str">
        <f t="shared" si="198"/>
        <v/>
      </c>
      <c r="CX216" s="4" t="str">
        <f t="shared" si="197"/>
        <v/>
      </c>
      <c r="CY216" s="4" t="str">
        <f t="shared" si="197"/>
        <v/>
      </c>
      <c r="CZ216" s="4" t="str">
        <f t="shared" si="197"/>
        <v/>
      </c>
      <c r="DA216" s="4" t="str">
        <f t="shared" si="197"/>
        <v/>
      </c>
      <c r="DB216" s="4" t="str">
        <f t="shared" si="197"/>
        <v/>
      </c>
      <c r="DC216" s="4" t="str">
        <f t="shared" si="197"/>
        <v/>
      </c>
    </row>
    <row r="217" spans="1:215" s="1" customFormat="1" ht="15" hidden="1" customHeight="1">
      <c r="A217" s="60">
        <v>30600004</v>
      </c>
      <c r="B217" s="98"/>
      <c r="C217" s="38" t="s">
        <v>124</v>
      </c>
      <c r="D217" s="5"/>
      <c r="E217" s="53">
        <v>5.03</v>
      </c>
      <c r="F217" s="23">
        <f t="shared" ref="F217:F280" si="202">E217*D217</f>
        <v>0</v>
      </c>
      <c r="G217" s="23"/>
      <c r="H217" s="23">
        <f t="shared" si="190"/>
        <v>0</v>
      </c>
      <c r="I217" s="23">
        <f t="shared" si="191"/>
        <v>0</v>
      </c>
      <c r="J217" s="23">
        <f t="shared" ref="J217:J280" si="203">F217+H217</f>
        <v>0</v>
      </c>
      <c r="K217" s="23" t="str">
        <f t="shared" ref="K217:K280" si="204">IF(ISERROR(H217/J217*100),"0",(H217/J217*100))</f>
        <v>0</v>
      </c>
      <c r="L217" s="23" t="str">
        <f t="shared" ref="L217:L280" si="205">IF(ISERROR(I217/G217*100),"0",(I217/G217*100))</f>
        <v>0</v>
      </c>
      <c r="M217" s="10">
        <v>0.2</v>
      </c>
      <c r="N217" s="23">
        <f t="shared" ref="N217:N280" si="206">J217*M217/100</f>
        <v>0</v>
      </c>
      <c r="O217" s="23">
        <f t="shared" ref="O217:O280" si="207">IF(ISERROR(M217-K217-L217),"",(M217-K217-L217))</f>
        <v>0.2</v>
      </c>
      <c r="P217" s="23" t="str">
        <f t="shared" ref="P217:P280" si="208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9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1"/>
        <v/>
      </c>
      <c r="BQ217" s="4" t="str">
        <f t="shared" si="201"/>
        <v/>
      </c>
      <c r="BR217" s="4" t="str">
        <f t="shared" si="201"/>
        <v/>
      </c>
      <c r="BS217" s="4">
        <f t="shared" si="201"/>
        <v>0</v>
      </c>
      <c r="BT217" s="4" t="str">
        <f t="shared" si="201"/>
        <v/>
      </c>
      <c r="BU217" s="4">
        <f t="shared" si="201"/>
        <v>0</v>
      </c>
      <c r="BV217" s="4" t="str">
        <f t="shared" si="201"/>
        <v/>
      </c>
      <c r="BW217" s="4">
        <f t="shared" si="201"/>
        <v>0</v>
      </c>
      <c r="BX217" s="4" t="str">
        <f t="shared" si="201"/>
        <v/>
      </c>
      <c r="BY217" s="4" t="str">
        <f t="shared" si="201"/>
        <v/>
      </c>
      <c r="BZ217" s="4" t="str">
        <f t="shared" si="201"/>
        <v/>
      </c>
      <c r="CA217" s="4" t="str">
        <f t="shared" si="201"/>
        <v/>
      </c>
      <c r="CB217" s="4" t="str">
        <f t="shared" si="201"/>
        <v/>
      </c>
      <c r="CC217" s="4" t="str">
        <f t="shared" si="201"/>
        <v/>
      </c>
      <c r="CD217" s="4" t="str">
        <f t="shared" si="201"/>
        <v/>
      </c>
      <c r="CE217" s="4" t="str">
        <f t="shared" si="201"/>
        <v/>
      </c>
      <c r="CF217" s="4" t="str">
        <f t="shared" ref="CD217:CS272" si="210">IF(ISERROR(AR217/Z217*100),"",(AR217/Z217*100))</f>
        <v/>
      </c>
      <c r="CG217" s="4" t="str">
        <f t="shared" si="210"/>
        <v/>
      </c>
      <c r="CH217" s="4" t="str">
        <f t="shared" si="210"/>
        <v/>
      </c>
      <c r="CI217" s="4" t="str">
        <f t="shared" si="210"/>
        <v/>
      </c>
      <c r="CJ217" s="4" t="str">
        <f t="shared" si="210"/>
        <v/>
      </c>
      <c r="CK217" s="4" t="str">
        <f t="shared" si="200"/>
        <v/>
      </c>
      <c r="CL217" s="4" t="str">
        <f t="shared" si="200"/>
        <v/>
      </c>
      <c r="CM217" s="4" t="str">
        <f t="shared" si="200"/>
        <v/>
      </c>
      <c r="CN217" s="4" t="str">
        <f t="shared" si="200"/>
        <v/>
      </c>
      <c r="CO217" s="4" t="str">
        <f t="shared" si="200"/>
        <v/>
      </c>
      <c r="CP217" s="4" t="str">
        <f t="shared" si="200"/>
        <v/>
      </c>
      <c r="CQ217" s="4" t="str">
        <f t="shared" si="200"/>
        <v/>
      </c>
      <c r="CR217" s="4" t="str">
        <f t="shared" si="200"/>
        <v/>
      </c>
      <c r="CS217" s="4" t="str">
        <f t="shared" si="200"/>
        <v/>
      </c>
      <c r="CT217" s="4" t="str">
        <f t="shared" si="198"/>
        <v/>
      </c>
      <c r="CU217" s="4" t="str">
        <f t="shared" si="198"/>
        <v/>
      </c>
      <c r="CV217" s="4" t="str">
        <f t="shared" si="198"/>
        <v/>
      </c>
      <c r="CW217" s="4" t="str">
        <f t="shared" si="198"/>
        <v/>
      </c>
      <c r="CX217" s="4" t="str">
        <f t="shared" si="197"/>
        <v/>
      </c>
      <c r="CY217" s="4" t="str">
        <f t="shared" si="197"/>
        <v/>
      </c>
      <c r="CZ217" s="4" t="str">
        <f t="shared" si="197"/>
        <v/>
      </c>
      <c r="DA217" s="4" t="str">
        <f t="shared" si="197"/>
        <v/>
      </c>
      <c r="DB217" s="4" t="str">
        <f t="shared" si="197"/>
        <v/>
      </c>
      <c r="DC217" s="4" t="str">
        <f t="shared" si="197"/>
        <v/>
      </c>
    </row>
    <row r="218" spans="1:215" s="1" customFormat="1" ht="15" hidden="1" customHeight="1">
      <c r="A218" s="60">
        <v>30600003</v>
      </c>
      <c r="B218" s="98"/>
      <c r="C218" s="38" t="s">
        <v>166</v>
      </c>
      <c r="D218" s="5"/>
      <c r="E218" s="53">
        <v>5.03</v>
      </c>
      <c r="F218" s="23">
        <f t="shared" si="202"/>
        <v>0</v>
      </c>
      <c r="G218" s="23"/>
      <c r="H218" s="23">
        <f t="shared" ref="H218:H281" si="211">SUM(AB218:BA218)</f>
        <v>0</v>
      </c>
      <c r="I218" s="23">
        <f t="shared" ref="I218:I281" si="212">SUM(BB218:BO218)</f>
        <v>0</v>
      </c>
      <c r="J218" s="23">
        <f t="shared" si="203"/>
        <v>0</v>
      </c>
      <c r="K218" s="23" t="str">
        <f t="shared" si="204"/>
        <v>0</v>
      </c>
      <c r="L218" s="23" t="str">
        <f t="shared" si="205"/>
        <v>0</v>
      </c>
      <c r="M218" s="10">
        <v>0.2</v>
      </c>
      <c r="N218" s="23">
        <f t="shared" si="206"/>
        <v>0</v>
      </c>
      <c r="O218" s="23">
        <f t="shared" si="207"/>
        <v>0.2</v>
      </c>
      <c r="P218" s="23" t="str">
        <f t="shared" si="208"/>
        <v/>
      </c>
      <c r="Q218" s="7">
        <v>0.1</v>
      </c>
      <c r="R218" s="6">
        <f t="shared" si="209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1"/>
        <v/>
      </c>
      <c r="BQ218" s="4" t="str">
        <f t="shared" si="201"/>
        <v/>
      </c>
      <c r="BR218" s="4" t="str">
        <f t="shared" si="201"/>
        <v/>
      </c>
      <c r="BS218" s="4">
        <f t="shared" si="201"/>
        <v>0</v>
      </c>
      <c r="BT218" s="4" t="str">
        <f t="shared" si="201"/>
        <v/>
      </c>
      <c r="BU218" s="4">
        <f t="shared" si="201"/>
        <v>0</v>
      </c>
      <c r="BV218" s="4" t="str">
        <f t="shared" si="201"/>
        <v/>
      </c>
      <c r="BW218" s="4">
        <f t="shared" si="201"/>
        <v>0</v>
      </c>
      <c r="BX218" s="4" t="str">
        <f t="shared" si="201"/>
        <v/>
      </c>
      <c r="BY218" s="4" t="str">
        <f t="shared" si="201"/>
        <v/>
      </c>
      <c r="BZ218" s="4" t="str">
        <f t="shared" si="201"/>
        <v/>
      </c>
      <c r="CA218" s="4" t="str">
        <f t="shared" si="201"/>
        <v/>
      </c>
      <c r="CB218" s="4" t="str">
        <f t="shared" si="201"/>
        <v/>
      </c>
      <c r="CC218" s="4" t="str">
        <f t="shared" si="201"/>
        <v/>
      </c>
      <c r="CD218" s="4" t="str">
        <f t="shared" si="210"/>
        <v/>
      </c>
      <c r="CE218" s="4" t="str">
        <f t="shared" si="210"/>
        <v/>
      </c>
      <c r="CF218" s="4" t="str">
        <f t="shared" si="210"/>
        <v/>
      </c>
      <c r="CG218" s="4" t="str">
        <f t="shared" si="210"/>
        <v/>
      </c>
      <c r="CH218" s="4" t="str">
        <f t="shared" si="210"/>
        <v/>
      </c>
      <c r="CI218" s="4" t="str">
        <f t="shared" si="210"/>
        <v/>
      </c>
      <c r="CJ218" s="4" t="str">
        <f t="shared" si="210"/>
        <v/>
      </c>
      <c r="CK218" s="4" t="str">
        <f t="shared" si="200"/>
        <v/>
      </c>
      <c r="CL218" s="4" t="str">
        <f t="shared" si="200"/>
        <v/>
      </c>
      <c r="CM218" s="4" t="str">
        <f t="shared" si="200"/>
        <v/>
      </c>
      <c r="CN218" s="4" t="str">
        <f t="shared" si="200"/>
        <v/>
      </c>
      <c r="CO218" s="4" t="str">
        <f t="shared" si="200"/>
        <v/>
      </c>
      <c r="CP218" s="4" t="str">
        <f t="shared" si="200"/>
        <v/>
      </c>
      <c r="CQ218" s="4" t="str">
        <f t="shared" si="200"/>
        <v/>
      </c>
      <c r="CR218" s="4" t="str">
        <f t="shared" si="200"/>
        <v/>
      </c>
      <c r="CS218" s="4" t="str">
        <f t="shared" si="200"/>
        <v/>
      </c>
      <c r="CT218" s="4" t="str">
        <f t="shared" si="198"/>
        <v/>
      </c>
      <c r="CU218" s="4" t="str">
        <f t="shared" si="198"/>
        <v/>
      </c>
      <c r="CV218" s="4" t="str">
        <f t="shared" si="198"/>
        <v/>
      </c>
      <c r="CW218" s="4" t="str">
        <f t="shared" si="198"/>
        <v/>
      </c>
      <c r="CX218" s="4" t="str">
        <f t="shared" si="197"/>
        <v/>
      </c>
      <c r="CY218" s="4" t="str">
        <f t="shared" si="197"/>
        <v/>
      </c>
      <c r="CZ218" s="4" t="str">
        <f t="shared" si="197"/>
        <v/>
      </c>
      <c r="DA218" s="4" t="str">
        <f t="shared" si="197"/>
        <v/>
      </c>
      <c r="DB218" s="4" t="str">
        <f t="shared" si="197"/>
        <v/>
      </c>
      <c r="DC218" s="4" t="str">
        <f t="shared" si="197"/>
        <v/>
      </c>
    </row>
    <row r="219" spans="1:215" s="1" customFormat="1" ht="15" hidden="1" customHeight="1">
      <c r="A219" s="60">
        <v>30600001</v>
      </c>
      <c r="B219" s="97"/>
      <c r="C219" s="38" t="s">
        <v>167</v>
      </c>
      <c r="D219" s="5"/>
      <c r="E219" s="53">
        <v>5.03</v>
      </c>
      <c r="F219" s="23">
        <f t="shared" si="202"/>
        <v>0</v>
      </c>
      <c r="G219" s="23"/>
      <c r="H219" s="23">
        <f t="shared" si="211"/>
        <v>0</v>
      </c>
      <c r="I219" s="23">
        <f t="shared" si="212"/>
        <v>0</v>
      </c>
      <c r="J219" s="23">
        <f t="shared" si="203"/>
        <v>0</v>
      </c>
      <c r="K219" s="23" t="str">
        <f t="shared" si="204"/>
        <v>0</v>
      </c>
      <c r="L219" s="23" t="str">
        <f t="shared" si="205"/>
        <v>0</v>
      </c>
      <c r="M219" s="10">
        <v>0.2</v>
      </c>
      <c r="N219" s="23">
        <f t="shared" si="206"/>
        <v>0</v>
      </c>
      <c r="O219" s="23">
        <f t="shared" si="207"/>
        <v>0.2</v>
      </c>
      <c r="P219" s="23" t="str">
        <f t="shared" si="208"/>
        <v/>
      </c>
      <c r="Q219" s="7">
        <v>0.1</v>
      </c>
      <c r="R219" s="6">
        <f t="shared" si="209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1"/>
        <v/>
      </c>
      <c r="BQ219" s="4" t="str">
        <f t="shared" si="201"/>
        <v/>
      </c>
      <c r="BR219" s="4" t="str">
        <f t="shared" si="201"/>
        <v/>
      </c>
      <c r="BS219" s="4">
        <f t="shared" si="201"/>
        <v>0</v>
      </c>
      <c r="BT219" s="4" t="str">
        <f t="shared" si="201"/>
        <v/>
      </c>
      <c r="BU219" s="4">
        <f t="shared" si="201"/>
        <v>0</v>
      </c>
      <c r="BV219" s="4" t="str">
        <f t="shared" si="201"/>
        <v/>
      </c>
      <c r="BW219" s="4">
        <f t="shared" si="201"/>
        <v>0</v>
      </c>
      <c r="BX219" s="4" t="str">
        <f t="shared" si="201"/>
        <v/>
      </c>
      <c r="BY219" s="4" t="str">
        <f t="shared" si="201"/>
        <v/>
      </c>
      <c r="BZ219" s="4" t="str">
        <f t="shared" si="201"/>
        <v/>
      </c>
      <c r="CA219" s="4" t="str">
        <f t="shared" si="201"/>
        <v/>
      </c>
      <c r="CB219" s="4" t="str">
        <f t="shared" si="201"/>
        <v/>
      </c>
      <c r="CC219" s="4" t="str">
        <f t="shared" si="201"/>
        <v/>
      </c>
      <c r="CD219" s="4" t="str">
        <f t="shared" si="210"/>
        <v/>
      </c>
      <c r="CE219" s="4" t="str">
        <f t="shared" si="210"/>
        <v/>
      </c>
      <c r="CF219" s="4" t="str">
        <f t="shared" si="210"/>
        <v/>
      </c>
      <c r="CG219" s="4" t="str">
        <f t="shared" si="210"/>
        <v/>
      </c>
      <c r="CH219" s="4" t="str">
        <f t="shared" si="210"/>
        <v/>
      </c>
      <c r="CI219" s="4" t="str">
        <f t="shared" si="210"/>
        <v/>
      </c>
      <c r="CJ219" s="4" t="str">
        <f t="shared" si="210"/>
        <v/>
      </c>
      <c r="CK219" s="4" t="str">
        <f t="shared" si="200"/>
        <v/>
      </c>
      <c r="CL219" s="4" t="str">
        <f t="shared" si="200"/>
        <v/>
      </c>
      <c r="CM219" s="4" t="str">
        <f t="shared" si="200"/>
        <v/>
      </c>
      <c r="CN219" s="4" t="str">
        <f t="shared" si="200"/>
        <v/>
      </c>
      <c r="CO219" s="4" t="str">
        <f t="shared" si="200"/>
        <v/>
      </c>
      <c r="CP219" s="4" t="str">
        <f t="shared" si="200"/>
        <v/>
      </c>
      <c r="CQ219" s="4" t="str">
        <f t="shared" si="200"/>
        <v/>
      </c>
      <c r="CR219" s="4" t="str">
        <f t="shared" si="200"/>
        <v/>
      </c>
      <c r="CS219" s="4" t="str">
        <f t="shared" si="200"/>
        <v/>
      </c>
      <c r="CT219" s="4" t="str">
        <f t="shared" si="198"/>
        <v/>
      </c>
      <c r="CU219" s="4" t="str">
        <f t="shared" si="198"/>
        <v/>
      </c>
      <c r="CV219" s="4" t="str">
        <f t="shared" si="198"/>
        <v/>
      </c>
      <c r="CW219" s="4" t="str">
        <f t="shared" si="198"/>
        <v/>
      </c>
      <c r="CX219" s="4" t="str">
        <f t="shared" si="197"/>
        <v/>
      </c>
      <c r="CY219" s="4" t="str">
        <f t="shared" si="197"/>
        <v/>
      </c>
      <c r="CZ219" s="4" t="str">
        <f t="shared" si="197"/>
        <v/>
      </c>
      <c r="DA219" s="4" t="str">
        <f t="shared" si="197"/>
        <v/>
      </c>
      <c r="DB219" s="4" t="str">
        <f t="shared" si="197"/>
        <v/>
      </c>
      <c r="DC219" s="4" t="str">
        <f t="shared" si="197"/>
        <v/>
      </c>
    </row>
    <row r="220" spans="1:215" s="1" customFormat="1" ht="15" hidden="1" customHeight="1">
      <c r="A220" s="60">
        <v>30600006</v>
      </c>
      <c r="B220" s="96" t="s">
        <v>168</v>
      </c>
      <c r="C220" s="38" t="s">
        <v>116</v>
      </c>
      <c r="D220" s="5"/>
      <c r="E220" s="53">
        <v>10</v>
      </c>
      <c r="F220" s="23">
        <f t="shared" si="202"/>
        <v>0</v>
      </c>
      <c r="G220" s="23">
        <f>+'[2]22'!$L$78</f>
        <v>4888</v>
      </c>
      <c r="H220" s="23">
        <f t="shared" si="211"/>
        <v>0</v>
      </c>
      <c r="I220" s="23">
        <f t="shared" si="212"/>
        <v>0</v>
      </c>
      <c r="J220" s="23">
        <f t="shared" si="203"/>
        <v>0</v>
      </c>
      <c r="K220" s="23" t="str">
        <f t="shared" si="204"/>
        <v>0</v>
      </c>
      <c r="L220" s="23">
        <f t="shared" si="205"/>
        <v>0</v>
      </c>
      <c r="M220" s="10">
        <v>0.2</v>
      </c>
      <c r="N220" s="23">
        <f t="shared" si="206"/>
        <v>0</v>
      </c>
      <c r="O220" s="23">
        <f t="shared" si="207"/>
        <v>0.2</v>
      </c>
      <c r="P220" s="23" t="str">
        <f t="shared" si="208"/>
        <v/>
      </c>
      <c r="Q220" s="7">
        <v>0.1</v>
      </c>
      <c r="R220" s="6">
        <f t="shared" si="209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1"/>
        <v/>
      </c>
      <c r="BQ220" s="4" t="str">
        <f t="shared" si="201"/>
        <v/>
      </c>
      <c r="BR220" s="4" t="str">
        <f t="shared" si="201"/>
        <v/>
      </c>
      <c r="BS220" s="4">
        <f t="shared" si="201"/>
        <v>0</v>
      </c>
      <c r="BT220" s="4" t="str">
        <f t="shared" si="201"/>
        <v/>
      </c>
      <c r="BU220" s="4">
        <f t="shared" si="201"/>
        <v>0</v>
      </c>
      <c r="BV220" s="4" t="str">
        <f t="shared" si="201"/>
        <v/>
      </c>
      <c r="BW220" s="4">
        <f t="shared" si="201"/>
        <v>0</v>
      </c>
      <c r="BX220" s="4" t="str">
        <f t="shared" si="201"/>
        <v/>
      </c>
      <c r="BY220" s="4" t="str">
        <f t="shared" si="201"/>
        <v/>
      </c>
      <c r="BZ220" s="4" t="str">
        <f t="shared" si="201"/>
        <v/>
      </c>
      <c r="CA220" s="4" t="str">
        <f t="shared" si="201"/>
        <v/>
      </c>
      <c r="CB220" s="4" t="str">
        <f t="shared" si="201"/>
        <v/>
      </c>
      <c r="CC220" s="4" t="str">
        <f t="shared" si="201"/>
        <v/>
      </c>
      <c r="CD220" s="4" t="str">
        <f t="shared" si="210"/>
        <v/>
      </c>
      <c r="CE220" s="4" t="str">
        <f t="shared" si="210"/>
        <v/>
      </c>
      <c r="CF220" s="4" t="str">
        <f t="shared" si="210"/>
        <v/>
      </c>
      <c r="CG220" s="4" t="str">
        <f t="shared" si="210"/>
        <v/>
      </c>
      <c r="CH220" s="4" t="str">
        <f t="shared" si="210"/>
        <v/>
      </c>
      <c r="CI220" s="4" t="str">
        <f t="shared" si="210"/>
        <v/>
      </c>
      <c r="CJ220" s="4" t="str">
        <f t="shared" si="210"/>
        <v/>
      </c>
      <c r="CK220" s="4" t="str">
        <f t="shared" si="200"/>
        <v/>
      </c>
      <c r="CL220" s="4" t="str">
        <f t="shared" si="200"/>
        <v/>
      </c>
      <c r="CM220" s="4" t="str">
        <f t="shared" si="200"/>
        <v/>
      </c>
      <c r="CN220" s="4" t="str">
        <f t="shared" si="200"/>
        <v/>
      </c>
      <c r="CO220" s="4" t="str">
        <f t="shared" si="200"/>
        <v/>
      </c>
      <c r="CP220" s="4" t="str">
        <f t="shared" si="200"/>
        <v/>
      </c>
      <c r="CQ220" s="4" t="str">
        <f t="shared" si="200"/>
        <v/>
      </c>
      <c r="CR220" s="4" t="str">
        <f t="shared" si="200"/>
        <v/>
      </c>
      <c r="CS220" s="4" t="str">
        <f t="shared" si="200"/>
        <v/>
      </c>
      <c r="CT220" s="4" t="str">
        <f t="shared" si="198"/>
        <v/>
      </c>
      <c r="CU220" s="4" t="str">
        <f t="shared" si="198"/>
        <v/>
      </c>
      <c r="CV220" s="4" t="str">
        <f t="shared" si="198"/>
        <v/>
      </c>
      <c r="CW220" s="4" t="str">
        <f t="shared" si="198"/>
        <v/>
      </c>
      <c r="CX220" s="4" t="str">
        <f t="shared" si="197"/>
        <v/>
      </c>
      <c r="CY220" s="4" t="str">
        <f t="shared" si="197"/>
        <v/>
      </c>
      <c r="CZ220" s="4" t="str">
        <f t="shared" si="197"/>
        <v/>
      </c>
      <c r="DA220" s="4" t="str">
        <f t="shared" si="197"/>
        <v/>
      </c>
      <c r="DB220" s="4" t="str">
        <f t="shared" si="197"/>
        <v/>
      </c>
      <c r="DC220" s="4" t="str">
        <f t="shared" si="197"/>
        <v/>
      </c>
    </row>
    <row r="221" spans="1:215" s="1" customFormat="1" ht="15" hidden="1" customHeight="1">
      <c r="A221" s="60">
        <v>30600008</v>
      </c>
      <c r="B221" s="98"/>
      <c r="C221" s="38" t="s">
        <v>124</v>
      </c>
      <c r="D221" s="5"/>
      <c r="E221" s="53">
        <v>10</v>
      </c>
      <c r="F221" s="23">
        <f t="shared" si="202"/>
        <v>0</v>
      </c>
      <c r="G221" s="23"/>
      <c r="H221" s="23">
        <f t="shared" si="211"/>
        <v>0</v>
      </c>
      <c r="I221" s="23">
        <f t="shared" si="212"/>
        <v>0</v>
      </c>
      <c r="J221" s="23">
        <f t="shared" si="203"/>
        <v>0</v>
      </c>
      <c r="K221" s="23" t="str">
        <f t="shared" si="204"/>
        <v>0</v>
      </c>
      <c r="L221" s="23" t="str">
        <f t="shared" si="205"/>
        <v>0</v>
      </c>
      <c r="M221" s="10">
        <v>0.2</v>
      </c>
      <c r="N221" s="23">
        <f t="shared" si="206"/>
        <v>0</v>
      </c>
      <c r="O221" s="23">
        <f t="shared" si="207"/>
        <v>0.2</v>
      </c>
      <c r="P221" s="23" t="str">
        <f t="shared" si="208"/>
        <v/>
      </c>
      <c r="Q221" s="7">
        <v>0.1</v>
      </c>
      <c r="R221" s="6">
        <f t="shared" si="209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1"/>
        <v/>
      </c>
      <c r="BQ221" s="4" t="str">
        <f t="shared" si="201"/>
        <v/>
      </c>
      <c r="BR221" s="4" t="str">
        <f t="shared" si="201"/>
        <v/>
      </c>
      <c r="BS221" s="4">
        <f t="shared" si="201"/>
        <v>0</v>
      </c>
      <c r="BT221" s="4" t="str">
        <f t="shared" si="201"/>
        <v/>
      </c>
      <c r="BU221" s="4">
        <f t="shared" si="201"/>
        <v>0</v>
      </c>
      <c r="BV221" s="4" t="str">
        <f t="shared" si="201"/>
        <v/>
      </c>
      <c r="BW221" s="4">
        <f t="shared" si="201"/>
        <v>0</v>
      </c>
      <c r="BX221" s="4" t="str">
        <f t="shared" si="201"/>
        <v/>
      </c>
      <c r="BY221" s="4" t="str">
        <f t="shared" si="201"/>
        <v/>
      </c>
      <c r="BZ221" s="4" t="str">
        <f t="shared" si="201"/>
        <v/>
      </c>
      <c r="CA221" s="4" t="str">
        <f t="shared" si="201"/>
        <v/>
      </c>
      <c r="CB221" s="4" t="str">
        <f t="shared" si="201"/>
        <v/>
      </c>
      <c r="CC221" s="4" t="str">
        <f t="shared" si="201"/>
        <v/>
      </c>
      <c r="CD221" s="4" t="str">
        <f t="shared" si="210"/>
        <v/>
      </c>
      <c r="CE221" s="4" t="str">
        <f t="shared" si="210"/>
        <v/>
      </c>
      <c r="CF221" s="4" t="str">
        <f t="shared" si="210"/>
        <v/>
      </c>
      <c r="CG221" s="4" t="str">
        <f t="shared" si="210"/>
        <v/>
      </c>
      <c r="CH221" s="4" t="str">
        <f t="shared" si="210"/>
        <v/>
      </c>
      <c r="CI221" s="4" t="str">
        <f t="shared" si="210"/>
        <v/>
      </c>
      <c r="CJ221" s="4" t="str">
        <f t="shared" si="210"/>
        <v/>
      </c>
      <c r="CK221" s="4" t="str">
        <f t="shared" si="200"/>
        <v/>
      </c>
      <c r="CL221" s="4" t="str">
        <f t="shared" si="200"/>
        <v/>
      </c>
      <c r="CM221" s="4" t="str">
        <f t="shared" si="200"/>
        <v/>
      </c>
      <c r="CN221" s="4" t="str">
        <f t="shared" si="200"/>
        <v/>
      </c>
      <c r="CO221" s="4" t="str">
        <f t="shared" si="200"/>
        <v/>
      </c>
      <c r="CP221" s="4" t="str">
        <f t="shared" si="200"/>
        <v/>
      </c>
      <c r="CQ221" s="4" t="str">
        <f t="shared" si="200"/>
        <v/>
      </c>
      <c r="CR221" s="4" t="str">
        <f t="shared" si="200"/>
        <v/>
      </c>
      <c r="CS221" s="4" t="str">
        <f t="shared" si="200"/>
        <v/>
      </c>
      <c r="CT221" s="4" t="str">
        <f t="shared" si="198"/>
        <v/>
      </c>
      <c r="CU221" s="4" t="str">
        <f t="shared" si="198"/>
        <v/>
      </c>
      <c r="CV221" s="4" t="str">
        <f t="shared" si="198"/>
        <v/>
      </c>
      <c r="CW221" s="4" t="str">
        <f t="shared" si="198"/>
        <v/>
      </c>
      <c r="CX221" s="4" t="str">
        <f t="shared" si="197"/>
        <v/>
      </c>
      <c r="CY221" s="4" t="str">
        <f t="shared" si="197"/>
        <v/>
      </c>
      <c r="CZ221" s="4" t="str">
        <f t="shared" si="197"/>
        <v/>
      </c>
      <c r="DA221" s="4" t="str">
        <f t="shared" si="197"/>
        <v/>
      </c>
      <c r="DB221" s="4" t="str">
        <f t="shared" si="197"/>
        <v/>
      </c>
      <c r="DC221" s="4" t="str">
        <f t="shared" si="197"/>
        <v/>
      </c>
    </row>
    <row r="222" spans="1:215" s="1" customFormat="1" ht="15" hidden="1" customHeight="1">
      <c r="A222" s="60">
        <v>30600007</v>
      </c>
      <c r="B222" s="98"/>
      <c r="C222" s="38" t="s">
        <v>166</v>
      </c>
      <c r="D222" s="5"/>
      <c r="E222" s="53">
        <v>10</v>
      </c>
      <c r="F222" s="23">
        <f t="shared" si="202"/>
        <v>0</v>
      </c>
      <c r="G222" s="23"/>
      <c r="H222" s="23">
        <f t="shared" si="211"/>
        <v>0</v>
      </c>
      <c r="I222" s="23">
        <f t="shared" si="212"/>
        <v>0</v>
      </c>
      <c r="J222" s="23">
        <f t="shared" si="203"/>
        <v>0</v>
      </c>
      <c r="K222" s="23" t="str">
        <f t="shared" si="204"/>
        <v>0</v>
      </c>
      <c r="L222" s="23" t="str">
        <f t="shared" si="205"/>
        <v>0</v>
      </c>
      <c r="M222" s="10">
        <v>0.2</v>
      </c>
      <c r="N222" s="23">
        <f t="shared" si="206"/>
        <v>0</v>
      </c>
      <c r="O222" s="23">
        <f t="shared" si="207"/>
        <v>0.2</v>
      </c>
      <c r="P222" s="23" t="str">
        <f t="shared" si="208"/>
        <v/>
      </c>
      <c r="Q222" s="7">
        <v>0.1</v>
      </c>
      <c r="R222" s="6">
        <f t="shared" si="209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1"/>
        <v/>
      </c>
      <c r="BQ222" s="4" t="str">
        <f t="shared" si="201"/>
        <v/>
      </c>
      <c r="BR222" s="4" t="str">
        <f t="shared" si="201"/>
        <v/>
      </c>
      <c r="BS222" s="4">
        <f t="shared" si="201"/>
        <v>0</v>
      </c>
      <c r="BT222" s="4" t="str">
        <f t="shared" si="201"/>
        <v/>
      </c>
      <c r="BU222" s="4">
        <f t="shared" si="201"/>
        <v>0</v>
      </c>
      <c r="BV222" s="4" t="str">
        <f t="shared" si="201"/>
        <v/>
      </c>
      <c r="BW222" s="4">
        <f t="shared" si="201"/>
        <v>0</v>
      </c>
      <c r="BX222" s="4" t="str">
        <f t="shared" si="201"/>
        <v/>
      </c>
      <c r="BY222" s="4" t="str">
        <f t="shared" si="201"/>
        <v/>
      </c>
      <c r="BZ222" s="4" t="str">
        <f t="shared" si="201"/>
        <v/>
      </c>
      <c r="CA222" s="4" t="str">
        <f t="shared" si="201"/>
        <v/>
      </c>
      <c r="CB222" s="4" t="str">
        <f t="shared" si="201"/>
        <v/>
      </c>
      <c r="CC222" s="4" t="str">
        <f t="shared" si="201"/>
        <v/>
      </c>
      <c r="CD222" s="4" t="str">
        <f t="shared" si="210"/>
        <v/>
      </c>
      <c r="CE222" s="4" t="str">
        <f t="shared" si="210"/>
        <v/>
      </c>
      <c r="CF222" s="4" t="str">
        <f t="shared" si="210"/>
        <v/>
      </c>
      <c r="CG222" s="4" t="str">
        <f t="shared" si="210"/>
        <v/>
      </c>
      <c r="CH222" s="4" t="str">
        <f t="shared" si="210"/>
        <v/>
      </c>
      <c r="CI222" s="4" t="str">
        <f t="shared" si="210"/>
        <v/>
      </c>
      <c r="CJ222" s="4" t="str">
        <f t="shared" si="210"/>
        <v/>
      </c>
      <c r="CK222" s="4" t="str">
        <f t="shared" si="200"/>
        <v/>
      </c>
      <c r="CL222" s="4" t="str">
        <f t="shared" si="200"/>
        <v/>
      </c>
      <c r="CM222" s="4" t="str">
        <f t="shared" si="200"/>
        <v/>
      </c>
      <c r="CN222" s="4" t="str">
        <f t="shared" si="200"/>
        <v/>
      </c>
      <c r="CO222" s="4" t="str">
        <f t="shared" si="200"/>
        <v/>
      </c>
      <c r="CP222" s="4" t="str">
        <f t="shared" si="200"/>
        <v/>
      </c>
      <c r="CQ222" s="4" t="str">
        <f t="shared" si="200"/>
        <v/>
      </c>
      <c r="CR222" s="4" t="str">
        <f t="shared" si="200"/>
        <v/>
      </c>
      <c r="CS222" s="4" t="str">
        <f t="shared" si="200"/>
        <v/>
      </c>
      <c r="CT222" s="4" t="str">
        <f t="shared" si="198"/>
        <v/>
      </c>
      <c r="CU222" s="4" t="str">
        <f t="shared" si="198"/>
        <v/>
      </c>
      <c r="CV222" s="4" t="str">
        <f t="shared" si="198"/>
        <v/>
      </c>
      <c r="CW222" s="4" t="str">
        <f t="shared" si="198"/>
        <v/>
      </c>
      <c r="CX222" s="4" t="str">
        <f t="shared" si="197"/>
        <v/>
      </c>
      <c r="CY222" s="4" t="str">
        <f t="shared" si="197"/>
        <v/>
      </c>
      <c r="CZ222" s="4" t="str">
        <f t="shared" si="197"/>
        <v/>
      </c>
      <c r="DA222" s="4" t="str">
        <f t="shared" si="197"/>
        <v/>
      </c>
      <c r="DB222" s="4" t="str">
        <f t="shared" si="197"/>
        <v/>
      </c>
      <c r="DC222" s="4" t="str">
        <f t="shared" si="197"/>
        <v/>
      </c>
    </row>
    <row r="223" spans="1:215" s="1" customFormat="1" ht="15" hidden="1" customHeight="1">
      <c r="A223" s="60">
        <v>30600005</v>
      </c>
      <c r="B223" s="97"/>
      <c r="C223" s="38" t="s">
        <v>167</v>
      </c>
      <c r="D223" s="5"/>
      <c r="E223" s="53">
        <v>10</v>
      </c>
      <c r="F223" s="23">
        <f t="shared" si="202"/>
        <v>0</v>
      </c>
      <c r="G223" s="23">
        <f>+'[2]22'!$L$79</f>
        <v>4888</v>
      </c>
      <c r="H223" s="23">
        <f t="shared" si="211"/>
        <v>0</v>
      </c>
      <c r="I223" s="23">
        <f t="shared" si="212"/>
        <v>0</v>
      </c>
      <c r="J223" s="23">
        <f t="shared" si="203"/>
        <v>0</v>
      </c>
      <c r="K223" s="23" t="str">
        <f t="shared" si="204"/>
        <v>0</v>
      </c>
      <c r="L223" s="23">
        <f t="shared" si="205"/>
        <v>0</v>
      </c>
      <c r="M223" s="10">
        <v>0.2</v>
      </c>
      <c r="N223" s="23">
        <f t="shared" si="206"/>
        <v>0</v>
      </c>
      <c r="O223" s="23">
        <f t="shared" si="207"/>
        <v>0.2</v>
      </c>
      <c r="P223" s="23" t="str">
        <f t="shared" si="208"/>
        <v/>
      </c>
      <c r="Q223" s="7">
        <v>0.1</v>
      </c>
      <c r="R223" s="6">
        <f t="shared" si="209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1"/>
        <v/>
      </c>
      <c r="BQ223" s="4" t="str">
        <f t="shared" si="201"/>
        <v/>
      </c>
      <c r="BR223" s="4" t="str">
        <f t="shared" si="201"/>
        <v/>
      </c>
      <c r="BS223" s="4">
        <f t="shared" si="201"/>
        <v>0</v>
      </c>
      <c r="BT223" s="4" t="str">
        <f t="shared" si="201"/>
        <v/>
      </c>
      <c r="BU223" s="4">
        <f t="shared" si="201"/>
        <v>0</v>
      </c>
      <c r="BV223" s="4" t="str">
        <f t="shared" si="201"/>
        <v/>
      </c>
      <c r="BW223" s="4">
        <f t="shared" si="201"/>
        <v>0</v>
      </c>
      <c r="BX223" s="4" t="str">
        <f t="shared" si="201"/>
        <v/>
      </c>
      <c r="BY223" s="4" t="str">
        <f t="shared" si="201"/>
        <v/>
      </c>
      <c r="BZ223" s="4" t="str">
        <f t="shared" si="201"/>
        <v/>
      </c>
      <c r="CA223" s="4" t="str">
        <f t="shared" si="201"/>
        <v/>
      </c>
      <c r="CB223" s="4" t="str">
        <f t="shared" si="201"/>
        <v/>
      </c>
      <c r="CC223" s="4" t="str">
        <f t="shared" si="201"/>
        <v/>
      </c>
      <c r="CD223" s="4" t="str">
        <f t="shared" si="210"/>
        <v/>
      </c>
      <c r="CE223" s="4" t="str">
        <f t="shared" si="210"/>
        <v/>
      </c>
      <c r="CF223" s="4" t="str">
        <f t="shared" si="210"/>
        <v/>
      </c>
      <c r="CG223" s="4" t="str">
        <f t="shared" si="210"/>
        <v/>
      </c>
      <c r="CH223" s="4" t="str">
        <f t="shared" si="210"/>
        <v/>
      </c>
      <c r="CI223" s="4" t="str">
        <f t="shared" si="210"/>
        <v/>
      </c>
      <c r="CJ223" s="4" t="str">
        <f t="shared" si="210"/>
        <v/>
      </c>
      <c r="CK223" s="4" t="str">
        <f t="shared" si="200"/>
        <v/>
      </c>
      <c r="CL223" s="4" t="str">
        <f t="shared" si="200"/>
        <v/>
      </c>
      <c r="CM223" s="4" t="str">
        <f t="shared" si="200"/>
        <v/>
      </c>
      <c r="CN223" s="4" t="str">
        <f t="shared" si="200"/>
        <v/>
      </c>
      <c r="CO223" s="4" t="str">
        <f t="shared" si="200"/>
        <v/>
      </c>
      <c r="CP223" s="4" t="str">
        <f t="shared" si="200"/>
        <v/>
      </c>
      <c r="CQ223" s="4" t="str">
        <f t="shared" si="200"/>
        <v/>
      </c>
      <c r="CR223" s="4" t="str">
        <f t="shared" si="200"/>
        <v/>
      </c>
      <c r="CS223" s="4" t="str">
        <f t="shared" si="200"/>
        <v/>
      </c>
      <c r="CT223" s="4" t="str">
        <f t="shared" si="198"/>
        <v/>
      </c>
      <c r="CU223" s="4" t="str">
        <f t="shared" si="198"/>
        <v/>
      </c>
      <c r="CV223" s="4" t="str">
        <f t="shared" si="198"/>
        <v/>
      </c>
      <c r="CW223" s="4" t="str">
        <f t="shared" si="198"/>
        <v/>
      </c>
      <c r="CX223" s="4" t="str">
        <f t="shared" si="197"/>
        <v/>
      </c>
      <c r="CY223" s="4" t="str">
        <f t="shared" si="197"/>
        <v/>
      </c>
      <c r="CZ223" s="4" t="str">
        <f t="shared" si="197"/>
        <v/>
      </c>
      <c r="DA223" s="4" t="str">
        <f t="shared" si="197"/>
        <v/>
      </c>
      <c r="DB223" s="4" t="str">
        <f t="shared" si="197"/>
        <v/>
      </c>
      <c r="DC223" s="4" t="str">
        <f t="shared" si="197"/>
        <v/>
      </c>
    </row>
    <row r="224" spans="1:215" s="1" customFormat="1" ht="15" customHeight="1">
      <c r="A224" s="60">
        <v>30700010</v>
      </c>
      <c r="B224" s="79" t="s">
        <v>169</v>
      </c>
      <c r="C224" s="38" t="s">
        <v>170</v>
      </c>
      <c r="D224" s="5">
        <v>1004</v>
      </c>
      <c r="E224" s="53">
        <v>10</v>
      </c>
      <c r="F224" s="23">
        <f t="shared" si="202"/>
        <v>10040</v>
      </c>
      <c r="G224" s="23"/>
      <c r="H224" s="23">
        <f t="shared" si="211"/>
        <v>0</v>
      </c>
      <c r="I224" s="23">
        <f t="shared" si="212"/>
        <v>0</v>
      </c>
      <c r="J224" s="23">
        <f t="shared" si="203"/>
        <v>10040</v>
      </c>
      <c r="K224" s="23">
        <f t="shared" si="204"/>
        <v>0</v>
      </c>
      <c r="L224" s="23" t="str">
        <f t="shared" si="205"/>
        <v>0</v>
      </c>
      <c r="M224" s="10">
        <v>0.2</v>
      </c>
      <c r="N224" s="23">
        <f t="shared" si="206"/>
        <v>20.079999999999998</v>
      </c>
      <c r="O224" s="23">
        <f t="shared" si="207"/>
        <v>0.2</v>
      </c>
      <c r="P224" s="23">
        <f t="shared" si="208"/>
        <v>0</v>
      </c>
      <c r="Q224" s="7">
        <v>0.1</v>
      </c>
      <c r="R224" s="6">
        <f t="shared" si="209"/>
        <v>1.004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201"/>
        <v>0</v>
      </c>
      <c r="BQ224" s="4" t="str">
        <f t="shared" si="201"/>
        <v/>
      </c>
      <c r="BR224" s="4" t="str">
        <f t="shared" si="201"/>
        <v/>
      </c>
      <c r="BS224" s="4">
        <f t="shared" si="201"/>
        <v>0</v>
      </c>
      <c r="BT224" s="4">
        <f t="shared" si="201"/>
        <v>0</v>
      </c>
      <c r="BU224" s="4">
        <f t="shared" si="201"/>
        <v>0</v>
      </c>
      <c r="BV224" s="4" t="str">
        <f t="shared" si="201"/>
        <v/>
      </c>
      <c r="BW224" s="4">
        <f t="shared" si="201"/>
        <v>0</v>
      </c>
      <c r="BX224" s="4">
        <f t="shared" si="201"/>
        <v>0</v>
      </c>
      <c r="BY224" s="4" t="str">
        <f t="shared" si="201"/>
        <v/>
      </c>
      <c r="BZ224" s="4" t="str">
        <f t="shared" si="201"/>
        <v/>
      </c>
      <c r="CA224" s="4" t="str">
        <f t="shared" si="201"/>
        <v/>
      </c>
      <c r="CB224" s="4" t="str">
        <f t="shared" si="201"/>
        <v/>
      </c>
      <c r="CC224" s="4" t="str">
        <f t="shared" si="201"/>
        <v/>
      </c>
      <c r="CD224" s="4" t="str">
        <f t="shared" si="210"/>
        <v/>
      </c>
      <c r="CE224" s="4" t="str">
        <f t="shared" si="210"/>
        <v/>
      </c>
      <c r="CF224" s="4" t="str">
        <f t="shared" si="210"/>
        <v/>
      </c>
      <c r="CG224" s="4" t="str">
        <f t="shared" si="210"/>
        <v/>
      </c>
      <c r="CH224" s="4" t="str">
        <f t="shared" si="210"/>
        <v/>
      </c>
      <c r="CI224" s="4" t="str">
        <f t="shared" si="210"/>
        <v/>
      </c>
      <c r="CJ224" s="4" t="str">
        <f t="shared" si="210"/>
        <v/>
      </c>
      <c r="CK224" s="4" t="str">
        <f t="shared" si="200"/>
        <v/>
      </c>
      <c r="CL224" s="4" t="str">
        <f t="shared" si="200"/>
        <v/>
      </c>
      <c r="CM224" s="4" t="str">
        <f t="shared" si="200"/>
        <v/>
      </c>
      <c r="CN224" s="4" t="str">
        <f t="shared" si="200"/>
        <v/>
      </c>
      <c r="CO224" s="4" t="str">
        <f t="shared" si="200"/>
        <v/>
      </c>
      <c r="CP224" s="4" t="str">
        <f t="shared" si="200"/>
        <v/>
      </c>
      <c r="CQ224" s="4" t="str">
        <f t="shared" si="200"/>
        <v/>
      </c>
      <c r="CR224" s="4" t="str">
        <f t="shared" si="200"/>
        <v/>
      </c>
      <c r="CS224" s="4" t="str">
        <f t="shared" si="200"/>
        <v/>
      </c>
      <c r="CT224" s="4" t="str">
        <f t="shared" si="198"/>
        <v/>
      </c>
      <c r="CU224" s="4" t="str">
        <f t="shared" si="198"/>
        <v/>
      </c>
      <c r="CV224" s="4" t="str">
        <f t="shared" si="198"/>
        <v/>
      </c>
      <c r="CW224" s="4" t="str">
        <f t="shared" si="198"/>
        <v/>
      </c>
      <c r="CX224" s="4" t="str">
        <f t="shared" si="197"/>
        <v/>
      </c>
      <c r="CY224" s="4" t="str">
        <f t="shared" si="197"/>
        <v/>
      </c>
      <c r="CZ224" s="4" t="str">
        <f t="shared" si="197"/>
        <v/>
      </c>
      <c r="DA224" s="4" t="str">
        <f t="shared" si="197"/>
        <v/>
      </c>
      <c r="DB224" s="4" t="str">
        <f t="shared" si="197"/>
        <v/>
      </c>
      <c r="DC224" s="4" t="str">
        <f t="shared" si="197"/>
        <v/>
      </c>
    </row>
    <row r="225" spans="1:215" s="1" customFormat="1" ht="15" customHeight="1">
      <c r="A225" s="60">
        <v>30701020</v>
      </c>
      <c r="B225" s="77" t="s">
        <v>171</v>
      </c>
      <c r="C225" s="38" t="s">
        <v>170</v>
      </c>
      <c r="D225" s="5">
        <v>80</v>
      </c>
      <c r="E225" s="53">
        <v>4.92</v>
      </c>
      <c r="F225" s="23">
        <f t="shared" si="202"/>
        <v>393.6</v>
      </c>
      <c r="G225" s="23"/>
      <c r="H225" s="23">
        <f t="shared" si="211"/>
        <v>0</v>
      </c>
      <c r="I225" s="23">
        <f t="shared" si="212"/>
        <v>0</v>
      </c>
      <c r="J225" s="23">
        <f t="shared" si="203"/>
        <v>393.6</v>
      </c>
      <c r="K225" s="23">
        <f t="shared" si="204"/>
        <v>0</v>
      </c>
      <c r="L225" s="23" t="str">
        <f t="shared" si="205"/>
        <v>0</v>
      </c>
      <c r="M225" s="10">
        <v>0.2</v>
      </c>
      <c r="N225" s="23">
        <f t="shared" si="206"/>
        <v>0.78720000000000012</v>
      </c>
      <c r="O225" s="23">
        <f t="shared" si="207"/>
        <v>0.2</v>
      </c>
      <c r="P225" s="23">
        <f t="shared" si="208"/>
        <v>0</v>
      </c>
      <c r="Q225" s="7">
        <v>0.1</v>
      </c>
      <c r="R225" s="6">
        <f t="shared" si="209"/>
        <v>3.9360000000000006E-2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201"/>
        <v>0</v>
      </c>
      <c r="BQ225" s="4" t="str">
        <f t="shared" si="201"/>
        <v/>
      </c>
      <c r="BR225" s="4" t="str">
        <f t="shared" si="201"/>
        <v/>
      </c>
      <c r="BS225" s="4">
        <f t="shared" si="201"/>
        <v>0</v>
      </c>
      <c r="BT225" s="4">
        <f t="shared" si="201"/>
        <v>0</v>
      </c>
      <c r="BU225" s="4">
        <f t="shared" si="201"/>
        <v>0</v>
      </c>
      <c r="BV225" s="4" t="str">
        <f t="shared" si="201"/>
        <v/>
      </c>
      <c r="BW225" s="4">
        <f t="shared" si="201"/>
        <v>0</v>
      </c>
      <c r="BX225" s="4">
        <f t="shared" si="201"/>
        <v>0</v>
      </c>
      <c r="BY225" s="4" t="str">
        <f t="shared" si="201"/>
        <v/>
      </c>
      <c r="BZ225" s="4" t="str">
        <f t="shared" si="201"/>
        <v/>
      </c>
      <c r="CA225" s="4" t="str">
        <f t="shared" si="201"/>
        <v/>
      </c>
      <c r="CB225" s="4" t="str">
        <f t="shared" si="201"/>
        <v/>
      </c>
      <c r="CC225" s="4" t="str">
        <f t="shared" si="201"/>
        <v/>
      </c>
      <c r="CD225" s="4" t="str">
        <f t="shared" si="210"/>
        <v/>
      </c>
      <c r="CE225" s="4" t="str">
        <f t="shared" si="210"/>
        <v/>
      </c>
      <c r="CF225" s="4" t="str">
        <f t="shared" si="210"/>
        <v/>
      </c>
      <c r="CG225" s="4" t="str">
        <f t="shared" si="210"/>
        <v/>
      </c>
      <c r="CH225" s="4" t="str">
        <f t="shared" si="210"/>
        <v/>
      </c>
      <c r="CI225" s="4" t="str">
        <f t="shared" si="210"/>
        <v/>
      </c>
      <c r="CJ225" s="4" t="str">
        <f t="shared" si="210"/>
        <v/>
      </c>
      <c r="CK225" s="4" t="str">
        <f t="shared" si="210"/>
        <v/>
      </c>
      <c r="CL225" s="4" t="str">
        <f t="shared" si="210"/>
        <v/>
      </c>
      <c r="CM225" s="4" t="str">
        <f t="shared" si="210"/>
        <v/>
      </c>
      <c r="CN225" s="4" t="str">
        <f t="shared" si="210"/>
        <v/>
      </c>
      <c r="CO225" s="4" t="str">
        <f t="shared" si="210"/>
        <v/>
      </c>
      <c r="CP225" s="4" t="str">
        <f t="shared" si="210"/>
        <v/>
      </c>
      <c r="CQ225" s="4" t="str">
        <f t="shared" si="210"/>
        <v/>
      </c>
      <c r="CR225" s="4" t="str">
        <f t="shared" si="210"/>
        <v/>
      </c>
      <c r="CS225" s="4" t="str">
        <f t="shared" si="210"/>
        <v/>
      </c>
      <c r="CT225" s="4" t="str">
        <f t="shared" si="198"/>
        <v/>
      </c>
      <c r="CU225" s="4" t="str">
        <f t="shared" si="198"/>
        <v/>
      </c>
      <c r="CV225" s="4" t="str">
        <f t="shared" si="198"/>
        <v/>
      </c>
      <c r="CW225" s="4" t="str">
        <f t="shared" si="198"/>
        <v/>
      </c>
      <c r="CX225" s="4" t="str">
        <f t="shared" si="197"/>
        <v/>
      </c>
      <c r="CY225" s="4" t="str">
        <f t="shared" si="197"/>
        <v/>
      </c>
      <c r="CZ225" s="4" t="str">
        <f t="shared" si="197"/>
        <v/>
      </c>
      <c r="DA225" s="4" t="str">
        <f t="shared" si="197"/>
        <v/>
      </c>
      <c r="DB225" s="4" t="str">
        <f t="shared" si="197"/>
        <v/>
      </c>
      <c r="DC225" s="4" t="str">
        <f t="shared" si="197"/>
        <v/>
      </c>
    </row>
    <row r="226" spans="1:215" s="1" customFormat="1" ht="15" hidden="1" customHeight="1">
      <c r="A226" s="60">
        <v>30400001</v>
      </c>
      <c r="B226" s="96" t="s">
        <v>172</v>
      </c>
      <c r="C226" s="79" t="s">
        <v>128</v>
      </c>
      <c r="D226" s="5"/>
      <c r="E226" s="22">
        <v>5.0599999999999996</v>
      </c>
      <c r="F226" s="23">
        <f t="shared" si="202"/>
        <v>0</v>
      </c>
      <c r="G226" s="23"/>
      <c r="H226" s="23">
        <f t="shared" si="211"/>
        <v>0</v>
      </c>
      <c r="I226" s="23">
        <f t="shared" si="212"/>
        <v>0</v>
      </c>
      <c r="J226" s="23">
        <f t="shared" si="203"/>
        <v>0</v>
      </c>
      <c r="K226" s="23" t="str">
        <f t="shared" si="204"/>
        <v>0</v>
      </c>
      <c r="L226" s="23" t="str">
        <f t="shared" si="205"/>
        <v>0</v>
      </c>
      <c r="M226" s="10">
        <v>0.3</v>
      </c>
      <c r="N226" s="23">
        <f t="shared" si="206"/>
        <v>0</v>
      </c>
      <c r="O226" s="23">
        <f t="shared" si="207"/>
        <v>0.3</v>
      </c>
      <c r="P226" s="23" t="str">
        <f t="shared" si="208"/>
        <v/>
      </c>
      <c r="Q226" s="7">
        <v>0.1</v>
      </c>
      <c r="R226" s="6">
        <f t="shared" si="209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1"/>
        <v/>
      </c>
      <c r="BQ226" s="4" t="str">
        <f t="shared" si="201"/>
        <v/>
      </c>
      <c r="BR226" s="4" t="str">
        <f t="shared" si="201"/>
        <v/>
      </c>
      <c r="BS226" s="4">
        <f t="shared" si="201"/>
        <v>0</v>
      </c>
      <c r="BT226" s="4" t="str">
        <f t="shared" si="201"/>
        <v/>
      </c>
      <c r="BU226" s="4">
        <f t="shared" si="201"/>
        <v>0</v>
      </c>
      <c r="BV226" s="4" t="str">
        <f t="shared" si="201"/>
        <v/>
      </c>
      <c r="BW226" s="4">
        <f t="shared" si="201"/>
        <v>0</v>
      </c>
      <c r="BX226" s="4" t="str">
        <f t="shared" si="201"/>
        <v/>
      </c>
      <c r="BY226" s="4" t="str">
        <f t="shared" si="201"/>
        <v/>
      </c>
      <c r="BZ226" s="4" t="str">
        <f t="shared" si="201"/>
        <v/>
      </c>
      <c r="CA226" s="4" t="str">
        <f t="shared" si="201"/>
        <v/>
      </c>
      <c r="CB226" s="4" t="str">
        <f t="shared" si="201"/>
        <v/>
      </c>
      <c r="CC226" s="4" t="str">
        <f t="shared" si="201"/>
        <v/>
      </c>
      <c r="CD226" s="4" t="str">
        <f t="shared" si="210"/>
        <v/>
      </c>
      <c r="CE226" s="4" t="str">
        <f t="shared" si="210"/>
        <v/>
      </c>
      <c r="CF226" s="4" t="str">
        <f t="shared" si="210"/>
        <v/>
      </c>
      <c r="CG226" s="4" t="str">
        <f t="shared" si="210"/>
        <v/>
      </c>
      <c r="CH226" s="4" t="str">
        <f t="shared" si="210"/>
        <v/>
      </c>
      <c r="CI226" s="4" t="str">
        <f t="shared" si="210"/>
        <v/>
      </c>
      <c r="CJ226" s="4" t="str">
        <f t="shared" si="210"/>
        <v/>
      </c>
      <c r="CK226" s="4" t="str">
        <f t="shared" si="210"/>
        <v/>
      </c>
      <c r="CL226" s="4" t="str">
        <f t="shared" si="210"/>
        <v/>
      </c>
      <c r="CM226" s="4" t="str">
        <f t="shared" si="210"/>
        <v/>
      </c>
      <c r="CN226" s="4" t="str">
        <f t="shared" si="210"/>
        <v/>
      </c>
      <c r="CO226" s="4" t="str">
        <f t="shared" si="210"/>
        <v/>
      </c>
      <c r="CP226" s="4" t="str">
        <f t="shared" si="210"/>
        <v/>
      </c>
      <c r="CQ226" s="4" t="str">
        <f t="shared" si="210"/>
        <v/>
      </c>
      <c r="CR226" s="4" t="str">
        <f t="shared" si="210"/>
        <v/>
      </c>
      <c r="CS226" s="4" t="str">
        <f t="shared" si="210"/>
        <v/>
      </c>
      <c r="CT226" s="4" t="str">
        <f t="shared" si="198"/>
        <v/>
      </c>
      <c r="CU226" s="4" t="str">
        <f t="shared" si="198"/>
        <v/>
      </c>
      <c r="CV226" s="4" t="str">
        <f t="shared" si="198"/>
        <v/>
      </c>
      <c r="CW226" s="4" t="str">
        <f t="shared" si="198"/>
        <v/>
      </c>
      <c r="CX226" s="4" t="str">
        <f t="shared" si="197"/>
        <v/>
      </c>
      <c r="CY226" s="4" t="str">
        <f t="shared" si="197"/>
        <v/>
      </c>
      <c r="CZ226" s="4" t="str">
        <f t="shared" si="197"/>
        <v/>
      </c>
      <c r="DA226" s="4" t="str">
        <f t="shared" si="197"/>
        <v/>
      </c>
      <c r="DB226" s="4" t="str">
        <f t="shared" si="197"/>
        <v/>
      </c>
      <c r="DC226" s="4" t="str">
        <f t="shared" si="197"/>
        <v/>
      </c>
    </row>
    <row r="227" spans="1:215" s="1" customFormat="1" ht="15" hidden="1" customHeight="1">
      <c r="A227" s="60">
        <v>30400002</v>
      </c>
      <c r="B227" s="97"/>
      <c r="C227" s="76" t="s">
        <v>115</v>
      </c>
      <c r="D227" s="5"/>
      <c r="E227" s="22">
        <v>5.0599999999999996</v>
      </c>
      <c r="F227" s="23">
        <f t="shared" si="202"/>
        <v>0</v>
      </c>
      <c r="G227" s="23">
        <f>+'[2]22'!$L$81</f>
        <v>1189.2</v>
      </c>
      <c r="H227" s="23">
        <f t="shared" si="211"/>
        <v>0</v>
      </c>
      <c r="I227" s="23">
        <f t="shared" si="212"/>
        <v>20</v>
      </c>
      <c r="J227" s="23">
        <f t="shared" si="203"/>
        <v>0</v>
      </c>
      <c r="K227" s="23" t="str">
        <f t="shared" si="204"/>
        <v>0</v>
      </c>
      <c r="L227" s="23">
        <f t="shared" si="205"/>
        <v>1.6818028927009752</v>
      </c>
      <c r="M227" s="10">
        <v>0.3</v>
      </c>
      <c r="N227" s="23">
        <f t="shared" si="206"/>
        <v>0</v>
      </c>
      <c r="O227" s="23">
        <f t="shared" si="207"/>
        <v>-1.3818028927009751</v>
      </c>
      <c r="P227" s="23" t="str">
        <f t="shared" si="208"/>
        <v/>
      </c>
      <c r="Q227" s="7">
        <v>0.1</v>
      </c>
      <c r="R227" s="6">
        <f t="shared" si="209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>
        <v>20</v>
      </c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1"/>
        <v/>
      </c>
      <c r="BQ227" s="4" t="str">
        <f t="shared" si="201"/>
        <v/>
      </c>
      <c r="BR227" s="4">
        <f t="shared" si="201"/>
        <v>0</v>
      </c>
      <c r="BS227" s="4">
        <f t="shared" si="201"/>
        <v>0</v>
      </c>
      <c r="BT227" s="4" t="str">
        <f t="shared" si="201"/>
        <v/>
      </c>
      <c r="BU227" s="4">
        <f t="shared" si="201"/>
        <v>0</v>
      </c>
      <c r="BV227" s="4" t="str">
        <f t="shared" si="201"/>
        <v/>
      </c>
      <c r="BW227" s="4">
        <f t="shared" si="201"/>
        <v>0</v>
      </c>
      <c r="BX227" s="4" t="str">
        <f t="shared" si="201"/>
        <v/>
      </c>
      <c r="BY227" s="4" t="str">
        <f t="shared" si="201"/>
        <v/>
      </c>
      <c r="BZ227" s="4" t="str">
        <f t="shared" si="201"/>
        <v/>
      </c>
      <c r="CA227" s="4" t="str">
        <f t="shared" si="201"/>
        <v/>
      </c>
      <c r="CB227" s="4" t="str">
        <f t="shared" si="201"/>
        <v/>
      </c>
      <c r="CC227" s="4" t="str">
        <f t="shared" si="201"/>
        <v/>
      </c>
      <c r="CD227" s="4" t="str">
        <f t="shared" si="210"/>
        <v/>
      </c>
      <c r="CE227" s="4" t="str">
        <f t="shared" si="210"/>
        <v/>
      </c>
      <c r="CF227" s="4" t="str">
        <f t="shared" si="210"/>
        <v/>
      </c>
      <c r="CG227" s="4" t="str">
        <f t="shared" si="210"/>
        <v/>
      </c>
      <c r="CH227" s="4" t="str">
        <f t="shared" si="210"/>
        <v/>
      </c>
      <c r="CI227" s="4" t="str">
        <f t="shared" si="210"/>
        <v/>
      </c>
      <c r="CJ227" s="4" t="str">
        <f t="shared" si="210"/>
        <v/>
      </c>
      <c r="CK227" s="4" t="str">
        <f t="shared" si="210"/>
        <v/>
      </c>
      <c r="CL227" s="4" t="str">
        <f t="shared" si="210"/>
        <v/>
      </c>
      <c r="CM227" s="4" t="str">
        <f t="shared" si="210"/>
        <v/>
      </c>
      <c r="CN227" s="4" t="str">
        <f t="shared" si="210"/>
        <v/>
      </c>
      <c r="CO227" s="4" t="str">
        <f t="shared" si="210"/>
        <v/>
      </c>
      <c r="CP227" s="4" t="str">
        <f t="shared" si="210"/>
        <v/>
      </c>
      <c r="CQ227" s="4" t="str">
        <f t="shared" si="210"/>
        <v/>
      </c>
      <c r="CR227" s="4" t="str">
        <f t="shared" si="210"/>
        <v/>
      </c>
      <c r="CS227" s="4" t="str">
        <f t="shared" si="210"/>
        <v/>
      </c>
      <c r="CT227" s="4" t="str">
        <f t="shared" si="198"/>
        <v/>
      </c>
      <c r="CU227" s="4" t="str">
        <f t="shared" si="198"/>
        <v/>
      </c>
      <c r="CV227" s="4" t="str">
        <f t="shared" si="198"/>
        <v/>
      </c>
      <c r="CW227" s="4" t="str">
        <f t="shared" si="198"/>
        <v/>
      </c>
      <c r="CX227" s="4" t="str">
        <f t="shared" si="197"/>
        <v/>
      </c>
      <c r="CY227" s="4" t="str">
        <f t="shared" si="197"/>
        <v/>
      </c>
      <c r="CZ227" s="4" t="str">
        <f t="shared" si="197"/>
        <v/>
      </c>
      <c r="DA227" s="4" t="str">
        <f t="shared" si="197"/>
        <v/>
      </c>
      <c r="DB227" s="4" t="str">
        <f t="shared" si="197"/>
        <v/>
      </c>
      <c r="DC227" s="4" t="str">
        <f t="shared" si="197"/>
        <v/>
      </c>
    </row>
    <row r="228" spans="1:215" s="1" customFormat="1" ht="15" hidden="1" customHeight="1">
      <c r="A228" s="60">
        <v>30400008</v>
      </c>
      <c r="B228" s="96" t="s">
        <v>173</v>
      </c>
      <c r="C228" s="76" t="s">
        <v>124</v>
      </c>
      <c r="D228" s="5"/>
      <c r="E228" s="22">
        <v>5.07</v>
      </c>
      <c r="F228" s="23">
        <f t="shared" si="202"/>
        <v>0</v>
      </c>
      <c r="G228" s="23"/>
      <c r="H228" s="23">
        <f t="shared" si="211"/>
        <v>0</v>
      </c>
      <c r="I228" s="23">
        <f t="shared" si="212"/>
        <v>0</v>
      </c>
      <c r="J228" s="23">
        <f t="shared" si="203"/>
        <v>0</v>
      </c>
      <c r="K228" s="23" t="str">
        <f t="shared" si="204"/>
        <v>0</v>
      </c>
      <c r="L228" s="23" t="str">
        <f t="shared" si="205"/>
        <v>0</v>
      </c>
      <c r="M228" s="10">
        <v>0.3</v>
      </c>
      <c r="N228" s="23">
        <f t="shared" si="206"/>
        <v>0</v>
      </c>
      <c r="O228" s="23">
        <f t="shared" si="207"/>
        <v>0.3</v>
      </c>
      <c r="P228" s="23" t="str">
        <f t="shared" si="208"/>
        <v/>
      </c>
      <c r="Q228" s="7">
        <v>0.1</v>
      </c>
      <c r="R228" s="6">
        <f t="shared" si="209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1"/>
        <v/>
      </c>
      <c r="BQ228" s="4" t="str">
        <f t="shared" si="201"/>
        <v/>
      </c>
      <c r="BR228" s="4" t="str">
        <f t="shared" si="201"/>
        <v/>
      </c>
      <c r="BS228" s="4">
        <f t="shared" si="201"/>
        <v>0</v>
      </c>
      <c r="BT228" s="4" t="str">
        <f t="shared" si="201"/>
        <v/>
      </c>
      <c r="BU228" s="4">
        <f t="shared" si="201"/>
        <v>0</v>
      </c>
      <c r="BV228" s="4" t="str">
        <f t="shared" si="201"/>
        <v/>
      </c>
      <c r="BW228" s="4">
        <f t="shared" si="201"/>
        <v>0</v>
      </c>
      <c r="BX228" s="4" t="str">
        <f t="shared" si="201"/>
        <v/>
      </c>
      <c r="BY228" s="4" t="str">
        <f t="shared" si="201"/>
        <v/>
      </c>
      <c r="BZ228" s="4" t="str">
        <f t="shared" si="201"/>
        <v/>
      </c>
      <c r="CA228" s="4" t="str">
        <f t="shared" si="201"/>
        <v/>
      </c>
      <c r="CB228" s="4" t="str">
        <f t="shared" si="201"/>
        <v/>
      </c>
      <c r="CC228" s="4" t="str">
        <f t="shared" si="201"/>
        <v/>
      </c>
      <c r="CD228" s="4" t="str">
        <f t="shared" si="210"/>
        <v/>
      </c>
      <c r="CE228" s="4" t="str">
        <f t="shared" si="210"/>
        <v/>
      </c>
      <c r="CF228" s="4" t="str">
        <f t="shared" si="210"/>
        <v/>
      </c>
      <c r="CG228" s="4" t="str">
        <f t="shared" si="210"/>
        <v/>
      </c>
      <c r="CH228" s="4" t="str">
        <f t="shared" si="210"/>
        <v/>
      </c>
      <c r="CI228" s="4" t="str">
        <f t="shared" si="210"/>
        <v/>
      </c>
      <c r="CJ228" s="4" t="str">
        <f t="shared" si="210"/>
        <v/>
      </c>
      <c r="CK228" s="4" t="str">
        <f t="shared" si="210"/>
        <v/>
      </c>
      <c r="CL228" s="4" t="str">
        <f t="shared" si="210"/>
        <v/>
      </c>
      <c r="CM228" s="4" t="str">
        <f t="shared" si="210"/>
        <v/>
      </c>
      <c r="CN228" s="4" t="str">
        <f t="shared" si="210"/>
        <v/>
      </c>
      <c r="CO228" s="4" t="str">
        <f t="shared" si="210"/>
        <v/>
      </c>
      <c r="CP228" s="4" t="str">
        <f t="shared" si="210"/>
        <v/>
      </c>
      <c r="CQ228" s="4" t="str">
        <f t="shared" si="210"/>
        <v/>
      </c>
      <c r="CR228" s="4" t="str">
        <f t="shared" si="210"/>
        <v/>
      </c>
      <c r="CS228" s="4" t="str">
        <f t="shared" si="210"/>
        <v/>
      </c>
      <c r="CT228" s="4" t="str">
        <f t="shared" si="198"/>
        <v/>
      </c>
      <c r="CU228" s="4" t="str">
        <f t="shared" si="198"/>
        <v/>
      </c>
      <c r="CV228" s="4" t="str">
        <f t="shared" si="198"/>
        <v/>
      </c>
      <c r="CW228" s="4" t="str">
        <f t="shared" si="198"/>
        <v/>
      </c>
      <c r="CX228" s="4" t="str">
        <f t="shared" si="197"/>
        <v/>
      </c>
      <c r="CY228" s="4" t="str">
        <f t="shared" si="197"/>
        <v/>
      </c>
      <c r="CZ228" s="4" t="str">
        <f t="shared" si="197"/>
        <v/>
      </c>
      <c r="DA228" s="4" t="str">
        <f t="shared" si="197"/>
        <v/>
      </c>
      <c r="DB228" s="4" t="str">
        <f t="shared" si="197"/>
        <v/>
      </c>
      <c r="DC228" s="4" t="str">
        <f t="shared" si="197"/>
        <v/>
      </c>
    </row>
    <row r="229" spans="1:215" s="1" customFormat="1" ht="15" hidden="1" customHeight="1">
      <c r="A229" s="60">
        <v>30400006</v>
      </c>
      <c r="B229" s="98"/>
      <c r="C229" s="76" t="s">
        <v>116</v>
      </c>
      <c r="D229" s="5"/>
      <c r="E229" s="22">
        <v>5.07</v>
      </c>
      <c r="F229" s="23">
        <f t="shared" si="202"/>
        <v>0</v>
      </c>
      <c r="G229" s="23">
        <f>+'[2]22'!$L$83</f>
        <v>4181.0999999999995</v>
      </c>
      <c r="H229" s="23">
        <f t="shared" si="211"/>
        <v>0</v>
      </c>
      <c r="I229" s="23">
        <f t="shared" si="212"/>
        <v>20</v>
      </c>
      <c r="J229" s="23">
        <f t="shared" si="203"/>
        <v>0</v>
      </c>
      <c r="K229" s="23" t="str">
        <f t="shared" si="204"/>
        <v>0</v>
      </c>
      <c r="L229" s="23">
        <f t="shared" si="205"/>
        <v>0.47834301977948396</v>
      </c>
      <c r="M229" s="10">
        <v>0.3</v>
      </c>
      <c r="N229" s="23">
        <f t="shared" si="206"/>
        <v>0</v>
      </c>
      <c r="O229" s="23">
        <f t="shared" si="207"/>
        <v>-0.17834301977948397</v>
      </c>
      <c r="P229" s="23" t="str">
        <f t="shared" si="208"/>
        <v/>
      </c>
      <c r="Q229" s="7">
        <v>0.1</v>
      </c>
      <c r="R229" s="6">
        <f t="shared" si="209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>
        <v>20</v>
      </c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1"/>
        <v/>
      </c>
      <c r="BQ229" s="4" t="str">
        <f t="shared" si="201"/>
        <v/>
      </c>
      <c r="BR229" s="4">
        <f t="shared" si="201"/>
        <v>0</v>
      </c>
      <c r="BS229" s="4">
        <f t="shared" si="201"/>
        <v>0</v>
      </c>
      <c r="BT229" s="4" t="str">
        <f t="shared" si="201"/>
        <v/>
      </c>
      <c r="BU229" s="4">
        <f t="shared" si="201"/>
        <v>0</v>
      </c>
      <c r="BV229" s="4" t="str">
        <f t="shared" si="201"/>
        <v/>
      </c>
      <c r="BW229" s="4">
        <f t="shared" si="201"/>
        <v>0</v>
      </c>
      <c r="BX229" s="4" t="str">
        <f t="shared" si="201"/>
        <v/>
      </c>
      <c r="BY229" s="4" t="str">
        <f t="shared" si="201"/>
        <v/>
      </c>
      <c r="BZ229" s="4" t="str">
        <f t="shared" si="201"/>
        <v/>
      </c>
      <c r="CA229" s="4" t="str">
        <f t="shared" si="201"/>
        <v/>
      </c>
      <c r="CB229" s="4" t="str">
        <f t="shared" si="201"/>
        <v/>
      </c>
      <c r="CC229" s="4" t="str">
        <f t="shared" si="201"/>
        <v/>
      </c>
      <c r="CD229" s="4" t="str">
        <f t="shared" si="210"/>
        <v/>
      </c>
      <c r="CE229" s="4" t="str">
        <f t="shared" si="210"/>
        <v/>
      </c>
      <c r="CF229" s="4" t="str">
        <f t="shared" si="210"/>
        <v/>
      </c>
      <c r="CG229" s="4" t="str">
        <f t="shared" si="210"/>
        <v/>
      </c>
      <c r="CH229" s="4" t="str">
        <f t="shared" si="210"/>
        <v/>
      </c>
      <c r="CI229" s="4" t="str">
        <f t="shared" si="210"/>
        <v/>
      </c>
      <c r="CJ229" s="4" t="str">
        <f t="shared" si="210"/>
        <v/>
      </c>
      <c r="CK229" s="4" t="str">
        <f t="shared" si="210"/>
        <v/>
      </c>
      <c r="CL229" s="4" t="str">
        <f t="shared" si="210"/>
        <v/>
      </c>
      <c r="CM229" s="4" t="str">
        <f t="shared" si="210"/>
        <v/>
      </c>
      <c r="CN229" s="4" t="str">
        <f t="shared" si="210"/>
        <v/>
      </c>
      <c r="CO229" s="4" t="str">
        <f t="shared" si="210"/>
        <v/>
      </c>
      <c r="CP229" s="4" t="str">
        <f t="shared" si="210"/>
        <v/>
      </c>
      <c r="CQ229" s="4" t="str">
        <f t="shared" si="210"/>
        <v/>
      </c>
      <c r="CR229" s="4" t="str">
        <f t="shared" si="210"/>
        <v/>
      </c>
      <c r="CS229" s="4" t="str">
        <f t="shared" si="210"/>
        <v/>
      </c>
      <c r="CT229" s="4" t="str">
        <f t="shared" si="198"/>
        <v/>
      </c>
      <c r="CU229" s="4" t="str">
        <f t="shared" si="198"/>
        <v/>
      </c>
      <c r="CV229" s="4" t="str">
        <f t="shared" si="198"/>
        <v/>
      </c>
      <c r="CW229" s="4" t="str">
        <f t="shared" si="198"/>
        <v/>
      </c>
      <c r="CX229" s="4" t="str">
        <f t="shared" si="197"/>
        <v/>
      </c>
      <c r="CY229" s="4" t="str">
        <f t="shared" si="197"/>
        <v/>
      </c>
      <c r="CZ229" s="4" t="str">
        <f t="shared" si="197"/>
        <v/>
      </c>
      <c r="DA229" s="4" t="str">
        <f t="shared" si="197"/>
        <v/>
      </c>
      <c r="DB229" s="4" t="str">
        <f t="shared" si="197"/>
        <v/>
      </c>
      <c r="DC229" s="4" t="str">
        <f t="shared" si="197"/>
        <v/>
      </c>
    </row>
    <row r="230" spans="1:215" s="1" customFormat="1" ht="15" hidden="1" customHeight="1">
      <c r="A230" s="60">
        <v>30400007</v>
      </c>
      <c r="B230" s="97"/>
      <c r="C230" s="76" t="s">
        <v>140</v>
      </c>
      <c r="D230" s="5"/>
      <c r="E230" s="22">
        <v>5.07</v>
      </c>
      <c r="F230" s="23">
        <f t="shared" si="202"/>
        <v>0</v>
      </c>
      <c r="G230" s="23"/>
      <c r="H230" s="23">
        <f t="shared" si="211"/>
        <v>0</v>
      </c>
      <c r="I230" s="23">
        <f t="shared" si="212"/>
        <v>0</v>
      </c>
      <c r="J230" s="23">
        <f t="shared" si="203"/>
        <v>0</v>
      </c>
      <c r="K230" s="23" t="str">
        <f t="shared" si="204"/>
        <v>0</v>
      </c>
      <c r="L230" s="23" t="str">
        <f t="shared" si="205"/>
        <v>0</v>
      </c>
      <c r="M230" s="10">
        <v>0.3</v>
      </c>
      <c r="N230" s="23">
        <f t="shared" si="206"/>
        <v>0</v>
      </c>
      <c r="O230" s="23">
        <f t="shared" si="207"/>
        <v>0.3</v>
      </c>
      <c r="P230" s="23" t="str">
        <f t="shared" si="208"/>
        <v/>
      </c>
      <c r="Q230" s="7">
        <v>0.1</v>
      </c>
      <c r="R230" s="6">
        <f t="shared" si="209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1"/>
        <v/>
      </c>
      <c r="BQ230" s="4" t="str">
        <f t="shared" si="201"/>
        <v/>
      </c>
      <c r="BR230" s="4" t="str">
        <f t="shared" si="201"/>
        <v/>
      </c>
      <c r="BS230" s="4">
        <f t="shared" si="201"/>
        <v>0</v>
      </c>
      <c r="BT230" s="4" t="str">
        <f t="shared" si="201"/>
        <v/>
      </c>
      <c r="BU230" s="4">
        <f t="shared" si="201"/>
        <v>0</v>
      </c>
      <c r="BV230" s="4" t="str">
        <f t="shared" si="201"/>
        <v/>
      </c>
      <c r="BW230" s="4">
        <f t="shared" si="201"/>
        <v>0</v>
      </c>
      <c r="BX230" s="4" t="str">
        <f t="shared" si="201"/>
        <v/>
      </c>
      <c r="BY230" s="4" t="str">
        <f t="shared" si="201"/>
        <v/>
      </c>
      <c r="BZ230" s="4" t="str">
        <f t="shared" si="201"/>
        <v/>
      </c>
      <c r="CA230" s="4" t="str">
        <f t="shared" si="201"/>
        <v/>
      </c>
      <c r="CB230" s="4" t="str">
        <f t="shared" si="201"/>
        <v/>
      </c>
      <c r="CC230" s="4" t="str">
        <f t="shared" si="201"/>
        <v/>
      </c>
      <c r="CD230" s="4" t="str">
        <f t="shared" si="210"/>
        <v/>
      </c>
      <c r="CE230" s="4" t="str">
        <f t="shared" si="210"/>
        <v/>
      </c>
      <c r="CF230" s="4" t="str">
        <f t="shared" si="210"/>
        <v/>
      </c>
      <c r="CG230" s="4" t="str">
        <f t="shared" si="210"/>
        <v/>
      </c>
      <c r="CH230" s="4" t="str">
        <f t="shared" si="210"/>
        <v/>
      </c>
      <c r="CI230" s="4" t="str">
        <f t="shared" si="210"/>
        <v/>
      </c>
      <c r="CJ230" s="4" t="str">
        <f t="shared" si="210"/>
        <v/>
      </c>
      <c r="CK230" s="4" t="str">
        <f t="shared" si="210"/>
        <v/>
      </c>
      <c r="CL230" s="4" t="str">
        <f t="shared" si="210"/>
        <v/>
      </c>
      <c r="CM230" s="4" t="str">
        <f t="shared" si="210"/>
        <v/>
      </c>
      <c r="CN230" s="4" t="str">
        <f t="shared" si="210"/>
        <v/>
      </c>
      <c r="CO230" s="4" t="str">
        <f t="shared" si="210"/>
        <v/>
      </c>
      <c r="CP230" s="4" t="str">
        <f t="shared" si="210"/>
        <v/>
      </c>
      <c r="CQ230" s="4" t="str">
        <f t="shared" si="210"/>
        <v/>
      </c>
      <c r="CR230" s="4" t="str">
        <f t="shared" si="210"/>
        <v/>
      </c>
      <c r="CS230" s="4" t="str">
        <f t="shared" si="210"/>
        <v/>
      </c>
      <c r="CT230" s="4" t="str">
        <f t="shared" si="198"/>
        <v/>
      </c>
      <c r="CU230" s="4" t="str">
        <f t="shared" si="198"/>
        <v/>
      </c>
      <c r="CV230" s="4" t="str">
        <f t="shared" si="198"/>
        <v/>
      </c>
      <c r="CW230" s="4" t="str">
        <f t="shared" si="198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7"/>
        <v/>
      </c>
      <c r="DB230" s="4" t="str">
        <f t="shared" si="197"/>
        <v/>
      </c>
      <c r="DC230" s="4" t="str">
        <f t="shared" si="197"/>
        <v/>
      </c>
    </row>
    <row r="231" spans="1:215" s="1" customFormat="1" ht="15" hidden="1" customHeight="1">
      <c r="A231" s="60">
        <v>30400018</v>
      </c>
      <c r="B231" s="96" t="s">
        <v>174</v>
      </c>
      <c r="C231" s="76" t="s">
        <v>167</v>
      </c>
      <c r="D231" s="5"/>
      <c r="E231" s="22">
        <v>5.05</v>
      </c>
      <c r="F231" s="23">
        <f t="shared" si="202"/>
        <v>0</v>
      </c>
      <c r="G231" s="23"/>
      <c r="H231" s="23">
        <f t="shared" si="211"/>
        <v>0</v>
      </c>
      <c r="I231" s="23">
        <f t="shared" si="212"/>
        <v>0</v>
      </c>
      <c r="J231" s="23">
        <f t="shared" si="203"/>
        <v>0</v>
      </c>
      <c r="K231" s="23" t="str">
        <f t="shared" si="204"/>
        <v>0</v>
      </c>
      <c r="L231" s="23" t="str">
        <f t="shared" si="205"/>
        <v>0</v>
      </c>
      <c r="M231" s="10">
        <v>0.3</v>
      </c>
      <c r="N231" s="23">
        <f t="shared" si="206"/>
        <v>0</v>
      </c>
      <c r="O231" s="23">
        <f t="shared" si="207"/>
        <v>0.3</v>
      </c>
      <c r="P231" s="23" t="str">
        <f t="shared" si="208"/>
        <v/>
      </c>
      <c r="Q231" s="7">
        <v>0.1</v>
      </c>
      <c r="R231" s="6">
        <f t="shared" si="209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1"/>
        <v/>
      </c>
      <c r="BQ231" s="4" t="str">
        <f t="shared" si="201"/>
        <v/>
      </c>
      <c r="BR231" s="4" t="str">
        <f t="shared" si="201"/>
        <v/>
      </c>
      <c r="BS231" s="4">
        <f t="shared" si="201"/>
        <v>0</v>
      </c>
      <c r="BT231" s="4" t="str">
        <f t="shared" si="201"/>
        <v/>
      </c>
      <c r="BU231" s="4">
        <f t="shared" si="201"/>
        <v>0</v>
      </c>
      <c r="BV231" s="4" t="str">
        <f t="shared" si="201"/>
        <v/>
      </c>
      <c r="BW231" s="4">
        <f t="shared" si="201"/>
        <v>0</v>
      </c>
      <c r="BX231" s="4" t="str">
        <f t="shared" si="201"/>
        <v/>
      </c>
      <c r="BY231" s="4" t="str">
        <f t="shared" si="201"/>
        <v/>
      </c>
      <c r="BZ231" s="4" t="str">
        <f t="shared" si="201"/>
        <v/>
      </c>
      <c r="CA231" s="4" t="str">
        <f t="shared" si="201"/>
        <v/>
      </c>
      <c r="CB231" s="4" t="str">
        <f t="shared" ref="BU231:CI253" si="213">IF(ISERROR(AN231/V231*100),"",(AN231/V231*100))</f>
        <v/>
      </c>
      <c r="CC231" s="4" t="str">
        <f t="shared" si="213"/>
        <v/>
      </c>
      <c r="CD231" s="4" t="str">
        <f t="shared" si="210"/>
        <v/>
      </c>
      <c r="CE231" s="4" t="str">
        <f t="shared" si="210"/>
        <v/>
      </c>
      <c r="CF231" s="4" t="str">
        <f t="shared" si="210"/>
        <v/>
      </c>
      <c r="CG231" s="4" t="str">
        <f t="shared" si="210"/>
        <v/>
      </c>
      <c r="CH231" s="4" t="str">
        <f t="shared" si="210"/>
        <v/>
      </c>
      <c r="CI231" s="4" t="str">
        <f t="shared" si="210"/>
        <v/>
      </c>
      <c r="CJ231" s="4" t="str">
        <f t="shared" si="210"/>
        <v/>
      </c>
      <c r="CK231" s="4" t="str">
        <f t="shared" si="210"/>
        <v/>
      </c>
      <c r="CL231" s="4" t="str">
        <f t="shared" si="210"/>
        <v/>
      </c>
      <c r="CM231" s="4" t="str">
        <f t="shared" si="210"/>
        <v/>
      </c>
      <c r="CN231" s="4" t="str">
        <f t="shared" si="210"/>
        <v/>
      </c>
      <c r="CO231" s="4" t="str">
        <f t="shared" si="210"/>
        <v/>
      </c>
      <c r="CP231" s="4" t="str">
        <f t="shared" si="210"/>
        <v/>
      </c>
      <c r="CQ231" s="4" t="str">
        <f t="shared" si="210"/>
        <v/>
      </c>
      <c r="CR231" s="4" t="str">
        <f t="shared" si="210"/>
        <v/>
      </c>
      <c r="CS231" s="4" t="str">
        <f t="shared" si="210"/>
        <v/>
      </c>
      <c r="CT231" s="4" t="str">
        <f t="shared" si="198"/>
        <v/>
      </c>
      <c r="CU231" s="4" t="str">
        <f t="shared" si="198"/>
        <v/>
      </c>
      <c r="CV231" s="4" t="str">
        <f t="shared" si="198"/>
        <v/>
      </c>
      <c r="CW231" s="4" t="str">
        <f t="shared" si="198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7"/>
        <v/>
      </c>
      <c r="DB231" s="4" t="str">
        <f t="shared" si="197"/>
        <v/>
      </c>
      <c r="DC231" s="4" t="str">
        <f t="shared" si="197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8"/>
      <c r="C232" s="76" t="s">
        <v>124</v>
      </c>
      <c r="D232" s="5"/>
      <c r="E232" s="22">
        <v>5.05</v>
      </c>
      <c r="F232" s="23">
        <f t="shared" si="202"/>
        <v>0</v>
      </c>
      <c r="G232" s="23"/>
      <c r="H232" s="23">
        <f t="shared" si="211"/>
        <v>0</v>
      </c>
      <c r="I232" s="23">
        <f t="shared" si="212"/>
        <v>0</v>
      </c>
      <c r="J232" s="23">
        <f t="shared" si="203"/>
        <v>0</v>
      </c>
      <c r="K232" s="23" t="str">
        <f t="shared" si="204"/>
        <v>0</v>
      </c>
      <c r="L232" s="23" t="str">
        <f t="shared" si="205"/>
        <v>0</v>
      </c>
      <c r="M232" s="10">
        <v>0.3</v>
      </c>
      <c r="N232" s="23">
        <f t="shared" si="206"/>
        <v>0</v>
      </c>
      <c r="O232" s="23">
        <f t="shared" si="207"/>
        <v>0.3</v>
      </c>
      <c r="P232" s="23" t="str">
        <f t="shared" si="208"/>
        <v/>
      </c>
      <c r="Q232" s="7">
        <v>0.1</v>
      </c>
      <c r="R232" s="6">
        <f t="shared" si="209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E282" si="214">IF(ISERROR(AB232/J232*100),"",(AB232/J232*100))</f>
        <v/>
      </c>
      <c r="BQ232" s="4" t="str">
        <f t="shared" si="214"/>
        <v/>
      </c>
      <c r="BR232" s="4" t="str">
        <f t="shared" si="214"/>
        <v/>
      </c>
      <c r="BS232" s="4">
        <f t="shared" si="214"/>
        <v>0</v>
      </c>
      <c r="BT232" s="4" t="str">
        <f t="shared" si="214"/>
        <v/>
      </c>
      <c r="BU232" s="4">
        <f t="shared" si="213"/>
        <v>0</v>
      </c>
      <c r="BV232" s="4" t="str">
        <f t="shared" si="213"/>
        <v/>
      </c>
      <c r="BW232" s="4">
        <f t="shared" si="213"/>
        <v>0</v>
      </c>
      <c r="BX232" s="4" t="str">
        <f t="shared" si="213"/>
        <v/>
      </c>
      <c r="BY232" s="4" t="str">
        <f t="shared" si="213"/>
        <v/>
      </c>
      <c r="BZ232" s="4" t="str">
        <f t="shared" si="213"/>
        <v/>
      </c>
      <c r="CA232" s="4" t="str">
        <f t="shared" si="213"/>
        <v/>
      </c>
      <c r="CB232" s="4" t="str">
        <f t="shared" si="213"/>
        <v/>
      </c>
      <c r="CC232" s="4" t="str">
        <f t="shared" si="213"/>
        <v/>
      </c>
      <c r="CD232" s="4" t="str">
        <f t="shared" si="213"/>
        <v/>
      </c>
      <c r="CE232" s="4" t="str">
        <f t="shared" si="213"/>
        <v/>
      </c>
      <c r="CF232" s="4" t="str">
        <f t="shared" si="213"/>
        <v/>
      </c>
      <c r="CG232" s="4" t="str">
        <f t="shared" si="213"/>
        <v/>
      </c>
      <c r="CH232" s="4" t="str">
        <f t="shared" si="213"/>
        <v/>
      </c>
      <c r="CI232" s="4" t="str">
        <f t="shared" si="213"/>
        <v/>
      </c>
      <c r="CJ232" s="4" t="str">
        <f t="shared" si="210"/>
        <v/>
      </c>
      <c r="CK232" s="4" t="str">
        <f t="shared" si="210"/>
        <v/>
      </c>
      <c r="CL232" s="4" t="str">
        <f t="shared" si="210"/>
        <v/>
      </c>
      <c r="CM232" s="4" t="str">
        <f t="shared" si="210"/>
        <v/>
      </c>
      <c r="CN232" s="4" t="str">
        <f t="shared" si="210"/>
        <v/>
      </c>
      <c r="CO232" s="4" t="str">
        <f t="shared" si="210"/>
        <v/>
      </c>
      <c r="CP232" s="4" t="str">
        <f t="shared" si="210"/>
        <v/>
      </c>
      <c r="CQ232" s="4" t="str">
        <f t="shared" si="210"/>
        <v/>
      </c>
      <c r="CR232" s="4" t="str">
        <f t="shared" si="210"/>
        <v/>
      </c>
      <c r="CS232" s="4" t="str">
        <f t="shared" si="210"/>
        <v/>
      </c>
      <c r="CT232" s="4" t="str">
        <f t="shared" si="198"/>
        <v/>
      </c>
      <c r="CU232" s="4" t="str">
        <f t="shared" si="198"/>
        <v/>
      </c>
      <c r="CV232" s="4" t="str">
        <f t="shared" si="198"/>
        <v/>
      </c>
      <c r="CW232" s="4" t="str">
        <f t="shared" si="198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7"/>
        <v/>
      </c>
      <c r="DB232" s="4" t="str">
        <f t="shared" si="197"/>
        <v/>
      </c>
      <c r="DC232" s="4" t="str">
        <f t="shared" si="197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8"/>
      <c r="C233" s="76" t="s">
        <v>140</v>
      </c>
      <c r="D233" s="5"/>
      <c r="E233" s="22">
        <v>5.05</v>
      </c>
      <c r="F233" s="23">
        <f t="shared" si="202"/>
        <v>0</v>
      </c>
      <c r="G233" s="23"/>
      <c r="H233" s="23">
        <f t="shared" si="211"/>
        <v>0</v>
      </c>
      <c r="I233" s="23">
        <f t="shared" si="212"/>
        <v>0</v>
      </c>
      <c r="J233" s="23">
        <f t="shared" si="203"/>
        <v>0</v>
      </c>
      <c r="K233" s="23" t="str">
        <f t="shared" si="204"/>
        <v>0</v>
      </c>
      <c r="L233" s="23" t="str">
        <f t="shared" si="205"/>
        <v>0</v>
      </c>
      <c r="M233" s="10">
        <v>0.3</v>
      </c>
      <c r="N233" s="23">
        <f t="shared" si="206"/>
        <v>0</v>
      </c>
      <c r="O233" s="23">
        <f t="shared" si="207"/>
        <v>0.3</v>
      </c>
      <c r="P233" s="23" t="str">
        <f t="shared" si="208"/>
        <v/>
      </c>
      <c r="Q233" s="7">
        <v>0.1</v>
      </c>
      <c r="R233" s="6">
        <f t="shared" si="209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4"/>
        <v/>
      </c>
      <c r="BQ233" s="4" t="str">
        <f t="shared" si="214"/>
        <v/>
      </c>
      <c r="BR233" s="4" t="str">
        <f t="shared" si="214"/>
        <v/>
      </c>
      <c r="BS233" s="4">
        <f t="shared" si="214"/>
        <v>0</v>
      </c>
      <c r="BT233" s="4" t="str">
        <f t="shared" si="214"/>
        <v/>
      </c>
      <c r="BU233" s="4">
        <f t="shared" si="213"/>
        <v>0</v>
      </c>
      <c r="BV233" s="4" t="str">
        <f t="shared" si="213"/>
        <v/>
      </c>
      <c r="BW233" s="4">
        <f t="shared" si="213"/>
        <v>0</v>
      </c>
      <c r="BX233" s="4" t="str">
        <f t="shared" si="213"/>
        <v/>
      </c>
      <c r="BY233" s="4" t="str">
        <f t="shared" si="213"/>
        <v/>
      </c>
      <c r="BZ233" s="4" t="str">
        <f t="shared" si="213"/>
        <v/>
      </c>
      <c r="CA233" s="4" t="str">
        <f t="shared" si="213"/>
        <v/>
      </c>
      <c r="CB233" s="4" t="str">
        <f t="shared" si="213"/>
        <v/>
      </c>
      <c r="CC233" s="4" t="str">
        <f t="shared" si="213"/>
        <v/>
      </c>
      <c r="CD233" s="4" t="str">
        <f t="shared" si="213"/>
        <v/>
      </c>
      <c r="CE233" s="4" t="str">
        <f t="shared" si="213"/>
        <v/>
      </c>
      <c r="CF233" s="4" t="str">
        <f t="shared" si="213"/>
        <v/>
      </c>
      <c r="CG233" s="4" t="str">
        <f t="shared" si="213"/>
        <v/>
      </c>
      <c r="CH233" s="4" t="str">
        <f t="shared" si="213"/>
        <v/>
      </c>
      <c r="CI233" s="4" t="str">
        <f t="shared" si="213"/>
        <v/>
      </c>
      <c r="CJ233" s="4" t="str">
        <f t="shared" si="210"/>
        <v/>
      </c>
      <c r="CK233" s="4" t="str">
        <f t="shared" si="210"/>
        <v/>
      </c>
      <c r="CL233" s="4" t="str">
        <f t="shared" si="210"/>
        <v/>
      </c>
      <c r="CM233" s="4" t="str">
        <f t="shared" si="210"/>
        <v/>
      </c>
      <c r="CN233" s="4" t="str">
        <f t="shared" si="210"/>
        <v/>
      </c>
      <c r="CO233" s="4" t="str">
        <f t="shared" si="210"/>
        <v/>
      </c>
      <c r="CP233" s="4" t="str">
        <f t="shared" si="210"/>
        <v/>
      </c>
      <c r="CQ233" s="4" t="str">
        <f t="shared" si="210"/>
        <v/>
      </c>
      <c r="CR233" s="4" t="str">
        <f t="shared" si="210"/>
        <v/>
      </c>
      <c r="CS233" s="4" t="str">
        <f t="shared" si="210"/>
        <v/>
      </c>
      <c r="CT233" s="4" t="str">
        <f t="shared" si="198"/>
        <v/>
      </c>
      <c r="CU233" s="4" t="str">
        <f t="shared" si="198"/>
        <v/>
      </c>
      <c r="CV233" s="4" t="str">
        <f t="shared" si="198"/>
        <v/>
      </c>
      <c r="CW233" s="4" t="str">
        <f t="shared" si="198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7"/>
        <v/>
      </c>
      <c r="DB233" s="4" t="str">
        <f t="shared" si="197"/>
        <v/>
      </c>
      <c r="DC233" s="4" t="str">
        <f t="shared" si="197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7"/>
      <c r="C234" s="76" t="s">
        <v>116</v>
      </c>
      <c r="D234" s="5"/>
      <c r="E234" s="22">
        <v>5.05</v>
      </c>
      <c r="F234" s="23">
        <f t="shared" si="202"/>
        <v>0</v>
      </c>
      <c r="G234" s="23"/>
      <c r="H234" s="23">
        <f t="shared" si="211"/>
        <v>0</v>
      </c>
      <c r="I234" s="23">
        <f t="shared" si="212"/>
        <v>0</v>
      </c>
      <c r="J234" s="23">
        <f t="shared" si="203"/>
        <v>0</v>
      </c>
      <c r="K234" s="23" t="str">
        <f t="shared" si="204"/>
        <v>0</v>
      </c>
      <c r="L234" s="23" t="str">
        <f t="shared" si="205"/>
        <v>0</v>
      </c>
      <c r="M234" s="10">
        <v>0.3</v>
      </c>
      <c r="N234" s="23">
        <f t="shared" si="206"/>
        <v>0</v>
      </c>
      <c r="O234" s="23">
        <f t="shared" si="207"/>
        <v>0.3</v>
      </c>
      <c r="P234" s="23" t="str">
        <f t="shared" si="208"/>
        <v/>
      </c>
      <c r="Q234" s="7">
        <v>0.1</v>
      </c>
      <c r="R234" s="6">
        <f t="shared" si="209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4"/>
        <v/>
      </c>
      <c r="BQ234" s="4" t="str">
        <f t="shared" si="214"/>
        <v/>
      </c>
      <c r="BR234" s="4" t="str">
        <f t="shared" si="214"/>
        <v/>
      </c>
      <c r="BS234" s="4">
        <f t="shared" si="214"/>
        <v>0</v>
      </c>
      <c r="BT234" s="4" t="str">
        <f t="shared" si="214"/>
        <v/>
      </c>
      <c r="BU234" s="4">
        <f t="shared" si="213"/>
        <v>0</v>
      </c>
      <c r="BV234" s="4" t="str">
        <f t="shared" si="213"/>
        <v/>
      </c>
      <c r="BW234" s="4">
        <f t="shared" si="213"/>
        <v>0</v>
      </c>
      <c r="BX234" s="4" t="str">
        <f t="shared" si="213"/>
        <v/>
      </c>
      <c r="BY234" s="4" t="str">
        <f t="shared" si="213"/>
        <v/>
      </c>
      <c r="BZ234" s="4" t="str">
        <f t="shared" si="213"/>
        <v/>
      </c>
      <c r="CA234" s="4" t="str">
        <f t="shared" si="213"/>
        <v/>
      </c>
      <c r="CB234" s="4" t="str">
        <f t="shared" si="213"/>
        <v/>
      </c>
      <c r="CC234" s="4" t="str">
        <f t="shared" si="213"/>
        <v/>
      </c>
      <c r="CD234" s="4" t="str">
        <f t="shared" si="213"/>
        <v/>
      </c>
      <c r="CE234" s="4" t="str">
        <f t="shared" si="213"/>
        <v/>
      </c>
      <c r="CF234" s="4" t="str">
        <f t="shared" si="213"/>
        <v/>
      </c>
      <c r="CG234" s="4" t="str">
        <f t="shared" si="213"/>
        <v/>
      </c>
      <c r="CH234" s="4" t="str">
        <f t="shared" si="213"/>
        <v/>
      </c>
      <c r="CI234" s="4" t="str">
        <f t="shared" si="213"/>
        <v/>
      </c>
      <c r="CJ234" s="4" t="str">
        <f t="shared" si="210"/>
        <v/>
      </c>
      <c r="CK234" s="4" t="str">
        <f t="shared" si="210"/>
        <v/>
      </c>
      <c r="CL234" s="4" t="str">
        <f t="shared" si="210"/>
        <v/>
      </c>
      <c r="CM234" s="4" t="str">
        <f t="shared" si="210"/>
        <v/>
      </c>
      <c r="CN234" s="4" t="str">
        <f t="shared" si="210"/>
        <v/>
      </c>
      <c r="CO234" s="4" t="str">
        <f t="shared" si="210"/>
        <v/>
      </c>
      <c r="CP234" s="4" t="str">
        <f t="shared" si="210"/>
        <v/>
      </c>
      <c r="CQ234" s="4" t="str">
        <f t="shared" si="210"/>
        <v/>
      </c>
      <c r="CR234" s="4" t="str">
        <f t="shared" si="210"/>
        <v/>
      </c>
      <c r="CS234" s="4" t="str">
        <f t="shared" si="210"/>
        <v/>
      </c>
      <c r="CT234" s="4" t="str">
        <f t="shared" si="198"/>
        <v/>
      </c>
      <c r="CU234" s="4" t="str">
        <f t="shared" si="198"/>
        <v/>
      </c>
      <c r="CV234" s="4" t="str">
        <f t="shared" si="198"/>
        <v/>
      </c>
      <c r="CW234" s="4" t="str">
        <f t="shared" si="198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7"/>
        <v/>
      </c>
      <c r="DB234" s="4" t="str">
        <f t="shared" si="197"/>
        <v/>
      </c>
      <c r="DC234" s="4" t="str">
        <f t="shared" si="197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6" t="s">
        <v>175</v>
      </c>
      <c r="C235" s="76" t="s">
        <v>115</v>
      </c>
      <c r="D235" s="5"/>
      <c r="E235" s="22">
        <v>5.08</v>
      </c>
      <c r="F235" s="23">
        <f t="shared" si="202"/>
        <v>0</v>
      </c>
      <c r="G235" s="23"/>
      <c r="H235" s="23">
        <f t="shared" si="211"/>
        <v>0</v>
      </c>
      <c r="I235" s="23">
        <f t="shared" si="212"/>
        <v>0</v>
      </c>
      <c r="J235" s="23">
        <f t="shared" si="203"/>
        <v>0</v>
      </c>
      <c r="K235" s="23" t="str">
        <f t="shared" si="204"/>
        <v>0</v>
      </c>
      <c r="L235" s="23" t="str">
        <f t="shared" si="205"/>
        <v>0</v>
      </c>
      <c r="M235" s="10">
        <v>1</v>
      </c>
      <c r="N235" s="23">
        <f t="shared" si="206"/>
        <v>0</v>
      </c>
      <c r="O235" s="23">
        <f t="shared" si="207"/>
        <v>1</v>
      </c>
      <c r="P235" s="23" t="str">
        <f t="shared" si="208"/>
        <v/>
      </c>
      <c r="Q235" s="7">
        <v>0.1</v>
      </c>
      <c r="R235" s="6">
        <f t="shared" si="209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4"/>
        <v/>
      </c>
      <c r="BQ235" s="4" t="str">
        <f t="shared" si="214"/>
        <v/>
      </c>
      <c r="BR235" s="4" t="str">
        <f t="shared" si="214"/>
        <v/>
      </c>
      <c r="BS235" s="4">
        <f t="shared" si="214"/>
        <v>0</v>
      </c>
      <c r="BT235" s="4" t="str">
        <f t="shared" si="214"/>
        <v/>
      </c>
      <c r="BU235" s="4">
        <f t="shared" si="213"/>
        <v>0</v>
      </c>
      <c r="BV235" s="4" t="str">
        <f t="shared" si="213"/>
        <v/>
      </c>
      <c r="BW235" s="4">
        <f t="shared" si="213"/>
        <v>0</v>
      </c>
      <c r="BX235" s="4" t="str">
        <f t="shared" si="213"/>
        <v/>
      </c>
      <c r="BY235" s="4" t="str">
        <f t="shared" si="213"/>
        <v/>
      </c>
      <c r="BZ235" s="4" t="str">
        <f t="shared" si="213"/>
        <v/>
      </c>
      <c r="CA235" s="4" t="str">
        <f t="shared" si="213"/>
        <v/>
      </c>
      <c r="CB235" s="4" t="str">
        <f t="shared" si="213"/>
        <v/>
      </c>
      <c r="CC235" s="4" t="str">
        <f t="shared" si="213"/>
        <v/>
      </c>
      <c r="CD235" s="4" t="str">
        <f t="shared" si="213"/>
        <v/>
      </c>
      <c r="CE235" s="4" t="str">
        <f t="shared" si="213"/>
        <v/>
      </c>
      <c r="CF235" s="4" t="str">
        <f t="shared" si="213"/>
        <v/>
      </c>
      <c r="CG235" s="4" t="str">
        <f t="shared" si="213"/>
        <v/>
      </c>
      <c r="CH235" s="4" t="str">
        <f t="shared" si="213"/>
        <v/>
      </c>
      <c r="CI235" s="4" t="str">
        <f t="shared" si="213"/>
        <v/>
      </c>
      <c r="CJ235" s="4" t="str">
        <f t="shared" si="210"/>
        <v/>
      </c>
      <c r="CK235" s="4" t="str">
        <f t="shared" si="210"/>
        <v/>
      </c>
      <c r="CL235" s="4" t="str">
        <f t="shared" si="210"/>
        <v/>
      </c>
      <c r="CM235" s="4" t="str">
        <f t="shared" si="210"/>
        <v/>
      </c>
      <c r="CN235" s="4" t="str">
        <f t="shared" si="210"/>
        <v/>
      </c>
      <c r="CO235" s="4" t="str">
        <f t="shared" si="210"/>
        <v/>
      </c>
      <c r="CP235" s="4" t="str">
        <f t="shared" si="210"/>
        <v/>
      </c>
      <c r="CQ235" s="4" t="str">
        <f t="shared" si="210"/>
        <v/>
      </c>
      <c r="CR235" s="4" t="str">
        <f t="shared" si="210"/>
        <v/>
      </c>
      <c r="CS235" s="4" t="str">
        <f t="shared" si="210"/>
        <v/>
      </c>
      <c r="CT235" s="4" t="str">
        <f t="shared" si="198"/>
        <v/>
      </c>
      <c r="CU235" s="4" t="str">
        <f t="shared" si="198"/>
        <v/>
      </c>
      <c r="CV235" s="4" t="str">
        <f t="shared" si="198"/>
        <v/>
      </c>
      <c r="CW235" s="4" t="str">
        <f t="shared" si="198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7"/>
        <v/>
      </c>
      <c r="DB235" s="4" t="str">
        <f t="shared" si="197"/>
        <v/>
      </c>
      <c r="DC235" s="4" t="str">
        <f t="shared" si="197"/>
        <v/>
      </c>
    </row>
    <row r="236" spans="1:215" s="8" customFormat="1" ht="15" hidden="1" customHeight="1">
      <c r="A236" s="60">
        <v>30100022</v>
      </c>
      <c r="B236" s="98"/>
      <c r="C236" s="76" t="s">
        <v>116</v>
      </c>
      <c r="D236" s="5"/>
      <c r="E236" s="22">
        <v>5.08</v>
      </c>
      <c r="F236" s="23">
        <f t="shared" si="202"/>
        <v>0</v>
      </c>
      <c r="G236" s="23"/>
      <c r="H236" s="23">
        <f t="shared" si="211"/>
        <v>0</v>
      </c>
      <c r="I236" s="23">
        <f t="shared" si="212"/>
        <v>0</v>
      </c>
      <c r="J236" s="23">
        <f t="shared" si="203"/>
        <v>0</v>
      </c>
      <c r="K236" s="23" t="str">
        <f t="shared" si="204"/>
        <v>0</v>
      </c>
      <c r="L236" s="23" t="str">
        <f t="shared" si="205"/>
        <v>0</v>
      </c>
      <c r="M236" s="10">
        <v>1</v>
      </c>
      <c r="N236" s="23">
        <f t="shared" si="206"/>
        <v>0</v>
      </c>
      <c r="O236" s="23">
        <f t="shared" si="207"/>
        <v>1</v>
      </c>
      <c r="P236" s="23" t="str">
        <f t="shared" si="208"/>
        <v/>
      </c>
      <c r="Q236" s="7">
        <v>0.1</v>
      </c>
      <c r="R236" s="6">
        <f t="shared" si="209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4"/>
        <v/>
      </c>
      <c r="BQ236" s="4" t="str">
        <f t="shared" si="214"/>
        <v/>
      </c>
      <c r="BR236" s="4" t="str">
        <f t="shared" si="214"/>
        <v/>
      </c>
      <c r="BS236" s="4">
        <f t="shared" si="214"/>
        <v>0</v>
      </c>
      <c r="BT236" s="4" t="str">
        <f t="shared" si="214"/>
        <v/>
      </c>
      <c r="BU236" s="4">
        <f t="shared" si="213"/>
        <v>0</v>
      </c>
      <c r="BV236" s="4" t="str">
        <f t="shared" si="213"/>
        <v/>
      </c>
      <c r="BW236" s="4">
        <f t="shared" si="213"/>
        <v>0</v>
      </c>
      <c r="BX236" s="4" t="str">
        <f t="shared" si="213"/>
        <v/>
      </c>
      <c r="BY236" s="4" t="str">
        <f t="shared" si="213"/>
        <v/>
      </c>
      <c r="BZ236" s="4" t="str">
        <f t="shared" si="213"/>
        <v/>
      </c>
      <c r="CA236" s="4" t="str">
        <f t="shared" si="213"/>
        <v/>
      </c>
      <c r="CB236" s="4" t="str">
        <f t="shared" si="213"/>
        <v/>
      </c>
      <c r="CC236" s="4" t="str">
        <f t="shared" si="213"/>
        <v/>
      </c>
      <c r="CD236" s="4" t="str">
        <f t="shared" si="213"/>
        <v/>
      </c>
      <c r="CE236" s="4" t="str">
        <f t="shared" si="213"/>
        <v/>
      </c>
      <c r="CF236" s="4" t="str">
        <f t="shared" si="213"/>
        <v/>
      </c>
      <c r="CG236" s="4" t="str">
        <f t="shared" si="213"/>
        <v/>
      </c>
      <c r="CH236" s="4" t="str">
        <f t="shared" si="213"/>
        <v/>
      </c>
      <c r="CI236" s="4" t="str">
        <f t="shared" si="213"/>
        <v/>
      </c>
      <c r="CJ236" s="4" t="str">
        <f t="shared" si="210"/>
        <v/>
      </c>
      <c r="CK236" s="4" t="str">
        <f t="shared" si="210"/>
        <v/>
      </c>
      <c r="CL236" s="4" t="str">
        <f t="shared" si="210"/>
        <v/>
      </c>
      <c r="CM236" s="4" t="str">
        <f t="shared" si="210"/>
        <v/>
      </c>
      <c r="CN236" s="4" t="str">
        <f t="shared" si="210"/>
        <v/>
      </c>
      <c r="CO236" s="4" t="str">
        <f t="shared" si="210"/>
        <v/>
      </c>
      <c r="CP236" s="4" t="str">
        <f t="shared" si="210"/>
        <v/>
      </c>
      <c r="CQ236" s="4" t="str">
        <f t="shared" si="210"/>
        <v/>
      </c>
      <c r="CR236" s="4" t="str">
        <f t="shared" si="210"/>
        <v/>
      </c>
      <c r="CS236" s="4" t="str">
        <f t="shared" si="210"/>
        <v/>
      </c>
      <c r="CT236" s="4" t="str">
        <f t="shared" si="198"/>
        <v/>
      </c>
      <c r="CU236" s="4" t="str">
        <f t="shared" si="198"/>
        <v/>
      </c>
      <c r="CV236" s="4" t="str">
        <f t="shared" si="198"/>
        <v/>
      </c>
      <c r="CW236" s="4" t="str">
        <f t="shared" si="198"/>
        <v/>
      </c>
      <c r="CX236" s="4" t="str">
        <f t="shared" si="198"/>
        <v/>
      </c>
      <c r="CY236" s="4" t="str">
        <f t="shared" si="198"/>
        <v/>
      </c>
      <c r="CZ236" s="4" t="str">
        <f t="shared" si="198"/>
        <v/>
      </c>
      <c r="DA236" s="4" t="str">
        <f t="shared" si="197"/>
        <v/>
      </c>
      <c r="DB236" s="4" t="str">
        <f t="shared" si="197"/>
        <v/>
      </c>
      <c r="DC236" s="4" t="str">
        <f t="shared" si="197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8"/>
      <c r="C237" s="76" t="s">
        <v>113</v>
      </c>
      <c r="D237" s="5"/>
      <c r="E237" s="22">
        <v>5.08</v>
      </c>
      <c r="F237" s="23">
        <f t="shared" si="202"/>
        <v>0</v>
      </c>
      <c r="G237" s="23"/>
      <c r="H237" s="23">
        <f t="shared" si="211"/>
        <v>0</v>
      </c>
      <c r="I237" s="23">
        <f t="shared" si="212"/>
        <v>0</v>
      </c>
      <c r="J237" s="23">
        <f t="shared" si="203"/>
        <v>0</v>
      </c>
      <c r="K237" s="23" t="str">
        <f t="shared" si="204"/>
        <v>0</v>
      </c>
      <c r="L237" s="23" t="str">
        <f t="shared" si="205"/>
        <v>0</v>
      </c>
      <c r="M237" s="10">
        <v>1</v>
      </c>
      <c r="N237" s="23">
        <f t="shared" si="206"/>
        <v>0</v>
      </c>
      <c r="O237" s="23">
        <f t="shared" si="207"/>
        <v>1</v>
      </c>
      <c r="P237" s="23" t="str">
        <f t="shared" si="208"/>
        <v/>
      </c>
      <c r="Q237" s="7">
        <v>0.1</v>
      </c>
      <c r="R237" s="6">
        <f t="shared" si="209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4"/>
        <v/>
      </c>
      <c r="BQ237" s="4" t="str">
        <f t="shared" si="214"/>
        <v/>
      </c>
      <c r="BR237" s="4" t="str">
        <f t="shared" si="214"/>
        <v/>
      </c>
      <c r="BS237" s="4">
        <f t="shared" si="214"/>
        <v>0</v>
      </c>
      <c r="BT237" s="4" t="str">
        <f t="shared" si="214"/>
        <v/>
      </c>
      <c r="BU237" s="4">
        <f t="shared" si="213"/>
        <v>0</v>
      </c>
      <c r="BV237" s="4" t="str">
        <f t="shared" si="213"/>
        <v/>
      </c>
      <c r="BW237" s="4">
        <f t="shared" si="213"/>
        <v>0</v>
      </c>
      <c r="BX237" s="4" t="str">
        <f t="shared" si="213"/>
        <v/>
      </c>
      <c r="BY237" s="4" t="str">
        <f t="shared" si="213"/>
        <v/>
      </c>
      <c r="BZ237" s="4" t="str">
        <f t="shared" si="213"/>
        <v/>
      </c>
      <c r="CA237" s="4" t="str">
        <f t="shared" si="213"/>
        <v/>
      </c>
      <c r="CB237" s="4" t="str">
        <f t="shared" si="213"/>
        <v/>
      </c>
      <c r="CC237" s="4" t="str">
        <f t="shared" si="213"/>
        <v/>
      </c>
      <c r="CD237" s="4" t="str">
        <f t="shared" si="213"/>
        <v/>
      </c>
      <c r="CE237" s="4" t="str">
        <f t="shared" si="213"/>
        <v/>
      </c>
      <c r="CF237" s="4" t="str">
        <f t="shared" si="213"/>
        <v/>
      </c>
      <c r="CG237" s="4" t="str">
        <f t="shared" si="213"/>
        <v/>
      </c>
      <c r="CH237" s="4" t="str">
        <f t="shared" si="213"/>
        <v/>
      </c>
      <c r="CI237" s="4" t="str">
        <f t="shared" si="213"/>
        <v/>
      </c>
      <c r="CJ237" s="4" t="str">
        <f t="shared" si="210"/>
        <v/>
      </c>
      <c r="CK237" s="4" t="str">
        <f t="shared" si="210"/>
        <v/>
      </c>
      <c r="CL237" s="4" t="str">
        <f t="shared" si="210"/>
        <v/>
      </c>
      <c r="CM237" s="4" t="str">
        <f t="shared" si="210"/>
        <v/>
      </c>
      <c r="CN237" s="4" t="str">
        <f t="shared" si="210"/>
        <v/>
      </c>
      <c r="CO237" s="4" t="str">
        <f t="shared" si="210"/>
        <v/>
      </c>
      <c r="CP237" s="4" t="str">
        <f t="shared" si="210"/>
        <v/>
      </c>
      <c r="CQ237" s="4" t="str">
        <f t="shared" si="210"/>
        <v/>
      </c>
      <c r="CR237" s="4" t="str">
        <f t="shared" si="210"/>
        <v/>
      </c>
      <c r="CS237" s="4" t="str">
        <f t="shared" si="210"/>
        <v/>
      </c>
      <c r="CT237" s="4" t="str">
        <f t="shared" si="198"/>
        <v/>
      </c>
      <c r="CU237" s="4" t="str">
        <f t="shared" si="198"/>
        <v/>
      </c>
      <c r="CV237" s="4" t="str">
        <f t="shared" si="198"/>
        <v/>
      </c>
      <c r="CW237" s="4" t="str">
        <f t="shared" si="198"/>
        <v/>
      </c>
      <c r="CX237" s="4" t="str">
        <f t="shared" si="198"/>
        <v/>
      </c>
      <c r="CY237" s="4" t="str">
        <f t="shared" si="198"/>
        <v/>
      </c>
      <c r="CZ237" s="4" t="str">
        <f t="shared" si="198"/>
        <v/>
      </c>
      <c r="DA237" s="4" t="str">
        <f t="shared" si="197"/>
        <v/>
      </c>
      <c r="DB237" s="4" t="str">
        <f t="shared" si="197"/>
        <v/>
      </c>
      <c r="DC237" s="4" t="str">
        <f t="shared" si="197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8"/>
      <c r="C238" s="76" t="s">
        <v>176</v>
      </c>
      <c r="D238" s="5"/>
      <c r="E238" s="22">
        <v>5.08</v>
      </c>
      <c r="F238" s="23">
        <f t="shared" si="202"/>
        <v>0</v>
      </c>
      <c r="G238" s="23"/>
      <c r="H238" s="23">
        <f t="shared" si="211"/>
        <v>0</v>
      </c>
      <c r="I238" s="23">
        <f t="shared" si="212"/>
        <v>0</v>
      </c>
      <c r="J238" s="23">
        <f t="shared" si="203"/>
        <v>0</v>
      </c>
      <c r="K238" s="23" t="str">
        <f t="shared" si="204"/>
        <v>0</v>
      </c>
      <c r="L238" s="23" t="str">
        <f t="shared" si="205"/>
        <v>0</v>
      </c>
      <c r="M238" s="10">
        <v>1</v>
      </c>
      <c r="N238" s="23">
        <f t="shared" si="206"/>
        <v>0</v>
      </c>
      <c r="O238" s="23">
        <f t="shared" si="207"/>
        <v>1</v>
      </c>
      <c r="P238" s="23" t="str">
        <f t="shared" si="208"/>
        <v/>
      </c>
      <c r="Q238" s="7">
        <v>0.1</v>
      </c>
      <c r="R238" s="6">
        <f t="shared" si="209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4"/>
        <v/>
      </c>
      <c r="BQ238" s="4" t="str">
        <f t="shared" si="214"/>
        <v/>
      </c>
      <c r="BR238" s="4" t="str">
        <f t="shared" si="214"/>
        <v/>
      </c>
      <c r="BS238" s="4">
        <f t="shared" si="214"/>
        <v>0</v>
      </c>
      <c r="BT238" s="4" t="str">
        <f t="shared" si="214"/>
        <v/>
      </c>
      <c r="BU238" s="4">
        <f t="shared" si="213"/>
        <v>0</v>
      </c>
      <c r="BV238" s="4" t="str">
        <f t="shared" si="213"/>
        <v/>
      </c>
      <c r="BW238" s="4">
        <f t="shared" si="213"/>
        <v>0</v>
      </c>
      <c r="BX238" s="4" t="str">
        <f t="shared" si="213"/>
        <v/>
      </c>
      <c r="BY238" s="4" t="str">
        <f t="shared" si="213"/>
        <v/>
      </c>
      <c r="BZ238" s="4" t="str">
        <f t="shared" si="213"/>
        <v/>
      </c>
      <c r="CA238" s="4" t="str">
        <f t="shared" si="213"/>
        <v/>
      </c>
      <c r="CB238" s="4" t="str">
        <f t="shared" si="213"/>
        <v/>
      </c>
      <c r="CC238" s="4" t="str">
        <f t="shared" si="213"/>
        <v/>
      </c>
      <c r="CD238" s="4" t="str">
        <f t="shared" si="213"/>
        <v/>
      </c>
      <c r="CE238" s="4" t="str">
        <f t="shared" si="213"/>
        <v/>
      </c>
      <c r="CF238" s="4" t="str">
        <f t="shared" si="213"/>
        <v/>
      </c>
      <c r="CG238" s="4" t="str">
        <f t="shared" si="213"/>
        <v/>
      </c>
      <c r="CH238" s="4" t="str">
        <f t="shared" si="213"/>
        <v/>
      </c>
      <c r="CI238" s="4" t="str">
        <f t="shared" si="213"/>
        <v/>
      </c>
      <c r="CJ238" s="4" t="str">
        <f t="shared" si="210"/>
        <v/>
      </c>
      <c r="CK238" s="4" t="str">
        <f t="shared" si="210"/>
        <v/>
      </c>
      <c r="CL238" s="4" t="str">
        <f t="shared" si="210"/>
        <v/>
      </c>
      <c r="CM238" s="4" t="str">
        <f t="shared" si="210"/>
        <v/>
      </c>
      <c r="CN238" s="4" t="str">
        <f t="shared" si="210"/>
        <v/>
      </c>
      <c r="CO238" s="4" t="str">
        <f t="shared" si="210"/>
        <v/>
      </c>
      <c r="CP238" s="4" t="str">
        <f t="shared" si="210"/>
        <v/>
      </c>
      <c r="CQ238" s="4" t="str">
        <f t="shared" si="210"/>
        <v/>
      </c>
      <c r="CR238" s="4" t="str">
        <f t="shared" si="210"/>
        <v/>
      </c>
      <c r="CS238" s="4" t="str">
        <f t="shared" si="210"/>
        <v/>
      </c>
      <c r="CT238" s="4" t="str">
        <f t="shared" si="198"/>
        <v/>
      </c>
      <c r="CU238" s="4" t="str">
        <f t="shared" si="198"/>
        <v/>
      </c>
      <c r="CV238" s="4" t="str">
        <f t="shared" si="198"/>
        <v/>
      </c>
      <c r="CW238" s="4" t="str">
        <f t="shared" si="198"/>
        <v/>
      </c>
      <c r="CX238" s="4" t="str">
        <f t="shared" si="198"/>
        <v/>
      </c>
      <c r="CY238" s="4" t="str">
        <f t="shared" si="198"/>
        <v/>
      </c>
      <c r="CZ238" s="4" t="str">
        <f t="shared" si="198"/>
        <v/>
      </c>
      <c r="DA238" s="4" t="str">
        <f t="shared" si="197"/>
        <v/>
      </c>
      <c r="DB238" s="4" t="str">
        <f t="shared" si="197"/>
        <v/>
      </c>
      <c r="DC238" s="4" t="str">
        <f t="shared" si="197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8"/>
      <c r="C239" s="76" t="s">
        <v>122</v>
      </c>
      <c r="D239" s="5"/>
      <c r="E239" s="22">
        <v>5.08</v>
      </c>
      <c r="F239" s="23">
        <f t="shared" si="202"/>
        <v>0</v>
      </c>
      <c r="G239" s="23"/>
      <c r="H239" s="23">
        <f t="shared" si="211"/>
        <v>0</v>
      </c>
      <c r="I239" s="23">
        <f t="shared" si="212"/>
        <v>0</v>
      </c>
      <c r="J239" s="23">
        <f t="shared" si="203"/>
        <v>0</v>
      </c>
      <c r="K239" s="23" t="str">
        <f t="shared" si="204"/>
        <v>0</v>
      </c>
      <c r="L239" s="23" t="str">
        <f t="shared" si="205"/>
        <v>0</v>
      </c>
      <c r="M239" s="10">
        <v>1</v>
      </c>
      <c r="N239" s="23">
        <f t="shared" si="206"/>
        <v>0</v>
      </c>
      <c r="O239" s="23">
        <f t="shared" si="207"/>
        <v>1</v>
      </c>
      <c r="P239" s="23" t="str">
        <f t="shared" si="208"/>
        <v/>
      </c>
      <c r="Q239" s="7">
        <v>0.1</v>
      </c>
      <c r="R239" s="6">
        <f t="shared" si="209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4"/>
        <v/>
      </c>
      <c r="BQ239" s="4" t="str">
        <f t="shared" si="214"/>
        <v/>
      </c>
      <c r="BR239" s="4" t="str">
        <f t="shared" si="214"/>
        <v/>
      </c>
      <c r="BS239" s="4">
        <f t="shared" si="214"/>
        <v>0</v>
      </c>
      <c r="BT239" s="4" t="str">
        <f t="shared" si="214"/>
        <v/>
      </c>
      <c r="BU239" s="4">
        <f t="shared" si="213"/>
        <v>0</v>
      </c>
      <c r="BV239" s="4" t="str">
        <f t="shared" si="213"/>
        <v/>
      </c>
      <c r="BW239" s="4">
        <f t="shared" si="213"/>
        <v>0</v>
      </c>
      <c r="BX239" s="4" t="str">
        <f t="shared" si="213"/>
        <v/>
      </c>
      <c r="BY239" s="4" t="str">
        <f t="shared" si="213"/>
        <v/>
      </c>
      <c r="BZ239" s="4" t="str">
        <f t="shared" si="213"/>
        <v/>
      </c>
      <c r="CA239" s="4" t="str">
        <f t="shared" si="213"/>
        <v/>
      </c>
      <c r="CB239" s="4" t="str">
        <f t="shared" si="213"/>
        <v/>
      </c>
      <c r="CC239" s="4" t="str">
        <f t="shared" si="213"/>
        <v/>
      </c>
      <c r="CD239" s="4" t="str">
        <f t="shared" si="213"/>
        <v/>
      </c>
      <c r="CE239" s="4" t="str">
        <f t="shared" si="213"/>
        <v/>
      </c>
      <c r="CF239" s="4" t="str">
        <f t="shared" si="213"/>
        <v/>
      </c>
      <c r="CG239" s="4" t="str">
        <f t="shared" si="213"/>
        <v/>
      </c>
      <c r="CH239" s="4" t="str">
        <f t="shared" si="213"/>
        <v/>
      </c>
      <c r="CI239" s="4" t="str">
        <f t="shared" si="213"/>
        <v/>
      </c>
      <c r="CJ239" s="4" t="str">
        <f t="shared" si="210"/>
        <v/>
      </c>
      <c r="CK239" s="4" t="str">
        <f t="shared" si="198"/>
        <v/>
      </c>
      <c r="CL239" s="4" t="str">
        <f t="shared" si="198"/>
        <v/>
      </c>
      <c r="CM239" s="4" t="str">
        <f t="shared" si="198"/>
        <v/>
      </c>
      <c r="CN239" s="4" t="str">
        <f t="shared" si="198"/>
        <v/>
      </c>
      <c r="CO239" s="4" t="str">
        <f t="shared" si="198"/>
        <v/>
      </c>
      <c r="CP239" s="4" t="str">
        <f t="shared" si="198"/>
        <v/>
      </c>
      <c r="CQ239" s="4" t="str">
        <f t="shared" si="198"/>
        <v/>
      </c>
      <c r="CR239" s="4" t="str">
        <f t="shared" si="198"/>
        <v/>
      </c>
      <c r="CS239" s="4" t="str">
        <f t="shared" si="198"/>
        <v/>
      </c>
      <c r="CT239" s="4" t="str">
        <f t="shared" si="198"/>
        <v/>
      </c>
      <c r="CU239" s="4" t="str">
        <f t="shared" si="198"/>
        <v/>
      </c>
      <c r="CV239" s="4" t="str">
        <f t="shared" si="198"/>
        <v/>
      </c>
      <c r="CW239" s="4" t="str">
        <f t="shared" si="198"/>
        <v/>
      </c>
      <c r="CX239" s="4" t="str">
        <f t="shared" si="198"/>
        <v/>
      </c>
      <c r="CY239" s="4" t="str">
        <f t="shared" si="198"/>
        <v/>
      </c>
      <c r="CZ239" s="4" t="str">
        <f t="shared" si="198"/>
        <v/>
      </c>
      <c r="DA239" s="4" t="str">
        <f t="shared" ref="DA239:DC302" si="215">IF(ISERROR(BM239/AU239*100),"",(BM239/AU239*100))</f>
        <v/>
      </c>
      <c r="DB239" s="4" t="str">
        <f t="shared" si="215"/>
        <v/>
      </c>
      <c r="DC239" s="4" t="str">
        <f t="shared" si="215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8"/>
      <c r="C240" s="76" t="s">
        <v>177</v>
      </c>
      <c r="D240" s="5"/>
      <c r="E240" s="22">
        <v>5.08</v>
      </c>
      <c r="F240" s="23">
        <f t="shared" si="202"/>
        <v>0</v>
      </c>
      <c r="G240" s="23"/>
      <c r="H240" s="23">
        <f t="shared" si="211"/>
        <v>0</v>
      </c>
      <c r="I240" s="23">
        <f t="shared" si="212"/>
        <v>0</v>
      </c>
      <c r="J240" s="23">
        <f t="shared" si="203"/>
        <v>0</v>
      </c>
      <c r="K240" s="23" t="str">
        <f t="shared" si="204"/>
        <v>0</v>
      </c>
      <c r="L240" s="23" t="str">
        <f t="shared" si="205"/>
        <v>0</v>
      </c>
      <c r="M240" s="10">
        <v>1</v>
      </c>
      <c r="N240" s="23">
        <f t="shared" si="206"/>
        <v>0</v>
      </c>
      <c r="O240" s="23">
        <f t="shared" si="207"/>
        <v>1</v>
      </c>
      <c r="P240" s="23" t="str">
        <f t="shared" si="208"/>
        <v/>
      </c>
      <c r="Q240" s="7">
        <v>0.1</v>
      </c>
      <c r="R240" s="6">
        <f t="shared" si="209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4"/>
        <v/>
      </c>
      <c r="BQ240" s="4" t="str">
        <f t="shared" si="214"/>
        <v/>
      </c>
      <c r="BR240" s="4" t="str">
        <f t="shared" si="214"/>
        <v/>
      </c>
      <c r="BS240" s="4">
        <f t="shared" si="214"/>
        <v>0</v>
      </c>
      <c r="BT240" s="4" t="str">
        <f t="shared" si="214"/>
        <v/>
      </c>
      <c r="BU240" s="4">
        <f t="shared" si="213"/>
        <v>0</v>
      </c>
      <c r="BV240" s="4" t="str">
        <f t="shared" si="213"/>
        <v/>
      </c>
      <c r="BW240" s="4">
        <f t="shared" si="213"/>
        <v>0</v>
      </c>
      <c r="BX240" s="4" t="str">
        <f t="shared" si="213"/>
        <v/>
      </c>
      <c r="BY240" s="4" t="str">
        <f t="shared" si="213"/>
        <v/>
      </c>
      <c r="BZ240" s="4" t="str">
        <f t="shared" si="213"/>
        <v/>
      </c>
      <c r="CA240" s="4" t="str">
        <f t="shared" si="213"/>
        <v/>
      </c>
      <c r="CB240" s="4" t="str">
        <f t="shared" si="213"/>
        <v/>
      </c>
      <c r="CC240" s="4" t="str">
        <f t="shared" si="213"/>
        <v/>
      </c>
      <c r="CD240" s="4" t="str">
        <f t="shared" si="213"/>
        <v/>
      </c>
      <c r="CE240" s="4" t="str">
        <f t="shared" si="213"/>
        <v/>
      </c>
      <c r="CF240" s="4" t="str">
        <f t="shared" si="213"/>
        <v/>
      </c>
      <c r="CG240" s="4" t="str">
        <f t="shared" si="213"/>
        <v/>
      </c>
      <c r="CH240" s="4" t="str">
        <f t="shared" si="213"/>
        <v/>
      </c>
      <c r="CI240" s="4" t="str">
        <f t="shared" si="213"/>
        <v/>
      </c>
      <c r="CJ240" s="4" t="str">
        <f t="shared" si="210"/>
        <v/>
      </c>
      <c r="CK240" s="4" t="str">
        <f t="shared" si="198"/>
        <v/>
      </c>
      <c r="CL240" s="4" t="str">
        <f t="shared" si="198"/>
        <v/>
      </c>
      <c r="CM240" s="4" t="str">
        <f t="shared" si="198"/>
        <v/>
      </c>
      <c r="CN240" s="4" t="str">
        <f t="shared" si="198"/>
        <v/>
      </c>
      <c r="CO240" s="4" t="str">
        <f t="shared" si="198"/>
        <v/>
      </c>
      <c r="CP240" s="4" t="str">
        <f t="shared" si="198"/>
        <v/>
      </c>
      <c r="CQ240" s="4" t="str">
        <f t="shared" si="198"/>
        <v/>
      </c>
      <c r="CR240" s="4" t="str">
        <f t="shared" si="198"/>
        <v/>
      </c>
      <c r="CS240" s="4" t="str">
        <f t="shared" si="198"/>
        <v/>
      </c>
      <c r="CT240" s="4" t="str">
        <f t="shared" si="198"/>
        <v/>
      </c>
      <c r="CU240" s="4" t="str">
        <f t="shared" si="198"/>
        <v/>
      </c>
      <c r="CV240" s="4" t="str">
        <f t="shared" si="198"/>
        <v/>
      </c>
      <c r="CW240" s="4" t="str">
        <f t="shared" si="198"/>
        <v/>
      </c>
      <c r="CX240" s="4" t="str">
        <f t="shared" si="198"/>
        <v/>
      </c>
      <c r="CY240" s="4" t="str">
        <f t="shared" si="198"/>
        <v/>
      </c>
      <c r="CZ240" s="4" t="str">
        <f t="shared" si="198"/>
        <v/>
      </c>
      <c r="DA240" s="4" t="str">
        <f t="shared" si="215"/>
        <v/>
      </c>
      <c r="DB240" s="4" t="str">
        <f t="shared" si="215"/>
        <v/>
      </c>
      <c r="DC240" s="4" t="str">
        <f t="shared" si="215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8"/>
      <c r="C241" s="76" t="s">
        <v>140</v>
      </c>
      <c r="D241" s="5"/>
      <c r="E241" s="22">
        <v>5.08</v>
      </c>
      <c r="F241" s="23">
        <f t="shared" si="202"/>
        <v>0</v>
      </c>
      <c r="G241" s="23"/>
      <c r="H241" s="23">
        <f t="shared" si="211"/>
        <v>0</v>
      </c>
      <c r="I241" s="23">
        <f t="shared" si="212"/>
        <v>0</v>
      </c>
      <c r="J241" s="23">
        <f t="shared" si="203"/>
        <v>0</v>
      </c>
      <c r="K241" s="23" t="str">
        <f t="shared" si="204"/>
        <v>0</v>
      </c>
      <c r="L241" s="23" t="str">
        <f t="shared" si="205"/>
        <v>0</v>
      </c>
      <c r="M241" s="10">
        <v>1</v>
      </c>
      <c r="N241" s="23">
        <f t="shared" si="206"/>
        <v>0</v>
      </c>
      <c r="O241" s="23">
        <f t="shared" si="207"/>
        <v>1</v>
      </c>
      <c r="P241" s="23" t="str">
        <f t="shared" si="208"/>
        <v/>
      </c>
      <c r="Q241" s="7">
        <v>0.1</v>
      </c>
      <c r="R241" s="6">
        <f t="shared" si="209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4"/>
        <v/>
      </c>
      <c r="BQ241" s="4" t="str">
        <f t="shared" si="214"/>
        <v/>
      </c>
      <c r="BR241" s="4" t="str">
        <f t="shared" si="214"/>
        <v/>
      </c>
      <c r="BS241" s="4">
        <f t="shared" si="214"/>
        <v>0</v>
      </c>
      <c r="BT241" s="4" t="str">
        <f t="shared" si="214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3"/>
        <v/>
      </c>
      <c r="CE241" s="4" t="str">
        <f t="shared" si="213"/>
        <v/>
      </c>
      <c r="CF241" s="4" t="str">
        <f t="shared" si="213"/>
        <v/>
      </c>
      <c r="CG241" s="4" t="str">
        <f t="shared" si="213"/>
        <v/>
      </c>
      <c r="CH241" s="4" t="str">
        <f t="shared" si="213"/>
        <v/>
      </c>
      <c r="CI241" s="4" t="str">
        <f t="shared" si="213"/>
        <v/>
      </c>
      <c r="CJ241" s="4" t="str">
        <f t="shared" si="210"/>
        <v/>
      </c>
      <c r="CK241" s="4" t="str">
        <f t="shared" si="198"/>
        <v/>
      </c>
      <c r="CL241" s="4" t="str">
        <f t="shared" si="198"/>
        <v/>
      </c>
      <c r="CM241" s="4" t="str">
        <f t="shared" si="198"/>
        <v/>
      </c>
      <c r="CN241" s="4" t="str">
        <f t="shared" si="198"/>
        <v/>
      </c>
      <c r="CO241" s="4" t="str">
        <f t="shared" si="198"/>
        <v/>
      </c>
      <c r="CP241" s="4" t="str">
        <f t="shared" si="198"/>
        <v/>
      </c>
      <c r="CQ241" s="4" t="str">
        <f t="shared" si="198"/>
        <v/>
      </c>
      <c r="CR241" s="4" t="str">
        <f t="shared" si="198"/>
        <v/>
      </c>
      <c r="CS241" s="4" t="str">
        <f t="shared" si="198"/>
        <v/>
      </c>
      <c r="CT241" s="4" t="str">
        <f t="shared" si="198"/>
        <v/>
      </c>
      <c r="CU241" s="4" t="str">
        <f t="shared" si="198"/>
        <v/>
      </c>
      <c r="CV241" s="4" t="str">
        <f t="shared" si="198"/>
        <v/>
      </c>
      <c r="CW241" s="4" t="str">
        <f t="shared" si="198"/>
        <v/>
      </c>
      <c r="CX241" s="4" t="str">
        <f t="shared" si="198"/>
        <v/>
      </c>
      <c r="CY241" s="4" t="str">
        <f t="shared" si="198"/>
        <v/>
      </c>
      <c r="CZ241" s="4" t="str">
        <f t="shared" si="198"/>
        <v/>
      </c>
      <c r="DA241" s="4" t="str">
        <f t="shared" si="215"/>
        <v/>
      </c>
      <c r="DB241" s="4" t="str">
        <f t="shared" si="215"/>
        <v/>
      </c>
      <c r="DC241" s="4" t="str">
        <f t="shared" si="215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7"/>
      <c r="C242" s="76" t="s">
        <v>124</v>
      </c>
      <c r="D242" s="5"/>
      <c r="E242" s="22">
        <v>5.08</v>
      </c>
      <c r="F242" s="23">
        <f t="shared" si="202"/>
        <v>0</v>
      </c>
      <c r="G242" s="23"/>
      <c r="H242" s="23">
        <f t="shared" si="211"/>
        <v>0</v>
      </c>
      <c r="I242" s="23">
        <f t="shared" si="212"/>
        <v>0</v>
      </c>
      <c r="J242" s="23">
        <f t="shared" si="203"/>
        <v>0</v>
      </c>
      <c r="K242" s="23" t="str">
        <f t="shared" si="204"/>
        <v>0</v>
      </c>
      <c r="L242" s="23" t="str">
        <f t="shared" si="205"/>
        <v>0</v>
      </c>
      <c r="M242" s="10">
        <v>1</v>
      </c>
      <c r="N242" s="23">
        <f t="shared" si="206"/>
        <v>0</v>
      </c>
      <c r="O242" s="23">
        <f t="shared" si="207"/>
        <v>1</v>
      </c>
      <c r="P242" s="23" t="str">
        <f t="shared" si="208"/>
        <v/>
      </c>
      <c r="Q242" s="7">
        <v>0.1</v>
      </c>
      <c r="R242" s="6">
        <f t="shared" si="209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4"/>
        <v/>
      </c>
      <c r="BQ242" s="4" t="str">
        <f t="shared" si="214"/>
        <v/>
      </c>
      <c r="BR242" s="4" t="str">
        <f t="shared" si="214"/>
        <v/>
      </c>
      <c r="BS242" s="4">
        <f t="shared" si="214"/>
        <v>0</v>
      </c>
      <c r="BT242" s="4" t="str">
        <f t="shared" si="214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3"/>
        <v/>
      </c>
      <c r="CE242" s="4" t="str">
        <f t="shared" si="213"/>
        <v/>
      </c>
      <c r="CF242" s="4" t="str">
        <f t="shared" si="213"/>
        <v/>
      </c>
      <c r="CG242" s="4" t="str">
        <f t="shared" si="213"/>
        <v/>
      </c>
      <c r="CH242" s="4" t="str">
        <f t="shared" si="213"/>
        <v/>
      </c>
      <c r="CI242" s="4" t="str">
        <f t="shared" si="213"/>
        <v/>
      </c>
      <c r="CJ242" s="4" t="str">
        <f t="shared" si="210"/>
        <v/>
      </c>
      <c r="CK242" s="4" t="str">
        <f t="shared" si="210"/>
        <v/>
      </c>
      <c r="CL242" s="4" t="str">
        <f t="shared" si="210"/>
        <v/>
      </c>
      <c r="CM242" s="4" t="str">
        <f t="shared" si="210"/>
        <v/>
      </c>
      <c r="CN242" s="4" t="str">
        <f t="shared" si="210"/>
        <v/>
      </c>
      <c r="CO242" s="4" t="str">
        <f t="shared" si="210"/>
        <v/>
      </c>
      <c r="CP242" s="4" t="str">
        <f t="shared" si="210"/>
        <v/>
      </c>
      <c r="CQ242" s="4" t="str">
        <f t="shared" si="210"/>
        <v/>
      </c>
      <c r="CR242" s="4" t="str">
        <f t="shared" si="210"/>
        <v/>
      </c>
      <c r="CS242" s="4" t="str">
        <f t="shared" si="210"/>
        <v/>
      </c>
      <c r="CT242" s="4" t="str">
        <f t="shared" si="198"/>
        <v/>
      </c>
      <c r="CU242" s="4" t="str">
        <f t="shared" si="198"/>
        <v/>
      </c>
      <c r="CV242" s="4" t="str">
        <f t="shared" si="198"/>
        <v/>
      </c>
      <c r="CW242" s="4" t="str">
        <f t="shared" si="198"/>
        <v/>
      </c>
      <c r="CX242" s="4" t="str">
        <f t="shared" si="198"/>
        <v/>
      </c>
      <c r="CY242" s="4" t="str">
        <f t="shared" si="198"/>
        <v/>
      </c>
      <c r="CZ242" s="4" t="str">
        <f t="shared" si="198"/>
        <v/>
      </c>
      <c r="DA242" s="4" t="str">
        <f t="shared" si="215"/>
        <v/>
      </c>
      <c r="DB242" s="4" t="str">
        <f t="shared" si="215"/>
        <v/>
      </c>
      <c r="DC242" s="4" t="str">
        <f t="shared" si="215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6" t="s">
        <v>178</v>
      </c>
      <c r="C243" s="29" t="s">
        <v>146</v>
      </c>
      <c r="D243" s="5"/>
      <c r="E243" s="22">
        <v>5.05</v>
      </c>
      <c r="F243" s="23">
        <f t="shared" si="202"/>
        <v>0</v>
      </c>
      <c r="G243" s="23"/>
      <c r="H243" s="23">
        <f t="shared" si="211"/>
        <v>0</v>
      </c>
      <c r="I243" s="23">
        <f t="shared" si="212"/>
        <v>0</v>
      </c>
      <c r="J243" s="23">
        <f t="shared" si="203"/>
        <v>0</v>
      </c>
      <c r="K243" s="23" t="str">
        <f t="shared" si="204"/>
        <v>0</v>
      </c>
      <c r="L243" s="23" t="str">
        <f t="shared" si="205"/>
        <v>0</v>
      </c>
      <c r="M243" s="3">
        <v>0.5</v>
      </c>
      <c r="N243" s="23">
        <f t="shared" si="206"/>
        <v>0</v>
      </c>
      <c r="O243" s="23">
        <f t="shared" si="207"/>
        <v>0.5</v>
      </c>
      <c r="P243" s="23" t="str">
        <f t="shared" si="208"/>
        <v/>
      </c>
      <c r="Q243" s="2">
        <v>0.4</v>
      </c>
      <c r="R243" s="6">
        <f t="shared" si="209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4"/>
        <v/>
      </c>
      <c r="BQ243" s="4" t="str">
        <f t="shared" si="214"/>
        <v/>
      </c>
      <c r="BR243" s="4" t="str">
        <f t="shared" si="214"/>
        <v/>
      </c>
      <c r="BS243" s="4">
        <f t="shared" si="214"/>
        <v>0</v>
      </c>
      <c r="BT243" s="4" t="str">
        <f t="shared" si="214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3"/>
        <v/>
      </c>
      <c r="CE243" s="4" t="str">
        <f t="shared" si="213"/>
        <v/>
      </c>
      <c r="CF243" s="4" t="str">
        <f t="shared" si="213"/>
        <v/>
      </c>
      <c r="CG243" s="4" t="str">
        <f t="shared" si="213"/>
        <v/>
      </c>
      <c r="CH243" s="4" t="str">
        <f t="shared" si="213"/>
        <v/>
      </c>
      <c r="CI243" s="4" t="str">
        <f t="shared" si="213"/>
        <v/>
      </c>
      <c r="CJ243" s="4" t="str">
        <f t="shared" si="210"/>
        <v/>
      </c>
      <c r="CK243" s="4" t="str">
        <f t="shared" si="210"/>
        <v/>
      </c>
      <c r="CL243" s="4" t="str">
        <f t="shared" si="210"/>
        <v/>
      </c>
      <c r="CM243" s="4" t="str">
        <f t="shared" si="210"/>
        <v/>
      </c>
      <c r="CN243" s="4" t="str">
        <f t="shared" si="210"/>
        <v/>
      </c>
      <c r="CO243" s="4" t="str">
        <f t="shared" si="210"/>
        <v/>
      </c>
      <c r="CP243" s="4" t="str">
        <f t="shared" ref="CJ243:CY278" si="216">IF(ISERROR(BB243/AJ243*100),"",(BB243/AJ243*100))</f>
        <v/>
      </c>
      <c r="CQ243" s="4" t="str">
        <f t="shared" si="216"/>
        <v/>
      </c>
      <c r="CR243" s="4" t="str">
        <f t="shared" si="216"/>
        <v/>
      </c>
      <c r="CS243" s="4" t="str">
        <f t="shared" si="216"/>
        <v/>
      </c>
      <c r="CT243" s="4" t="str">
        <f t="shared" si="198"/>
        <v/>
      </c>
      <c r="CU243" s="4" t="str">
        <f t="shared" si="198"/>
        <v/>
      </c>
      <c r="CV243" s="4" t="str">
        <f t="shared" si="198"/>
        <v/>
      </c>
      <c r="CW243" s="4" t="str">
        <f t="shared" si="198"/>
        <v/>
      </c>
      <c r="CX243" s="4" t="str">
        <f t="shared" si="198"/>
        <v/>
      </c>
      <c r="CY243" s="4" t="str">
        <f t="shared" si="198"/>
        <v/>
      </c>
      <c r="CZ243" s="4" t="str">
        <f t="shared" si="198"/>
        <v/>
      </c>
      <c r="DA243" s="4" t="str">
        <f t="shared" si="215"/>
        <v/>
      </c>
      <c r="DB243" s="4" t="str">
        <f t="shared" si="215"/>
        <v/>
      </c>
      <c r="DC243" s="4" t="str">
        <f t="shared" si="215"/>
        <v/>
      </c>
    </row>
    <row r="244" spans="1:215" s="9" customFormat="1" ht="14.25" hidden="1">
      <c r="A244" s="60">
        <v>30100056</v>
      </c>
      <c r="B244" s="98"/>
      <c r="C244" s="76" t="s">
        <v>140</v>
      </c>
      <c r="D244" s="5"/>
      <c r="E244" s="22">
        <v>5.05</v>
      </c>
      <c r="F244" s="23">
        <f t="shared" si="202"/>
        <v>0</v>
      </c>
      <c r="G244" s="23"/>
      <c r="H244" s="23">
        <f t="shared" si="211"/>
        <v>0</v>
      </c>
      <c r="I244" s="23">
        <f t="shared" si="212"/>
        <v>0</v>
      </c>
      <c r="J244" s="23">
        <f t="shared" si="203"/>
        <v>0</v>
      </c>
      <c r="K244" s="23" t="str">
        <f t="shared" si="204"/>
        <v>0</v>
      </c>
      <c r="L244" s="23" t="str">
        <f t="shared" si="205"/>
        <v>0</v>
      </c>
      <c r="M244" s="3">
        <v>0.5</v>
      </c>
      <c r="N244" s="23">
        <f t="shared" si="206"/>
        <v>0</v>
      </c>
      <c r="O244" s="23">
        <f t="shared" si="207"/>
        <v>0.5</v>
      </c>
      <c r="P244" s="23" t="str">
        <f t="shared" si="208"/>
        <v/>
      </c>
      <c r="Q244" s="2">
        <v>0.4</v>
      </c>
      <c r="R244" s="6">
        <f t="shared" si="209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4"/>
        <v/>
      </c>
      <c r="BQ244" s="4" t="str">
        <f t="shared" si="214"/>
        <v/>
      </c>
      <c r="BR244" s="4" t="str">
        <f t="shared" si="214"/>
        <v/>
      </c>
      <c r="BS244" s="4">
        <f t="shared" si="214"/>
        <v>0</v>
      </c>
      <c r="BT244" s="4" t="str">
        <f t="shared" si="214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3"/>
        <v/>
      </c>
      <c r="CE244" s="4" t="str">
        <f t="shared" si="213"/>
        <v/>
      </c>
      <c r="CF244" s="4" t="str">
        <f t="shared" si="213"/>
        <v/>
      </c>
      <c r="CG244" s="4" t="str">
        <f t="shared" si="213"/>
        <v/>
      </c>
      <c r="CH244" s="4" t="str">
        <f t="shared" si="213"/>
        <v/>
      </c>
      <c r="CI244" s="4" t="str">
        <f t="shared" si="213"/>
        <v/>
      </c>
      <c r="CJ244" s="4" t="str">
        <f t="shared" si="216"/>
        <v/>
      </c>
      <c r="CK244" s="4" t="str">
        <f t="shared" si="216"/>
        <v/>
      </c>
      <c r="CL244" s="4" t="str">
        <f t="shared" si="216"/>
        <v/>
      </c>
      <c r="CM244" s="4" t="str">
        <f t="shared" si="216"/>
        <v/>
      </c>
      <c r="CN244" s="4" t="str">
        <f t="shared" si="216"/>
        <v/>
      </c>
      <c r="CO244" s="4" t="str">
        <f t="shared" si="216"/>
        <v/>
      </c>
      <c r="CP244" s="4" t="str">
        <f t="shared" si="216"/>
        <v/>
      </c>
      <c r="CQ244" s="4" t="str">
        <f t="shared" si="216"/>
        <v/>
      </c>
      <c r="CR244" s="4" t="str">
        <f t="shared" si="216"/>
        <v/>
      </c>
      <c r="CS244" s="4" t="str">
        <f t="shared" si="216"/>
        <v/>
      </c>
      <c r="CT244" s="4" t="str">
        <f t="shared" si="216"/>
        <v/>
      </c>
      <c r="CU244" s="4" t="str">
        <f t="shared" si="216"/>
        <v/>
      </c>
      <c r="CV244" s="4" t="str">
        <f t="shared" si="216"/>
        <v/>
      </c>
      <c r="CW244" s="4" t="str">
        <f t="shared" si="216"/>
        <v/>
      </c>
      <c r="CX244" s="4" t="str">
        <f t="shared" si="216"/>
        <v/>
      </c>
      <c r="CY244" s="4" t="str">
        <f t="shared" si="216"/>
        <v/>
      </c>
      <c r="CZ244" s="4" t="str">
        <f t="shared" ref="CT244:CZ280" si="217">IF(ISERROR(BL244/AT244*100),"",(BL244/AT244*100))</f>
        <v/>
      </c>
      <c r="DA244" s="4" t="str">
        <f t="shared" si="215"/>
        <v/>
      </c>
      <c r="DB244" s="4" t="str">
        <f t="shared" si="215"/>
        <v/>
      </c>
      <c r="DC244" s="4" t="str">
        <f t="shared" si="215"/>
        <v/>
      </c>
    </row>
    <row r="245" spans="1:215" s="9" customFormat="1" ht="14.25" hidden="1">
      <c r="A245" s="60">
        <v>30100057</v>
      </c>
      <c r="B245" s="98"/>
      <c r="C245" s="29" t="s">
        <v>179</v>
      </c>
      <c r="D245" s="5"/>
      <c r="E245" s="22">
        <v>5.05</v>
      </c>
      <c r="F245" s="23">
        <f t="shared" si="202"/>
        <v>0</v>
      </c>
      <c r="G245" s="23"/>
      <c r="H245" s="23">
        <f t="shared" si="211"/>
        <v>0</v>
      </c>
      <c r="I245" s="23">
        <f t="shared" si="212"/>
        <v>0</v>
      </c>
      <c r="J245" s="23">
        <f t="shared" si="203"/>
        <v>0</v>
      </c>
      <c r="K245" s="23" t="str">
        <f t="shared" si="204"/>
        <v>0</v>
      </c>
      <c r="L245" s="23" t="str">
        <f t="shared" si="205"/>
        <v>0</v>
      </c>
      <c r="M245" s="3">
        <v>0.5</v>
      </c>
      <c r="N245" s="23">
        <f t="shared" si="206"/>
        <v>0</v>
      </c>
      <c r="O245" s="23">
        <f t="shared" si="207"/>
        <v>0.5</v>
      </c>
      <c r="P245" s="23" t="str">
        <f t="shared" si="208"/>
        <v/>
      </c>
      <c r="Q245" s="2">
        <v>0.4</v>
      </c>
      <c r="R245" s="6">
        <f t="shared" si="209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4"/>
        <v/>
      </c>
      <c r="BQ245" s="4" t="str">
        <f t="shared" si="214"/>
        <v/>
      </c>
      <c r="BR245" s="4" t="str">
        <f t="shared" si="214"/>
        <v/>
      </c>
      <c r="BS245" s="4">
        <f t="shared" si="214"/>
        <v>0</v>
      </c>
      <c r="BT245" s="4" t="str">
        <f t="shared" si="214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3"/>
        <v/>
      </c>
      <c r="CE245" s="4" t="str">
        <f t="shared" si="213"/>
        <v/>
      </c>
      <c r="CF245" s="4" t="str">
        <f t="shared" si="213"/>
        <v/>
      </c>
      <c r="CG245" s="4" t="str">
        <f t="shared" si="213"/>
        <v/>
      </c>
      <c r="CH245" s="4" t="str">
        <f t="shared" si="213"/>
        <v/>
      </c>
      <c r="CI245" s="4" t="str">
        <f t="shared" si="213"/>
        <v/>
      </c>
      <c r="CJ245" s="4" t="str">
        <f t="shared" si="216"/>
        <v/>
      </c>
      <c r="CK245" s="4" t="str">
        <f t="shared" si="216"/>
        <v/>
      </c>
      <c r="CL245" s="4" t="str">
        <f t="shared" si="216"/>
        <v/>
      </c>
      <c r="CM245" s="4" t="str">
        <f t="shared" si="216"/>
        <v/>
      </c>
      <c r="CN245" s="4" t="str">
        <f t="shared" si="216"/>
        <v/>
      </c>
      <c r="CO245" s="4" t="str">
        <f t="shared" si="216"/>
        <v/>
      </c>
      <c r="CP245" s="4" t="str">
        <f t="shared" si="216"/>
        <v/>
      </c>
      <c r="CQ245" s="4" t="str">
        <f t="shared" si="216"/>
        <v/>
      </c>
      <c r="CR245" s="4" t="str">
        <f t="shared" si="216"/>
        <v/>
      </c>
      <c r="CS245" s="4" t="str">
        <f t="shared" si="216"/>
        <v/>
      </c>
      <c r="CT245" s="4" t="str">
        <f t="shared" si="217"/>
        <v/>
      </c>
      <c r="CU245" s="4" t="str">
        <f t="shared" si="217"/>
        <v/>
      </c>
      <c r="CV245" s="4" t="str">
        <f t="shared" si="217"/>
        <v/>
      </c>
      <c r="CW245" s="4" t="str">
        <f t="shared" si="217"/>
        <v/>
      </c>
      <c r="CX245" s="4" t="str">
        <f t="shared" si="217"/>
        <v/>
      </c>
      <c r="CY245" s="4" t="str">
        <f t="shared" si="217"/>
        <v/>
      </c>
      <c r="CZ245" s="4" t="str">
        <f t="shared" si="217"/>
        <v/>
      </c>
      <c r="DA245" s="4" t="str">
        <f t="shared" si="215"/>
        <v/>
      </c>
      <c r="DB245" s="4" t="str">
        <f t="shared" si="215"/>
        <v/>
      </c>
      <c r="DC245" s="4" t="str">
        <f t="shared" si="215"/>
        <v/>
      </c>
    </row>
    <row r="246" spans="1:215" s="9" customFormat="1" ht="14.25" hidden="1">
      <c r="A246" s="60">
        <v>30100058</v>
      </c>
      <c r="B246" s="97"/>
      <c r="C246" s="29" t="s">
        <v>122</v>
      </c>
      <c r="D246" s="5"/>
      <c r="E246" s="22">
        <v>5.05</v>
      </c>
      <c r="F246" s="23">
        <f t="shared" si="202"/>
        <v>0</v>
      </c>
      <c r="G246" s="23"/>
      <c r="H246" s="23">
        <f t="shared" si="211"/>
        <v>0</v>
      </c>
      <c r="I246" s="23">
        <f t="shared" si="212"/>
        <v>0</v>
      </c>
      <c r="J246" s="23">
        <f t="shared" si="203"/>
        <v>0</v>
      </c>
      <c r="K246" s="23" t="str">
        <f t="shared" si="204"/>
        <v>0</v>
      </c>
      <c r="L246" s="23" t="str">
        <f t="shared" si="205"/>
        <v>0</v>
      </c>
      <c r="M246" s="3">
        <v>0.5</v>
      </c>
      <c r="N246" s="23">
        <f t="shared" si="206"/>
        <v>0</v>
      </c>
      <c r="O246" s="23">
        <f t="shared" si="207"/>
        <v>0.5</v>
      </c>
      <c r="P246" s="23" t="str">
        <f t="shared" si="208"/>
        <v/>
      </c>
      <c r="Q246" s="2">
        <v>0.4</v>
      </c>
      <c r="R246" s="6">
        <f t="shared" si="209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4"/>
        <v/>
      </c>
      <c r="BQ246" s="4" t="str">
        <f t="shared" si="214"/>
        <v/>
      </c>
      <c r="BR246" s="4" t="str">
        <f t="shared" si="214"/>
        <v/>
      </c>
      <c r="BS246" s="4">
        <f t="shared" si="214"/>
        <v>0</v>
      </c>
      <c r="BT246" s="4" t="str">
        <f t="shared" si="214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3"/>
        <v/>
      </c>
      <c r="CE246" s="4" t="str">
        <f t="shared" si="213"/>
        <v/>
      </c>
      <c r="CF246" s="4" t="str">
        <f t="shared" si="213"/>
        <v/>
      </c>
      <c r="CG246" s="4" t="str">
        <f t="shared" si="213"/>
        <v/>
      </c>
      <c r="CH246" s="4" t="str">
        <f t="shared" si="213"/>
        <v/>
      </c>
      <c r="CI246" s="4" t="str">
        <f t="shared" si="213"/>
        <v/>
      </c>
      <c r="CJ246" s="4" t="str">
        <f t="shared" si="216"/>
        <v/>
      </c>
      <c r="CK246" s="4" t="str">
        <f t="shared" si="216"/>
        <v/>
      </c>
      <c r="CL246" s="4" t="str">
        <f t="shared" si="216"/>
        <v/>
      </c>
      <c r="CM246" s="4" t="str">
        <f t="shared" si="216"/>
        <v/>
      </c>
      <c r="CN246" s="4" t="str">
        <f t="shared" si="216"/>
        <v/>
      </c>
      <c r="CO246" s="4" t="str">
        <f t="shared" si="216"/>
        <v/>
      </c>
      <c r="CP246" s="4" t="str">
        <f t="shared" si="216"/>
        <v/>
      </c>
      <c r="CQ246" s="4" t="str">
        <f t="shared" si="216"/>
        <v/>
      </c>
      <c r="CR246" s="4" t="str">
        <f t="shared" si="216"/>
        <v/>
      </c>
      <c r="CS246" s="4" t="str">
        <f t="shared" si="216"/>
        <v/>
      </c>
      <c r="CT246" s="4" t="str">
        <f t="shared" si="217"/>
        <v/>
      </c>
      <c r="CU246" s="4" t="str">
        <f t="shared" si="217"/>
        <v/>
      </c>
      <c r="CV246" s="4" t="str">
        <f t="shared" si="217"/>
        <v/>
      </c>
      <c r="CW246" s="4" t="str">
        <f t="shared" si="217"/>
        <v/>
      </c>
      <c r="CX246" s="4" t="str">
        <f t="shared" si="217"/>
        <v/>
      </c>
      <c r="CY246" s="4" t="str">
        <f t="shared" si="217"/>
        <v/>
      </c>
      <c r="CZ246" s="4" t="str">
        <f t="shared" si="217"/>
        <v/>
      </c>
      <c r="DA246" s="4" t="str">
        <f t="shared" si="215"/>
        <v/>
      </c>
      <c r="DB246" s="4" t="str">
        <f t="shared" si="215"/>
        <v/>
      </c>
      <c r="DC246" s="4" t="str">
        <f t="shared" si="215"/>
        <v/>
      </c>
    </row>
    <row r="247" spans="1:215" s="9" customFormat="1" ht="14.25" hidden="1">
      <c r="A247" s="62">
        <v>30500001</v>
      </c>
      <c r="B247" s="96" t="s">
        <v>180</v>
      </c>
      <c r="C247" s="29" t="s">
        <v>181</v>
      </c>
      <c r="D247" s="5"/>
      <c r="E247" s="22">
        <v>5.07</v>
      </c>
      <c r="F247" s="23">
        <f t="shared" si="202"/>
        <v>0</v>
      </c>
      <c r="G247" s="43"/>
      <c r="H247" s="23">
        <f t="shared" si="211"/>
        <v>0</v>
      </c>
      <c r="I247" s="23">
        <f t="shared" si="212"/>
        <v>0</v>
      </c>
      <c r="J247" s="23">
        <f t="shared" si="203"/>
        <v>0</v>
      </c>
      <c r="K247" s="23" t="str">
        <f t="shared" si="204"/>
        <v>0</v>
      </c>
      <c r="L247" s="23" t="str">
        <f t="shared" si="205"/>
        <v>0</v>
      </c>
      <c r="M247" s="3">
        <v>0.15</v>
      </c>
      <c r="N247" s="23">
        <f t="shared" si="206"/>
        <v>0</v>
      </c>
      <c r="O247" s="23">
        <f t="shared" si="207"/>
        <v>0.15</v>
      </c>
      <c r="P247" s="23" t="str">
        <f t="shared" si="208"/>
        <v/>
      </c>
      <c r="Q247" s="2">
        <v>0.5</v>
      </c>
      <c r="R247" s="6">
        <f t="shared" si="209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4"/>
        <v/>
      </c>
      <c r="BQ247" s="4" t="str">
        <f t="shared" si="214"/>
        <v/>
      </c>
      <c r="BR247" s="4" t="str">
        <f t="shared" si="214"/>
        <v/>
      </c>
      <c r="BS247" s="4">
        <f t="shared" si="214"/>
        <v>0</v>
      </c>
      <c r="BT247" s="4" t="str">
        <f t="shared" si="214"/>
        <v/>
      </c>
      <c r="BU247" s="4">
        <f t="shared" si="214"/>
        <v>0</v>
      </c>
      <c r="BV247" s="4" t="str">
        <f t="shared" si="214"/>
        <v/>
      </c>
      <c r="BW247" s="4">
        <f t="shared" si="214"/>
        <v>0</v>
      </c>
      <c r="BX247" s="4" t="str">
        <f t="shared" si="214"/>
        <v/>
      </c>
      <c r="BY247" s="4" t="str">
        <f t="shared" si="214"/>
        <v/>
      </c>
      <c r="BZ247" s="4" t="str">
        <f t="shared" si="214"/>
        <v/>
      </c>
      <c r="CA247" s="4" t="str">
        <f t="shared" si="214"/>
        <v/>
      </c>
      <c r="CB247" s="4" t="str">
        <f t="shared" si="214"/>
        <v/>
      </c>
      <c r="CC247" s="4" t="str">
        <f t="shared" si="214"/>
        <v/>
      </c>
      <c r="CD247" s="4" t="str">
        <f t="shared" si="213"/>
        <v/>
      </c>
      <c r="CE247" s="4" t="str">
        <f t="shared" si="213"/>
        <v/>
      </c>
      <c r="CF247" s="4" t="str">
        <f t="shared" si="213"/>
        <v/>
      </c>
      <c r="CG247" s="4" t="str">
        <f t="shared" si="213"/>
        <v/>
      </c>
      <c r="CH247" s="4" t="str">
        <f t="shared" si="213"/>
        <v/>
      </c>
      <c r="CI247" s="4" t="str">
        <f t="shared" si="213"/>
        <v/>
      </c>
      <c r="CJ247" s="4" t="str">
        <f t="shared" si="216"/>
        <v/>
      </c>
      <c r="CK247" s="4" t="str">
        <f t="shared" si="216"/>
        <v/>
      </c>
      <c r="CL247" s="4" t="str">
        <f t="shared" si="216"/>
        <v/>
      </c>
      <c r="CM247" s="4" t="str">
        <f t="shared" si="216"/>
        <v/>
      </c>
      <c r="CN247" s="4" t="str">
        <f t="shared" si="216"/>
        <v/>
      </c>
      <c r="CO247" s="4" t="str">
        <f t="shared" si="216"/>
        <v/>
      </c>
      <c r="CP247" s="4" t="str">
        <f t="shared" si="216"/>
        <v/>
      </c>
      <c r="CQ247" s="4" t="str">
        <f t="shared" si="216"/>
        <v/>
      </c>
      <c r="CR247" s="4" t="str">
        <f t="shared" si="216"/>
        <v/>
      </c>
      <c r="CS247" s="4" t="str">
        <f t="shared" si="216"/>
        <v/>
      </c>
      <c r="CT247" s="4" t="str">
        <f t="shared" si="217"/>
        <v/>
      </c>
      <c r="CU247" s="4" t="str">
        <f t="shared" si="217"/>
        <v/>
      </c>
      <c r="CV247" s="4" t="str">
        <f t="shared" si="217"/>
        <v/>
      </c>
      <c r="CW247" s="4" t="str">
        <f t="shared" si="217"/>
        <v/>
      </c>
      <c r="CX247" s="4" t="str">
        <f t="shared" si="217"/>
        <v/>
      </c>
      <c r="CY247" s="4" t="str">
        <f t="shared" si="217"/>
        <v/>
      </c>
      <c r="CZ247" s="4" t="str">
        <f t="shared" si="217"/>
        <v/>
      </c>
      <c r="DA247" s="4" t="str">
        <f t="shared" si="215"/>
        <v/>
      </c>
      <c r="DB247" s="4" t="str">
        <f t="shared" si="215"/>
        <v/>
      </c>
      <c r="DC247" s="4" t="str">
        <f t="shared" si="215"/>
        <v/>
      </c>
    </row>
    <row r="248" spans="1:215" s="9" customFormat="1" ht="14.25" hidden="1">
      <c r="A248" s="62">
        <v>30500002</v>
      </c>
      <c r="B248" s="98"/>
      <c r="C248" s="29" t="s">
        <v>182</v>
      </c>
      <c r="D248" s="5"/>
      <c r="E248" s="22">
        <v>5.07</v>
      </c>
      <c r="F248" s="23">
        <f t="shared" si="202"/>
        <v>0</v>
      </c>
      <c r="G248" s="43"/>
      <c r="H248" s="23">
        <f t="shared" si="211"/>
        <v>0</v>
      </c>
      <c r="I248" s="23">
        <f t="shared" si="212"/>
        <v>0</v>
      </c>
      <c r="J248" s="23">
        <f t="shared" si="203"/>
        <v>0</v>
      </c>
      <c r="K248" s="23" t="str">
        <f t="shared" si="204"/>
        <v>0</v>
      </c>
      <c r="L248" s="23" t="str">
        <f t="shared" si="205"/>
        <v>0</v>
      </c>
      <c r="M248" s="3">
        <v>0.15</v>
      </c>
      <c r="N248" s="23">
        <f t="shared" si="206"/>
        <v>0</v>
      </c>
      <c r="O248" s="23">
        <f t="shared" si="207"/>
        <v>0.15</v>
      </c>
      <c r="P248" s="23" t="str">
        <f t="shared" si="208"/>
        <v/>
      </c>
      <c r="Q248" s="2">
        <v>0.5</v>
      </c>
      <c r="R248" s="6">
        <f t="shared" si="209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4"/>
        <v/>
      </c>
      <c r="BQ248" s="4" t="str">
        <f t="shared" si="214"/>
        <v/>
      </c>
      <c r="BR248" s="4" t="str">
        <f t="shared" si="214"/>
        <v/>
      </c>
      <c r="BS248" s="4">
        <f t="shared" si="214"/>
        <v>0</v>
      </c>
      <c r="BT248" s="4" t="str">
        <f t="shared" si="214"/>
        <v/>
      </c>
      <c r="BU248" s="4">
        <f t="shared" si="214"/>
        <v>0</v>
      </c>
      <c r="BV248" s="4" t="str">
        <f t="shared" si="214"/>
        <v/>
      </c>
      <c r="BW248" s="4">
        <f t="shared" si="214"/>
        <v>0</v>
      </c>
      <c r="BX248" s="4" t="str">
        <f t="shared" si="214"/>
        <v/>
      </c>
      <c r="BY248" s="4" t="str">
        <f t="shared" si="214"/>
        <v/>
      </c>
      <c r="BZ248" s="4" t="str">
        <f t="shared" si="214"/>
        <v/>
      </c>
      <c r="CA248" s="4" t="str">
        <f t="shared" si="214"/>
        <v/>
      </c>
      <c r="CB248" s="4" t="str">
        <f t="shared" si="214"/>
        <v/>
      </c>
      <c r="CC248" s="4" t="str">
        <f t="shared" si="214"/>
        <v/>
      </c>
      <c r="CD248" s="4" t="str">
        <f t="shared" si="213"/>
        <v/>
      </c>
      <c r="CE248" s="4" t="str">
        <f t="shared" si="213"/>
        <v/>
      </c>
      <c r="CF248" s="4" t="str">
        <f t="shared" si="213"/>
        <v/>
      </c>
      <c r="CG248" s="4" t="str">
        <f t="shared" si="213"/>
        <v/>
      </c>
      <c r="CH248" s="4" t="str">
        <f t="shared" si="213"/>
        <v/>
      </c>
      <c r="CI248" s="4" t="str">
        <f t="shared" si="213"/>
        <v/>
      </c>
      <c r="CJ248" s="4" t="str">
        <f t="shared" si="216"/>
        <v/>
      </c>
      <c r="CK248" s="4" t="str">
        <f t="shared" si="216"/>
        <v/>
      </c>
      <c r="CL248" s="4" t="str">
        <f t="shared" si="216"/>
        <v/>
      </c>
      <c r="CM248" s="4" t="str">
        <f t="shared" si="216"/>
        <v/>
      </c>
      <c r="CN248" s="4" t="str">
        <f t="shared" si="216"/>
        <v/>
      </c>
      <c r="CO248" s="4" t="str">
        <f t="shared" si="216"/>
        <v/>
      </c>
      <c r="CP248" s="4" t="str">
        <f t="shared" si="216"/>
        <v/>
      </c>
      <c r="CQ248" s="4" t="str">
        <f t="shared" si="216"/>
        <v/>
      </c>
      <c r="CR248" s="4" t="str">
        <f t="shared" si="216"/>
        <v/>
      </c>
      <c r="CS248" s="4" t="str">
        <f t="shared" si="216"/>
        <v/>
      </c>
      <c r="CT248" s="4" t="str">
        <f t="shared" si="217"/>
        <v/>
      </c>
      <c r="CU248" s="4" t="str">
        <f t="shared" si="217"/>
        <v/>
      </c>
      <c r="CV248" s="4" t="str">
        <f t="shared" si="217"/>
        <v/>
      </c>
      <c r="CW248" s="4" t="str">
        <f t="shared" si="217"/>
        <v/>
      </c>
      <c r="CX248" s="4" t="str">
        <f t="shared" si="217"/>
        <v/>
      </c>
      <c r="CY248" s="4" t="str">
        <f t="shared" si="217"/>
        <v/>
      </c>
      <c r="CZ248" s="4" t="str">
        <f t="shared" si="217"/>
        <v/>
      </c>
      <c r="DA248" s="4" t="str">
        <f t="shared" si="215"/>
        <v/>
      </c>
      <c r="DB248" s="4" t="str">
        <f t="shared" si="215"/>
        <v/>
      </c>
      <c r="DC248" s="4" t="str">
        <f t="shared" si="215"/>
        <v/>
      </c>
    </row>
    <row r="249" spans="1:215" s="9" customFormat="1" ht="14.25" hidden="1">
      <c r="A249" s="62">
        <v>30500003</v>
      </c>
      <c r="B249" s="98"/>
      <c r="C249" s="29" t="s">
        <v>183</v>
      </c>
      <c r="D249" s="5"/>
      <c r="E249" s="22">
        <v>5.07</v>
      </c>
      <c r="F249" s="23">
        <f t="shared" si="202"/>
        <v>0</v>
      </c>
      <c r="G249" s="43"/>
      <c r="H249" s="23">
        <f t="shared" si="211"/>
        <v>0</v>
      </c>
      <c r="I249" s="23">
        <f t="shared" si="212"/>
        <v>0</v>
      </c>
      <c r="J249" s="23">
        <f t="shared" si="203"/>
        <v>0</v>
      </c>
      <c r="K249" s="23" t="str">
        <f t="shared" si="204"/>
        <v>0</v>
      </c>
      <c r="L249" s="23" t="str">
        <f t="shared" si="205"/>
        <v>0</v>
      </c>
      <c r="M249" s="3">
        <v>0.15</v>
      </c>
      <c r="N249" s="23">
        <f t="shared" si="206"/>
        <v>0</v>
      </c>
      <c r="O249" s="23">
        <f t="shared" si="207"/>
        <v>0.15</v>
      </c>
      <c r="P249" s="23" t="str">
        <f t="shared" si="208"/>
        <v/>
      </c>
      <c r="Q249" s="2">
        <v>0.5</v>
      </c>
      <c r="R249" s="6">
        <f t="shared" si="209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4"/>
        <v/>
      </c>
      <c r="BQ249" s="4" t="str">
        <f t="shared" si="214"/>
        <v/>
      </c>
      <c r="BR249" s="4" t="str">
        <f t="shared" si="214"/>
        <v/>
      </c>
      <c r="BS249" s="4">
        <f t="shared" si="214"/>
        <v>0</v>
      </c>
      <c r="BT249" s="4" t="str">
        <f t="shared" si="214"/>
        <v/>
      </c>
      <c r="BU249" s="4">
        <f t="shared" si="214"/>
        <v>0</v>
      </c>
      <c r="BV249" s="4" t="str">
        <f t="shared" si="214"/>
        <v/>
      </c>
      <c r="BW249" s="4">
        <f t="shared" si="214"/>
        <v>0</v>
      </c>
      <c r="BX249" s="4" t="str">
        <f t="shared" si="214"/>
        <v/>
      </c>
      <c r="BY249" s="4" t="str">
        <f t="shared" si="214"/>
        <v/>
      </c>
      <c r="BZ249" s="4" t="str">
        <f t="shared" si="214"/>
        <v/>
      </c>
      <c r="CA249" s="4" t="str">
        <f t="shared" si="214"/>
        <v/>
      </c>
      <c r="CB249" s="4" t="str">
        <f t="shared" si="214"/>
        <v/>
      </c>
      <c r="CC249" s="4" t="str">
        <f t="shared" si="214"/>
        <v/>
      </c>
      <c r="CD249" s="4" t="str">
        <f t="shared" si="213"/>
        <v/>
      </c>
      <c r="CE249" s="4" t="str">
        <f t="shared" si="213"/>
        <v/>
      </c>
      <c r="CF249" s="4" t="str">
        <f t="shared" si="213"/>
        <v/>
      </c>
      <c r="CG249" s="4" t="str">
        <f t="shared" si="213"/>
        <v/>
      </c>
      <c r="CH249" s="4" t="str">
        <f t="shared" si="213"/>
        <v/>
      </c>
      <c r="CI249" s="4" t="str">
        <f t="shared" si="213"/>
        <v/>
      </c>
      <c r="CJ249" s="4" t="str">
        <f t="shared" si="216"/>
        <v/>
      </c>
      <c r="CK249" s="4" t="str">
        <f t="shared" si="216"/>
        <v/>
      </c>
      <c r="CL249" s="4" t="str">
        <f t="shared" si="216"/>
        <v/>
      </c>
      <c r="CM249" s="4" t="str">
        <f t="shared" si="216"/>
        <v/>
      </c>
      <c r="CN249" s="4" t="str">
        <f t="shared" si="216"/>
        <v/>
      </c>
      <c r="CO249" s="4" t="str">
        <f t="shared" si="216"/>
        <v/>
      </c>
      <c r="CP249" s="4" t="str">
        <f t="shared" si="216"/>
        <v/>
      </c>
      <c r="CQ249" s="4" t="str">
        <f t="shared" si="216"/>
        <v/>
      </c>
      <c r="CR249" s="4" t="str">
        <f t="shared" si="216"/>
        <v/>
      </c>
      <c r="CS249" s="4" t="str">
        <f t="shared" si="216"/>
        <v/>
      </c>
      <c r="CT249" s="4" t="str">
        <f t="shared" si="217"/>
        <v/>
      </c>
      <c r="CU249" s="4" t="str">
        <f t="shared" si="217"/>
        <v/>
      </c>
      <c r="CV249" s="4" t="str">
        <f t="shared" si="217"/>
        <v/>
      </c>
      <c r="CW249" s="4" t="str">
        <f t="shared" si="217"/>
        <v/>
      </c>
      <c r="CX249" s="4" t="str">
        <f t="shared" si="217"/>
        <v/>
      </c>
      <c r="CY249" s="4" t="str">
        <f t="shared" si="217"/>
        <v/>
      </c>
      <c r="CZ249" s="4" t="str">
        <f t="shared" si="217"/>
        <v/>
      </c>
      <c r="DA249" s="4" t="str">
        <f t="shared" si="215"/>
        <v/>
      </c>
      <c r="DB249" s="4" t="str">
        <f t="shared" si="215"/>
        <v/>
      </c>
      <c r="DC249" s="4" t="str">
        <f t="shared" si="215"/>
        <v/>
      </c>
    </row>
    <row r="250" spans="1:215" s="9" customFormat="1" ht="14.25" hidden="1">
      <c r="A250" s="62">
        <v>30500004</v>
      </c>
      <c r="B250" s="97"/>
      <c r="C250" s="29" t="s">
        <v>184</v>
      </c>
      <c r="D250" s="5"/>
      <c r="E250" s="22">
        <v>5.07</v>
      </c>
      <c r="F250" s="23">
        <f t="shared" si="202"/>
        <v>0</v>
      </c>
      <c r="G250" s="43"/>
      <c r="H250" s="23">
        <f t="shared" si="211"/>
        <v>0</v>
      </c>
      <c r="I250" s="23">
        <f t="shared" si="212"/>
        <v>0</v>
      </c>
      <c r="J250" s="23">
        <f t="shared" si="203"/>
        <v>0</v>
      </c>
      <c r="K250" s="23" t="str">
        <f t="shared" si="204"/>
        <v>0</v>
      </c>
      <c r="L250" s="23" t="str">
        <f t="shared" si="205"/>
        <v>0</v>
      </c>
      <c r="M250" s="3">
        <v>0.15</v>
      </c>
      <c r="N250" s="23">
        <f t="shared" si="206"/>
        <v>0</v>
      </c>
      <c r="O250" s="23">
        <f t="shared" si="207"/>
        <v>0.15</v>
      </c>
      <c r="P250" s="23" t="str">
        <f t="shared" si="208"/>
        <v/>
      </c>
      <c r="Q250" s="2">
        <v>0.5</v>
      </c>
      <c r="R250" s="6">
        <f t="shared" si="209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4"/>
        <v/>
      </c>
      <c r="BQ250" s="4" t="str">
        <f t="shared" si="214"/>
        <v/>
      </c>
      <c r="BR250" s="4" t="str">
        <f t="shared" si="214"/>
        <v/>
      </c>
      <c r="BS250" s="4">
        <f t="shared" si="214"/>
        <v>0</v>
      </c>
      <c r="BT250" s="4" t="str">
        <f t="shared" si="214"/>
        <v/>
      </c>
      <c r="BU250" s="4">
        <f t="shared" si="214"/>
        <v>0</v>
      </c>
      <c r="BV250" s="4" t="str">
        <f t="shared" si="214"/>
        <v/>
      </c>
      <c r="BW250" s="4">
        <f t="shared" si="214"/>
        <v>0</v>
      </c>
      <c r="BX250" s="4" t="str">
        <f t="shared" si="214"/>
        <v/>
      </c>
      <c r="BY250" s="4" t="str">
        <f t="shared" si="214"/>
        <v/>
      </c>
      <c r="BZ250" s="4" t="str">
        <f t="shared" si="214"/>
        <v/>
      </c>
      <c r="CA250" s="4" t="str">
        <f t="shared" si="214"/>
        <v/>
      </c>
      <c r="CB250" s="4" t="str">
        <f t="shared" si="214"/>
        <v/>
      </c>
      <c r="CC250" s="4" t="str">
        <f t="shared" si="214"/>
        <v/>
      </c>
      <c r="CD250" s="4" t="str">
        <f t="shared" si="213"/>
        <v/>
      </c>
      <c r="CE250" s="4" t="str">
        <f t="shared" si="213"/>
        <v/>
      </c>
      <c r="CF250" s="4" t="str">
        <f t="shared" si="213"/>
        <v/>
      </c>
      <c r="CG250" s="4" t="str">
        <f t="shared" si="213"/>
        <v/>
      </c>
      <c r="CH250" s="4" t="str">
        <f t="shared" si="213"/>
        <v/>
      </c>
      <c r="CI250" s="4" t="str">
        <f t="shared" si="213"/>
        <v/>
      </c>
      <c r="CJ250" s="4" t="str">
        <f t="shared" si="216"/>
        <v/>
      </c>
      <c r="CK250" s="4" t="str">
        <f t="shared" si="216"/>
        <v/>
      </c>
      <c r="CL250" s="4" t="str">
        <f t="shared" si="216"/>
        <v/>
      </c>
      <c r="CM250" s="4" t="str">
        <f t="shared" si="216"/>
        <v/>
      </c>
      <c r="CN250" s="4" t="str">
        <f t="shared" si="216"/>
        <v/>
      </c>
      <c r="CO250" s="4" t="str">
        <f t="shared" si="216"/>
        <v/>
      </c>
      <c r="CP250" s="4" t="str">
        <f t="shared" si="216"/>
        <v/>
      </c>
      <c r="CQ250" s="4" t="str">
        <f t="shared" si="216"/>
        <v/>
      </c>
      <c r="CR250" s="4" t="str">
        <f t="shared" si="216"/>
        <v/>
      </c>
      <c r="CS250" s="4" t="str">
        <f t="shared" si="216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si="217"/>
        <v/>
      </c>
      <c r="DA250" s="4" t="str">
        <f t="shared" si="215"/>
        <v/>
      </c>
      <c r="DB250" s="4" t="str">
        <f t="shared" si="215"/>
        <v/>
      </c>
      <c r="DC250" s="4" t="str">
        <f t="shared" si="215"/>
        <v/>
      </c>
    </row>
    <row r="251" spans="1:215" s="9" customFormat="1" ht="14.25" hidden="1">
      <c r="A251" s="62">
        <v>30700005</v>
      </c>
      <c r="B251" s="96" t="s">
        <v>185</v>
      </c>
      <c r="C251" s="29" t="s">
        <v>181</v>
      </c>
      <c r="D251" s="5"/>
      <c r="E251" s="22">
        <v>5.04</v>
      </c>
      <c r="F251" s="23">
        <f t="shared" si="202"/>
        <v>0</v>
      </c>
      <c r="G251" s="43"/>
      <c r="H251" s="23">
        <f t="shared" si="211"/>
        <v>0</v>
      </c>
      <c r="I251" s="23">
        <f t="shared" si="212"/>
        <v>0</v>
      </c>
      <c r="J251" s="23">
        <f t="shared" si="203"/>
        <v>0</v>
      </c>
      <c r="K251" s="23" t="str">
        <f t="shared" si="204"/>
        <v>0</v>
      </c>
      <c r="L251" s="23" t="str">
        <f t="shared" si="205"/>
        <v>0</v>
      </c>
      <c r="M251" s="3">
        <v>0.15</v>
      </c>
      <c r="N251" s="23">
        <f t="shared" si="206"/>
        <v>0</v>
      </c>
      <c r="O251" s="23">
        <f t="shared" si="207"/>
        <v>0.15</v>
      </c>
      <c r="P251" s="23" t="str">
        <f t="shared" si="208"/>
        <v/>
      </c>
      <c r="Q251" s="2">
        <v>0.5</v>
      </c>
      <c r="R251" s="6">
        <f t="shared" si="209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4"/>
        <v/>
      </c>
      <c r="BQ251" s="4" t="str">
        <f t="shared" si="214"/>
        <v/>
      </c>
      <c r="BR251" s="4" t="str">
        <f t="shared" si="214"/>
        <v/>
      </c>
      <c r="BS251" s="4">
        <f t="shared" si="214"/>
        <v>0</v>
      </c>
      <c r="BT251" s="4" t="str">
        <f t="shared" si="214"/>
        <v/>
      </c>
      <c r="BU251" s="4">
        <f t="shared" si="214"/>
        <v>0</v>
      </c>
      <c r="BV251" s="4" t="str">
        <f t="shared" si="214"/>
        <v/>
      </c>
      <c r="BW251" s="4">
        <f t="shared" si="214"/>
        <v>0</v>
      </c>
      <c r="BX251" s="4" t="str">
        <f t="shared" si="214"/>
        <v/>
      </c>
      <c r="BY251" s="4" t="str">
        <f t="shared" si="214"/>
        <v/>
      </c>
      <c r="BZ251" s="4" t="str">
        <f t="shared" si="214"/>
        <v/>
      </c>
      <c r="CA251" s="4" t="str">
        <f t="shared" si="214"/>
        <v/>
      </c>
      <c r="CB251" s="4" t="str">
        <f t="shared" si="214"/>
        <v/>
      </c>
      <c r="CC251" s="4" t="str">
        <f t="shared" si="214"/>
        <v/>
      </c>
      <c r="CD251" s="4" t="str">
        <f t="shared" si="213"/>
        <v/>
      </c>
      <c r="CE251" s="4" t="str">
        <f t="shared" si="213"/>
        <v/>
      </c>
      <c r="CF251" s="4" t="str">
        <f t="shared" si="213"/>
        <v/>
      </c>
      <c r="CG251" s="4" t="str">
        <f t="shared" si="213"/>
        <v/>
      </c>
      <c r="CH251" s="4" t="str">
        <f t="shared" si="213"/>
        <v/>
      </c>
      <c r="CI251" s="4" t="str">
        <f t="shared" si="213"/>
        <v/>
      </c>
      <c r="CJ251" s="4" t="str">
        <f t="shared" si="216"/>
        <v/>
      </c>
      <c r="CK251" s="4" t="str">
        <f t="shared" si="216"/>
        <v/>
      </c>
      <c r="CL251" s="4" t="str">
        <f t="shared" si="216"/>
        <v/>
      </c>
      <c r="CM251" s="4" t="str">
        <f t="shared" si="216"/>
        <v/>
      </c>
      <c r="CN251" s="4" t="str">
        <f t="shared" si="216"/>
        <v/>
      </c>
      <c r="CO251" s="4" t="str">
        <f t="shared" si="216"/>
        <v/>
      </c>
      <c r="CP251" s="4" t="str">
        <f t="shared" si="216"/>
        <v/>
      </c>
      <c r="CQ251" s="4" t="str">
        <f t="shared" si="216"/>
        <v/>
      </c>
      <c r="CR251" s="4" t="str">
        <f t="shared" si="216"/>
        <v/>
      </c>
      <c r="CS251" s="4" t="str">
        <f t="shared" si="216"/>
        <v/>
      </c>
      <c r="CT251" s="4" t="str">
        <f t="shared" si="217"/>
        <v/>
      </c>
      <c r="CU251" s="4" t="str">
        <f t="shared" si="217"/>
        <v/>
      </c>
      <c r="CV251" s="4" t="str">
        <f t="shared" si="217"/>
        <v/>
      </c>
      <c r="CW251" s="4" t="str">
        <f t="shared" si="217"/>
        <v/>
      </c>
      <c r="CX251" s="4" t="str">
        <f t="shared" si="217"/>
        <v/>
      </c>
      <c r="CY251" s="4" t="str">
        <f t="shared" si="217"/>
        <v/>
      </c>
      <c r="CZ251" s="4" t="str">
        <f t="shared" si="217"/>
        <v/>
      </c>
      <c r="DA251" s="4" t="str">
        <f t="shared" si="215"/>
        <v/>
      </c>
      <c r="DB251" s="4" t="str">
        <f t="shared" si="215"/>
        <v/>
      </c>
      <c r="DC251" s="4" t="str">
        <f t="shared" si="215"/>
        <v/>
      </c>
    </row>
    <row r="252" spans="1:215" s="9" customFormat="1" ht="14.25" hidden="1">
      <c r="A252" s="62">
        <v>30700002</v>
      </c>
      <c r="B252" s="98"/>
      <c r="C252" s="29" t="s">
        <v>182</v>
      </c>
      <c r="D252" s="5"/>
      <c r="E252" s="22">
        <v>5.04</v>
      </c>
      <c r="F252" s="23">
        <f t="shared" si="202"/>
        <v>0</v>
      </c>
      <c r="G252" s="43"/>
      <c r="H252" s="23">
        <f t="shared" si="211"/>
        <v>0</v>
      </c>
      <c r="I252" s="23">
        <f t="shared" si="212"/>
        <v>0</v>
      </c>
      <c r="J252" s="23">
        <f t="shared" si="203"/>
        <v>0</v>
      </c>
      <c r="K252" s="23" t="str">
        <f t="shared" si="204"/>
        <v>0</v>
      </c>
      <c r="L252" s="23" t="str">
        <f t="shared" si="205"/>
        <v>0</v>
      </c>
      <c r="M252" s="3">
        <v>0.15</v>
      </c>
      <c r="N252" s="23">
        <f t="shared" si="206"/>
        <v>0</v>
      </c>
      <c r="O252" s="23">
        <f t="shared" si="207"/>
        <v>0.15</v>
      </c>
      <c r="P252" s="23" t="str">
        <f t="shared" si="208"/>
        <v/>
      </c>
      <c r="Q252" s="2">
        <v>0.5</v>
      </c>
      <c r="R252" s="6">
        <f t="shared" si="209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4"/>
        <v/>
      </c>
      <c r="BQ252" s="4" t="str">
        <f t="shared" si="214"/>
        <v/>
      </c>
      <c r="BR252" s="4" t="str">
        <f t="shared" si="214"/>
        <v/>
      </c>
      <c r="BS252" s="4">
        <f t="shared" si="214"/>
        <v>0</v>
      </c>
      <c r="BT252" s="4" t="str">
        <f t="shared" si="214"/>
        <v/>
      </c>
      <c r="BU252" s="4">
        <f t="shared" si="214"/>
        <v>0</v>
      </c>
      <c r="BV252" s="4" t="str">
        <f t="shared" si="214"/>
        <v/>
      </c>
      <c r="BW252" s="4">
        <f t="shared" si="214"/>
        <v>0</v>
      </c>
      <c r="BX252" s="4" t="str">
        <f t="shared" si="214"/>
        <v/>
      </c>
      <c r="BY252" s="4" t="str">
        <f t="shared" si="214"/>
        <v/>
      </c>
      <c r="BZ252" s="4" t="str">
        <f t="shared" si="214"/>
        <v/>
      </c>
      <c r="CA252" s="4" t="str">
        <f t="shared" si="214"/>
        <v/>
      </c>
      <c r="CB252" s="4" t="str">
        <f t="shared" si="214"/>
        <v/>
      </c>
      <c r="CC252" s="4" t="str">
        <f t="shared" si="214"/>
        <v/>
      </c>
      <c r="CD252" s="4" t="str">
        <f t="shared" si="213"/>
        <v/>
      </c>
      <c r="CE252" s="4" t="str">
        <f t="shared" si="213"/>
        <v/>
      </c>
      <c r="CF252" s="4" t="str">
        <f t="shared" si="213"/>
        <v/>
      </c>
      <c r="CG252" s="4" t="str">
        <f t="shared" si="213"/>
        <v/>
      </c>
      <c r="CH252" s="4" t="str">
        <f t="shared" si="213"/>
        <v/>
      </c>
      <c r="CI252" s="4" t="str">
        <f t="shared" si="213"/>
        <v/>
      </c>
      <c r="CJ252" s="4" t="str">
        <f t="shared" si="216"/>
        <v/>
      </c>
      <c r="CK252" s="4" t="str">
        <f t="shared" si="216"/>
        <v/>
      </c>
      <c r="CL252" s="4" t="str">
        <f t="shared" si="216"/>
        <v/>
      </c>
      <c r="CM252" s="4" t="str">
        <f t="shared" si="216"/>
        <v/>
      </c>
      <c r="CN252" s="4" t="str">
        <f t="shared" si="216"/>
        <v/>
      </c>
      <c r="CO252" s="4" t="str">
        <f t="shared" si="216"/>
        <v/>
      </c>
      <c r="CP252" s="4" t="str">
        <f t="shared" si="216"/>
        <v/>
      </c>
      <c r="CQ252" s="4" t="str">
        <f t="shared" si="216"/>
        <v/>
      </c>
      <c r="CR252" s="4" t="str">
        <f t="shared" si="216"/>
        <v/>
      </c>
      <c r="CS252" s="4" t="str">
        <f t="shared" si="216"/>
        <v/>
      </c>
      <c r="CT252" s="4" t="str">
        <f t="shared" si="217"/>
        <v/>
      </c>
      <c r="CU252" s="4" t="str">
        <f t="shared" si="217"/>
        <v/>
      </c>
      <c r="CV252" s="4" t="str">
        <f t="shared" si="217"/>
        <v/>
      </c>
      <c r="CW252" s="4" t="str">
        <f t="shared" si="217"/>
        <v/>
      </c>
      <c r="CX252" s="4" t="str">
        <f t="shared" si="217"/>
        <v/>
      </c>
      <c r="CY252" s="4" t="str">
        <f t="shared" si="217"/>
        <v/>
      </c>
      <c r="CZ252" s="4" t="str">
        <f t="shared" si="217"/>
        <v/>
      </c>
      <c r="DA252" s="4" t="str">
        <f t="shared" si="215"/>
        <v/>
      </c>
      <c r="DB252" s="4" t="str">
        <f t="shared" si="215"/>
        <v/>
      </c>
      <c r="DC252" s="4" t="str">
        <f t="shared" si="215"/>
        <v/>
      </c>
    </row>
    <row r="253" spans="1:215" s="9" customFormat="1" ht="14.25" hidden="1">
      <c r="A253" s="62">
        <v>30700003</v>
      </c>
      <c r="B253" s="98"/>
      <c r="C253" s="29" t="s">
        <v>183</v>
      </c>
      <c r="D253" s="5"/>
      <c r="E253" s="22">
        <v>5.04</v>
      </c>
      <c r="F253" s="23">
        <f t="shared" si="202"/>
        <v>0</v>
      </c>
      <c r="G253" s="43"/>
      <c r="H253" s="23">
        <f t="shared" si="211"/>
        <v>0</v>
      </c>
      <c r="I253" s="23">
        <f t="shared" si="212"/>
        <v>0</v>
      </c>
      <c r="J253" s="23">
        <f t="shared" si="203"/>
        <v>0</v>
      </c>
      <c r="K253" s="23" t="str">
        <f t="shared" si="204"/>
        <v>0</v>
      </c>
      <c r="L253" s="23" t="str">
        <f t="shared" si="205"/>
        <v>0</v>
      </c>
      <c r="M253" s="3">
        <v>0.15</v>
      </c>
      <c r="N253" s="23">
        <f t="shared" si="206"/>
        <v>0</v>
      </c>
      <c r="O253" s="23">
        <f t="shared" si="207"/>
        <v>0.15</v>
      </c>
      <c r="P253" s="23" t="str">
        <f t="shared" si="208"/>
        <v/>
      </c>
      <c r="Q253" s="2">
        <v>0.5</v>
      </c>
      <c r="R253" s="6">
        <f t="shared" si="209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4"/>
        <v/>
      </c>
      <c r="BQ253" s="4" t="str">
        <f t="shared" si="214"/>
        <v/>
      </c>
      <c r="BR253" s="4" t="str">
        <f t="shared" si="214"/>
        <v/>
      </c>
      <c r="BS253" s="4">
        <f t="shared" si="214"/>
        <v>0</v>
      </c>
      <c r="BT253" s="4" t="str">
        <f t="shared" si="214"/>
        <v/>
      </c>
      <c r="BU253" s="4">
        <f t="shared" si="214"/>
        <v>0</v>
      </c>
      <c r="BV253" s="4" t="str">
        <f t="shared" si="214"/>
        <v/>
      </c>
      <c r="BW253" s="4">
        <f t="shared" si="214"/>
        <v>0</v>
      </c>
      <c r="BX253" s="4" t="str">
        <f t="shared" si="214"/>
        <v/>
      </c>
      <c r="BY253" s="4" t="str">
        <f t="shared" si="214"/>
        <v/>
      </c>
      <c r="BZ253" s="4" t="str">
        <f t="shared" si="214"/>
        <v/>
      </c>
      <c r="CA253" s="4" t="str">
        <f t="shared" si="214"/>
        <v/>
      </c>
      <c r="CB253" s="4" t="str">
        <f t="shared" si="214"/>
        <v/>
      </c>
      <c r="CC253" s="4" t="str">
        <f t="shared" si="214"/>
        <v/>
      </c>
      <c r="CD253" s="4" t="str">
        <f t="shared" si="213"/>
        <v/>
      </c>
      <c r="CE253" s="4" t="str">
        <f t="shared" si="213"/>
        <v/>
      </c>
      <c r="CF253" s="4" t="str">
        <f t="shared" si="213"/>
        <v/>
      </c>
      <c r="CG253" s="4" t="str">
        <f t="shared" si="213"/>
        <v/>
      </c>
      <c r="CH253" s="4" t="str">
        <f t="shared" si="213"/>
        <v/>
      </c>
      <c r="CI253" s="4" t="str">
        <f t="shared" si="213"/>
        <v/>
      </c>
      <c r="CJ253" s="4" t="str">
        <f t="shared" si="216"/>
        <v/>
      </c>
      <c r="CK253" s="4" t="str">
        <f t="shared" si="216"/>
        <v/>
      </c>
      <c r="CL253" s="4" t="str">
        <f t="shared" si="216"/>
        <v/>
      </c>
      <c r="CM253" s="4" t="str">
        <f t="shared" si="216"/>
        <v/>
      </c>
      <c r="CN253" s="4" t="str">
        <f t="shared" si="216"/>
        <v/>
      </c>
      <c r="CO253" s="4" t="str">
        <f t="shared" si="216"/>
        <v/>
      </c>
      <c r="CP253" s="4" t="str">
        <f t="shared" si="216"/>
        <v/>
      </c>
      <c r="CQ253" s="4" t="str">
        <f t="shared" si="216"/>
        <v/>
      </c>
      <c r="CR253" s="4" t="str">
        <f t="shared" si="216"/>
        <v/>
      </c>
      <c r="CS253" s="4" t="str">
        <f t="shared" si="216"/>
        <v/>
      </c>
      <c r="CT253" s="4" t="str">
        <f t="shared" si="217"/>
        <v/>
      </c>
      <c r="CU253" s="4" t="str">
        <f t="shared" si="217"/>
        <v/>
      </c>
      <c r="CV253" s="4" t="str">
        <f t="shared" si="217"/>
        <v/>
      </c>
      <c r="CW253" s="4" t="str">
        <f t="shared" si="217"/>
        <v/>
      </c>
      <c r="CX253" s="4" t="str">
        <f t="shared" si="217"/>
        <v/>
      </c>
      <c r="CY253" s="4" t="str">
        <f t="shared" si="217"/>
        <v/>
      </c>
      <c r="CZ253" s="4" t="str">
        <f t="shared" si="217"/>
        <v/>
      </c>
      <c r="DA253" s="4" t="str">
        <f t="shared" si="215"/>
        <v/>
      </c>
      <c r="DB253" s="4" t="str">
        <f t="shared" si="215"/>
        <v/>
      </c>
      <c r="DC253" s="4" t="str">
        <f t="shared" si="215"/>
        <v/>
      </c>
    </row>
    <row r="254" spans="1:215" s="9" customFormat="1" ht="14.25" hidden="1">
      <c r="A254" s="62">
        <v>30700004</v>
      </c>
      <c r="B254" s="97"/>
      <c r="C254" s="29" t="s">
        <v>184</v>
      </c>
      <c r="D254" s="5"/>
      <c r="E254" s="22">
        <v>5.04</v>
      </c>
      <c r="F254" s="23">
        <f t="shared" si="202"/>
        <v>0</v>
      </c>
      <c r="G254" s="43"/>
      <c r="H254" s="23">
        <f t="shared" si="211"/>
        <v>0</v>
      </c>
      <c r="I254" s="23">
        <f t="shared" si="212"/>
        <v>0</v>
      </c>
      <c r="J254" s="23">
        <f t="shared" si="203"/>
        <v>0</v>
      </c>
      <c r="K254" s="23" t="str">
        <f t="shared" si="204"/>
        <v>0</v>
      </c>
      <c r="L254" s="23" t="str">
        <f t="shared" si="205"/>
        <v>0</v>
      </c>
      <c r="M254" s="3">
        <v>0.15</v>
      </c>
      <c r="N254" s="23">
        <f t="shared" si="206"/>
        <v>0</v>
      </c>
      <c r="O254" s="23">
        <f t="shared" si="207"/>
        <v>0.15</v>
      </c>
      <c r="P254" s="23" t="str">
        <f t="shared" si="208"/>
        <v/>
      </c>
      <c r="Q254" s="2">
        <v>0.5</v>
      </c>
      <c r="R254" s="6">
        <f t="shared" si="209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4"/>
        <v/>
      </c>
      <c r="BQ254" s="4" t="str">
        <f t="shared" si="214"/>
        <v/>
      </c>
      <c r="BR254" s="4" t="str">
        <f t="shared" si="214"/>
        <v/>
      </c>
      <c r="BS254" s="4">
        <f t="shared" si="214"/>
        <v>0</v>
      </c>
      <c r="BT254" s="4" t="str">
        <f t="shared" si="214"/>
        <v/>
      </c>
      <c r="BU254" s="4">
        <f t="shared" si="214"/>
        <v>0</v>
      </c>
      <c r="BV254" s="4" t="str">
        <f t="shared" si="214"/>
        <v/>
      </c>
      <c r="BW254" s="4">
        <f t="shared" si="214"/>
        <v>0</v>
      </c>
      <c r="BX254" s="4" t="str">
        <f t="shared" si="214"/>
        <v/>
      </c>
      <c r="BY254" s="4" t="str">
        <f t="shared" si="214"/>
        <v/>
      </c>
      <c r="BZ254" s="4" t="str">
        <f t="shared" si="214"/>
        <v/>
      </c>
      <c r="CA254" s="4" t="str">
        <f t="shared" si="214"/>
        <v/>
      </c>
      <c r="CB254" s="4" t="str">
        <f t="shared" si="214"/>
        <v/>
      </c>
      <c r="CC254" s="4" t="str">
        <f t="shared" si="214"/>
        <v/>
      </c>
      <c r="CD254" s="4" t="str">
        <f t="shared" si="214"/>
        <v/>
      </c>
      <c r="CE254" s="4" t="str">
        <f t="shared" si="214"/>
        <v/>
      </c>
      <c r="CF254" s="4" t="str">
        <f t="shared" ref="CD254:CM290" si="218">IF(ISERROR(AR254/Z254*100),"",(AR254/Z254*100))</f>
        <v/>
      </c>
      <c r="CG254" s="4" t="str">
        <f t="shared" si="218"/>
        <v/>
      </c>
      <c r="CH254" s="4" t="str">
        <f t="shared" si="218"/>
        <v/>
      </c>
      <c r="CI254" s="4" t="str">
        <f t="shared" si="218"/>
        <v/>
      </c>
      <c r="CJ254" s="4" t="str">
        <f t="shared" si="216"/>
        <v/>
      </c>
      <c r="CK254" s="4" t="str">
        <f t="shared" si="216"/>
        <v/>
      </c>
      <c r="CL254" s="4" t="str">
        <f t="shared" si="216"/>
        <v/>
      </c>
      <c r="CM254" s="4" t="str">
        <f t="shared" si="216"/>
        <v/>
      </c>
      <c r="CN254" s="4" t="str">
        <f t="shared" si="216"/>
        <v/>
      </c>
      <c r="CO254" s="4" t="str">
        <f t="shared" si="216"/>
        <v/>
      </c>
      <c r="CP254" s="4" t="str">
        <f t="shared" si="216"/>
        <v/>
      </c>
      <c r="CQ254" s="4" t="str">
        <f t="shared" si="216"/>
        <v/>
      </c>
      <c r="CR254" s="4" t="str">
        <f t="shared" si="216"/>
        <v/>
      </c>
      <c r="CS254" s="4" t="str">
        <f t="shared" si="216"/>
        <v/>
      </c>
      <c r="CT254" s="4" t="str">
        <f t="shared" si="217"/>
        <v/>
      </c>
      <c r="CU254" s="4" t="str">
        <f t="shared" si="217"/>
        <v/>
      </c>
      <c r="CV254" s="4" t="str">
        <f t="shared" si="217"/>
        <v/>
      </c>
      <c r="CW254" s="4" t="str">
        <f t="shared" si="217"/>
        <v/>
      </c>
      <c r="CX254" s="4" t="str">
        <f t="shared" si="217"/>
        <v/>
      </c>
      <c r="CY254" s="4" t="str">
        <f t="shared" si="217"/>
        <v/>
      </c>
      <c r="CZ254" s="4" t="str">
        <f t="shared" si="217"/>
        <v/>
      </c>
      <c r="DA254" s="4" t="str">
        <f t="shared" si="215"/>
        <v/>
      </c>
      <c r="DB254" s="4" t="str">
        <f t="shared" si="215"/>
        <v/>
      </c>
      <c r="DC254" s="4" t="str">
        <f t="shared" si="215"/>
        <v/>
      </c>
    </row>
    <row r="255" spans="1:215" s="9" customFormat="1" ht="14.25" hidden="1">
      <c r="A255" s="60">
        <v>30600009</v>
      </c>
      <c r="B255" s="96" t="s">
        <v>186</v>
      </c>
      <c r="C255" s="29" t="s">
        <v>187</v>
      </c>
      <c r="D255" s="5"/>
      <c r="E255" s="22">
        <v>5.05</v>
      </c>
      <c r="F255" s="23">
        <f t="shared" si="202"/>
        <v>0</v>
      </c>
      <c r="G255" s="43"/>
      <c r="H255" s="23">
        <f t="shared" si="211"/>
        <v>0</v>
      </c>
      <c r="I255" s="23">
        <f t="shared" si="212"/>
        <v>0</v>
      </c>
      <c r="J255" s="23">
        <f t="shared" si="203"/>
        <v>0</v>
      </c>
      <c r="K255" s="23" t="str">
        <f t="shared" si="204"/>
        <v>0</v>
      </c>
      <c r="L255" s="23" t="str">
        <f t="shared" si="205"/>
        <v>0</v>
      </c>
      <c r="M255" s="3">
        <v>0.4</v>
      </c>
      <c r="N255" s="23">
        <f t="shared" si="206"/>
        <v>0</v>
      </c>
      <c r="O255" s="23">
        <f t="shared" si="207"/>
        <v>0.4</v>
      </c>
      <c r="P255" s="23" t="str">
        <f t="shared" si="208"/>
        <v/>
      </c>
      <c r="Q255" s="2">
        <v>0.1</v>
      </c>
      <c r="R255" s="6">
        <f t="shared" si="209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4"/>
        <v/>
      </c>
      <c r="BQ255" s="4" t="str">
        <f t="shared" si="214"/>
        <v/>
      </c>
      <c r="BR255" s="4" t="str">
        <f t="shared" si="214"/>
        <v/>
      </c>
      <c r="BS255" s="4">
        <f t="shared" si="214"/>
        <v>0</v>
      </c>
      <c r="BT255" s="4" t="str">
        <f t="shared" si="214"/>
        <v/>
      </c>
      <c r="BU255" s="4">
        <f t="shared" si="214"/>
        <v>0</v>
      </c>
      <c r="BV255" s="4" t="str">
        <f t="shared" si="214"/>
        <v/>
      </c>
      <c r="BW255" s="4">
        <f t="shared" si="214"/>
        <v>0</v>
      </c>
      <c r="BX255" s="4" t="str">
        <f t="shared" si="214"/>
        <v/>
      </c>
      <c r="BY255" s="4" t="str">
        <f t="shared" si="214"/>
        <v/>
      </c>
      <c r="BZ255" s="4" t="str">
        <f t="shared" si="214"/>
        <v/>
      </c>
      <c r="CA255" s="4" t="str">
        <f t="shared" si="214"/>
        <v/>
      </c>
      <c r="CB255" s="4" t="str">
        <f t="shared" ref="BV255:CF286" si="219">IF(ISERROR(AN255/V255*100),"",(AN255/V255*100))</f>
        <v/>
      </c>
      <c r="CC255" s="4" t="str">
        <f t="shared" si="219"/>
        <v/>
      </c>
      <c r="CD255" s="4" t="str">
        <f t="shared" si="218"/>
        <v/>
      </c>
      <c r="CE255" s="4" t="str">
        <f t="shared" si="218"/>
        <v/>
      </c>
      <c r="CF255" s="4" t="str">
        <f t="shared" si="218"/>
        <v/>
      </c>
      <c r="CG255" s="4" t="str">
        <f t="shared" si="218"/>
        <v/>
      </c>
      <c r="CH255" s="4" t="str">
        <f t="shared" si="218"/>
        <v/>
      </c>
      <c r="CI255" s="4" t="str">
        <f t="shared" si="218"/>
        <v/>
      </c>
      <c r="CJ255" s="4" t="str">
        <f t="shared" si="216"/>
        <v/>
      </c>
      <c r="CK255" s="4" t="str">
        <f t="shared" si="216"/>
        <v/>
      </c>
      <c r="CL255" s="4" t="str">
        <f t="shared" si="216"/>
        <v/>
      </c>
      <c r="CM255" s="4" t="str">
        <f t="shared" si="216"/>
        <v/>
      </c>
      <c r="CN255" s="4" t="str">
        <f t="shared" si="216"/>
        <v/>
      </c>
      <c r="CO255" s="4" t="str">
        <f t="shared" si="216"/>
        <v/>
      </c>
      <c r="CP255" s="4" t="str">
        <f t="shared" si="216"/>
        <v/>
      </c>
      <c r="CQ255" s="4" t="str">
        <f t="shared" si="216"/>
        <v/>
      </c>
      <c r="CR255" s="4" t="str">
        <f t="shared" si="216"/>
        <v/>
      </c>
      <c r="CS255" s="4" t="str">
        <f t="shared" si="216"/>
        <v/>
      </c>
      <c r="CT255" s="4" t="str">
        <f t="shared" si="217"/>
        <v/>
      </c>
      <c r="CU255" s="4" t="str">
        <f t="shared" si="217"/>
        <v/>
      </c>
      <c r="CV255" s="4" t="str">
        <f t="shared" si="217"/>
        <v/>
      </c>
      <c r="CW255" s="4" t="str">
        <f t="shared" si="217"/>
        <v/>
      </c>
      <c r="CX255" s="4" t="str">
        <f t="shared" si="217"/>
        <v/>
      </c>
      <c r="CY255" s="4" t="str">
        <f t="shared" si="217"/>
        <v/>
      </c>
      <c r="CZ255" s="4" t="str">
        <f t="shared" si="217"/>
        <v/>
      </c>
      <c r="DA255" s="4" t="str">
        <f t="shared" si="215"/>
        <v/>
      </c>
      <c r="DB255" s="4" t="str">
        <f t="shared" si="215"/>
        <v/>
      </c>
      <c r="DC255" s="4" t="str">
        <f t="shared" si="215"/>
        <v/>
      </c>
    </row>
    <row r="256" spans="1:215" s="9" customFormat="1" ht="14.25" hidden="1">
      <c r="A256" s="60">
        <v>30600010</v>
      </c>
      <c r="B256" s="97"/>
      <c r="C256" s="29" t="s">
        <v>158</v>
      </c>
      <c r="D256" s="5"/>
      <c r="E256" s="22">
        <v>5.05</v>
      </c>
      <c r="F256" s="23">
        <f t="shared" si="202"/>
        <v>0</v>
      </c>
      <c r="G256" s="43"/>
      <c r="H256" s="23">
        <f t="shared" si="211"/>
        <v>0</v>
      </c>
      <c r="I256" s="23">
        <f t="shared" si="212"/>
        <v>0</v>
      </c>
      <c r="J256" s="23">
        <f t="shared" si="203"/>
        <v>0</v>
      </c>
      <c r="K256" s="23" t="str">
        <f t="shared" si="204"/>
        <v>0</v>
      </c>
      <c r="L256" s="23" t="str">
        <f t="shared" si="205"/>
        <v>0</v>
      </c>
      <c r="M256" s="3">
        <v>0.4</v>
      </c>
      <c r="N256" s="23">
        <f t="shared" si="206"/>
        <v>0</v>
      </c>
      <c r="O256" s="23">
        <f t="shared" si="207"/>
        <v>0.4</v>
      </c>
      <c r="P256" s="23" t="str">
        <f t="shared" si="208"/>
        <v/>
      </c>
      <c r="Q256" s="2">
        <v>0.1</v>
      </c>
      <c r="R256" s="6">
        <f t="shared" si="209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B292" si="220">IF(ISERROR(AB256/J256*100),"",(AB256/J256*100))</f>
        <v/>
      </c>
      <c r="BQ256" s="4" t="str">
        <f t="shared" si="220"/>
        <v/>
      </c>
      <c r="BR256" s="4" t="str">
        <f t="shared" si="220"/>
        <v/>
      </c>
      <c r="BS256" s="4">
        <f t="shared" si="220"/>
        <v>0</v>
      </c>
      <c r="BT256" s="4" t="str">
        <f t="shared" si="220"/>
        <v/>
      </c>
      <c r="BU256" s="4">
        <f t="shared" si="220"/>
        <v>0</v>
      </c>
      <c r="BV256" s="4" t="str">
        <f t="shared" si="219"/>
        <v/>
      </c>
      <c r="BW256" s="4">
        <f t="shared" si="219"/>
        <v>0</v>
      </c>
      <c r="BX256" s="4" t="str">
        <f t="shared" si="219"/>
        <v/>
      </c>
      <c r="BY256" s="4" t="str">
        <f t="shared" si="219"/>
        <v/>
      </c>
      <c r="BZ256" s="4" t="str">
        <f t="shared" si="219"/>
        <v/>
      </c>
      <c r="CA256" s="4" t="str">
        <f t="shared" si="219"/>
        <v/>
      </c>
      <c r="CB256" s="4" t="str">
        <f t="shared" si="219"/>
        <v/>
      </c>
      <c r="CC256" s="4" t="str">
        <f t="shared" si="219"/>
        <v/>
      </c>
      <c r="CD256" s="4" t="str">
        <f t="shared" si="218"/>
        <v/>
      </c>
      <c r="CE256" s="4" t="str">
        <f t="shared" si="218"/>
        <v/>
      </c>
      <c r="CF256" s="4" t="str">
        <f t="shared" si="218"/>
        <v/>
      </c>
      <c r="CG256" s="4" t="str">
        <f t="shared" si="218"/>
        <v/>
      </c>
      <c r="CH256" s="4" t="str">
        <f t="shared" si="218"/>
        <v/>
      </c>
      <c r="CI256" s="4" t="str">
        <f t="shared" si="218"/>
        <v/>
      </c>
      <c r="CJ256" s="4" t="str">
        <f t="shared" si="216"/>
        <v/>
      </c>
      <c r="CK256" s="4" t="str">
        <f t="shared" si="216"/>
        <v/>
      </c>
      <c r="CL256" s="4" t="str">
        <f t="shared" si="216"/>
        <v/>
      </c>
      <c r="CM256" s="4" t="str">
        <f t="shared" si="216"/>
        <v/>
      </c>
      <c r="CN256" s="4" t="str">
        <f t="shared" si="216"/>
        <v/>
      </c>
      <c r="CO256" s="4" t="str">
        <f t="shared" si="216"/>
        <v/>
      </c>
      <c r="CP256" s="4" t="str">
        <f t="shared" si="216"/>
        <v/>
      </c>
      <c r="CQ256" s="4" t="str">
        <f t="shared" si="216"/>
        <v/>
      </c>
      <c r="CR256" s="4" t="str">
        <f t="shared" si="216"/>
        <v/>
      </c>
      <c r="CS256" s="4" t="str">
        <f t="shared" si="216"/>
        <v/>
      </c>
      <c r="CT256" s="4" t="str">
        <f t="shared" si="217"/>
        <v/>
      </c>
      <c r="CU256" s="4" t="str">
        <f t="shared" si="217"/>
        <v/>
      </c>
      <c r="CV256" s="4" t="str">
        <f t="shared" si="217"/>
        <v/>
      </c>
      <c r="CW256" s="4" t="str">
        <f t="shared" si="217"/>
        <v/>
      </c>
      <c r="CX256" s="4" t="str">
        <f t="shared" si="217"/>
        <v/>
      </c>
      <c r="CY256" s="4" t="str">
        <f t="shared" si="217"/>
        <v/>
      </c>
      <c r="CZ256" s="4" t="str">
        <f t="shared" si="217"/>
        <v/>
      </c>
      <c r="DA256" s="4" t="str">
        <f t="shared" si="215"/>
        <v/>
      </c>
      <c r="DB256" s="4" t="str">
        <f t="shared" si="215"/>
        <v/>
      </c>
      <c r="DC256" s="4" t="str">
        <f t="shared" si="215"/>
        <v/>
      </c>
    </row>
    <row r="257" spans="1:107" s="9" customFormat="1" ht="14.25" customHeight="1">
      <c r="A257" s="60">
        <v>30400026</v>
      </c>
      <c r="B257" s="96" t="s">
        <v>188</v>
      </c>
      <c r="C257" s="29" t="s">
        <v>147</v>
      </c>
      <c r="D257" s="5">
        <v>24</v>
      </c>
      <c r="E257" s="22">
        <v>5.05</v>
      </c>
      <c r="F257" s="23">
        <f t="shared" si="202"/>
        <v>121.19999999999999</v>
      </c>
      <c r="G257" s="43"/>
      <c r="H257" s="23">
        <f t="shared" si="211"/>
        <v>0</v>
      </c>
      <c r="I257" s="23">
        <f t="shared" si="212"/>
        <v>0</v>
      </c>
      <c r="J257" s="23">
        <f t="shared" si="203"/>
        <v>121.19999999999999</v>
      </c>
      <c r="K257" s="23">
        <f t="shared" si="204"/>
        <v>0</v>
      </c>
      <c r="L257" s="23" t="str">
        <f t="shared" si="205"/>
        <v>0</v>
      </c>
      <c r="M257" s="3">
        <v>0.8</v>
      </c>
      <c r="N257" s="23">
        <f t="shared" si="206"/>
        <v>0.96959999999999991</v>
      </c>
      <c r="O257" s="23">
        <f t="shared" si="207"/>
        <v>0.8</v>
      </c>
      <c r="P257" s="23">
        <f t="shared" si="208"/>
        <v>0</v>
      </c>
      <c r="Q257" s="2">
        <v>0.1</v>
      </c>
      <c r="R257" s="6">
        <f t="shared" si="209"/>
        <v>1.2119999999999999E-2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>
        <f t="shared" si="220"/>
        <v>0</v>
      </c>
      <c r="BQ257" s="4" t="str">
        <f t="shared" si="220"/>
        <v/>
      </c>
      <c r="BR257" s="4" t="str">
        <f t="shared" si="220"/>
        <v/>
      </c>
      <c r="BS257" s="4">
        <f t="shared" si="220"/>
        <v>0</v>
      </c>
      <c r="BT257" s="4">
        <f t="shared" si="220"/>
        <v>0</v>
      </c>
      <c r="BU257" s="4">
        <f t="shared" si="220"/>
        <v>0</v>
      </c>
      <c r="BV257" s="4" t="str">
        <f t="shared" si="219"/>
        <v/>
      </c>
      <c r="BW257" s="4">
        <f t="shared" si="219"/>
        <v>0</v>
      </c>
      <c r="BX257" s="4">
        <f t="shared" si="219"/>
        <v>0</v>
      </c>
      <c r="BY257" s="4" t="str">
        <f t="shared" si="219"/>
        <v/>
      </c>
      <c r="BZ257" s="4" t="str">
        <f t="shared" si="219"/>
        <v/>
      </c>
      <c r="CA257" s="4" t="str">
        <f t="shared" si="219"/>
        <v/>
      </c>
      <c r="CB257" s="4" t="str">
        <f t="shared" si="219"/>
        <v/>
      </c>
      <c r="CC257" s="4" t="str">
        <f t="shared" si="219"/>
        <v/>
      </c>
      <c r="CD257" s="4" t="str">
        <f t="shared" si="218"/>
        <v/>
      </c>
      <c r="CE257" s="4" t="str">
        <f t="shared" si="218"/>
        <v/>
      </c>
      <c r="CF257" s="4" t="str">
        <f t="shared" si="218"/>
        <v/>
      </c>
      <c r="CG257" s="4" t="str">
        <f t="shared" si="218"/>
        <v/>
      </c>
      <c r="CH257" s="4" t="str">
        <f t="shared" si="218"/>
        <v/>
      </c>
      <c r="CI257" s="4" t="str">
        <f t="shared" si="218"/>
        <v/>
      </c>
      <c r="CJ257" s="4" t="str">
        <f t="shared" si="216"/>
        <v/>
      </c>
      <c r="CK257" s="4" t="str">
        <f t="shared" si="216"/>
        <v/>
      </c>
      <c r="CL257" s="4" t="str">
        <f t="shared" si="216"/>
        <v/>
      </c>
      <c r="CM257" s="4" t="str">
        <f t="shared" si="216"/>
        <v/>
      </c>
      <c r="CN257" s="4" t="str">
        <f t="shared" si="216"/>
        <v/>
      </c>
      <c r="CO257" s="4" t="str">
        <f t="shared" si="216"/>
        <v/>
      </c>
      <c r="CP257" s="4" t="str">
        <f t="shared" si="216"/>
        <v/>
      </c>
      <c r="CQ257" s="4" t="str">
        <f t="shared" si="216"/>
        <v/>
      </c>
      <c r="CR257" s="4" t="str">
        <f t="shared" si="216"/>
        <v/>
      </c>
      <c r="CS257" s="4" t="str">
        <f t="shared" si="216"/>
        <v/>
      </c>
      <c r="CT257" s="4" t="str">
        <f t="shared" si="217"/>
        <v/>
      </c>
      <c r="CU257" s="4" t="str">
        <f t="shared" si="217"/>
        <v/>
      </c>
      <c r="CV257" s="4" t="str">
        <f t="shared" si="217"/>
        <v/>
      </c>
      <c r="CW257" s="4" t="str">
        <f t="shared" si="217"/>
        <v/>
      </c>
      <c r="CX257" s="4" t="str">
        <f t="shared" si="217"/>
        <v/>
      </c>
      <c r="CY257" s="4" t="str">
        <f t="shared" si="217"/>
        <v/>
      </c>
      <c r="CZ257" s="4" t="str">
        <f t="shared" si="217"/>
        <v/>
      </c>
      <c r="DA257" s="4" t="str">
        <f t="shared" si="215"/>
        <v/>
      </c>
      <c r="DB257" s="4" t="str">
        <f t="shared" si="215"/>
        <v/>
      </c>
      <c r="DC257" s="4" t="str">
        <f t="shared" si="215"/>
        <v/>
      </c>
    </row>
    <row r="258" spans="1:107" s="9" customFormat="1" ht="14.25" customHeight="1">
      <c r="A258" s="60">
        <v>30400027</v>
      </c>
      <c r="B258" s="98"/>
      <c r="C258" s="29" t="s">
        <v>130</v>
      </c>
      <c r="D258" s="5">
        <v>774</v>
      </c>
      <c r="E258" s="22">
        <v>5.05</v>
      </c>
      <c r="F258" s="23">
        <f t="shared" si="202"/>
        <v>3908.7</v>
      </c>
      <c r="G258" s="43"/>
      <c r="H258" s="23">
        <f t="shared" si="211"/>
        <v>0</v>
      </c>
      <c r="I258" s="23">
        <f t="shared" si="212"/>
        <v>0</v>
      </c>
      <c r="J258" s="23">
        <f t="shared" si="203"/>
        <v>3908.7</v>
      </c>
      <c r="K258" s="23">
        <f t="shared" si="204"/>
        <v>0</v>
      </c>
      <c r="L258" s="23" t="str">
        <f t="shared" si="205"/>
        <v>0</v>
      </c>
      <c r="M258" s="3">
        <v>0.8</v>
      </c>
      <c r="N258" s="23">
        <f t="shared" si="206"/>
        <v>31.269600000000001</v>
      </c>
      <c r="O258" s="23">
        <f t="shared" si="207"/>
        <v>0.8</v>
      </c>
      <c r="P258" s="23">
        <f t="shared" si="208"/>
        <v>0</v>
      </c>
      <c r="Q258" s="2">
        <v>0.1</v>
      </c>
      <c r="R258" s="6">
        <f t="shared" si="209"/>
        <v>0.39087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>
        <f t="shared" si="220"/>
        <v>0</v>
      </c>
      <c r="BQ258" s="4" t="str">
        <f t="shared" si="220"/>
        <v/>
      </c>
      <c r="BR258" s="4" t="str">
        <f t="shared" si="220"/>
        <v/>
      </c>
      <c r="BS258" s="4">
        <f t="shared" si="220"/>
        <v>0</v>
      </c>
      <c r="BT258" s="4">
        <f t="shared" si="220"/>
        <v>0</v>
      </c>
      <c r="BU258" s="4">
        <f t="shared" si="220"/>
        <v>0</v>
      </c>
      <c r="BV258" s="4" t="str">
        <f t="shared" si="219"/>
        <v/>
      </c>
      <c r="BW258" s="4">
        <f t="shared" si="219"/>
        <v>0</v>
      </c>
      <c r="BX258" s="4">
        <f t="shared" si="219"/>
        <v>0</v>
      </c>
      <c r="BY258" s="4" t="str">
        <f t="shared" si="219"/>
        <v/>
      </c>
      <c r="BZ258" s="4" t="str">
        <f t="shared" si="219"/>
        <v/>
      </c>
      <c r="CA258" s="4" t="str">
        <f t="shared" si="219"/>
        <v/>
      </c>
      <c r="CB258" s="4" t="str">
        <f t="shared" si="219"/>
        <v/>
      </c>
      <c r="CC258" s="4" t="str">
        <f t="shared" si="219"/>
        <v/>
      </c>
      <c r="CD258" s="4" t="str">
        <f t="shared" si="218"/>
        <v/>
      </c>
      <c r="CE258" s="4" t="str">
        <f t="shared" si="218"/>
        <v/>
      </c>
      <c r="CF258" s="4" t="str">
        <f t="shared" si="218"/>
        <v/>
      </c>
      <c r="CG258" s="4" t="str">
        <f t="shared" si="218"/>
        <v/>
      </c>
      <c r="CH258" s="4" t="str">
        <f t="shared" si="218"/>
        <v/>
      </c>
      <c r="CI258" s="4" t="str">
        <f t="shared" si="218"/>
        <v/>
      </c>
      <c r="CJ258" s="4" t="str">
        <f t="shared" si="216"/>
        <v/>
      </c>
      <c r="CK258" s="4" t="str">
        <f t="shared" si="216"/>
        <v/>
      </c>
      <c r="CL258" s="4" t="str">
        <f t="shared" si="216"/>
        <v/>
      </c>
      <c r="CM258" s="4" t="str">
        <f t="shared" si="216"/>
        <v/>
      </c>
      <c r="CN258" s="4" t="str">
        <f t="shared" si="216"/>
        <v/>
      </c>
      <c r="CO258" s="4" t="str">
        <f t="shared" si="216"/>
        <v/>
      </c>
      <c r="CP258" s="4" t="str">
        <f t="shared" si="216"/>
        <v/>
      </c>
      <c r="CQ258" s="4" t="str">
        <f t="shared" si="216"/>
        <v/>
      </c>
      <c r="CR258" s="4" t="str">
        <f t="shared" si="216"/>
        <v/>
      </c>
      <c r="CS258" s="4" t="str">
        <f t="shared" si="216"/>
        <v/>
      </c>
      <c r="CT258" s="4" t="str">
        <f t="shared" si="217"/>
        <v/>
      </c>
      <c r="CU258" s="4" t="str">
        <f t="shared" si="217"/>
        <v/>
      </c>
      <c r="CV258" s="4" t="str">
        <f t="shared" si="217"/>
        <v/>
      </c>
      <c r="CW258" s="4" t="str">
        <f t="shared" si="217"/>
        <v/>
      </c>
      <c r="CX258" s="4" t="str">
        <f t="shared" si="217"/>
        <v/>
      </c>
      <c r="CY258" s="4" t="str">
        <f t="shared" si="217"/>
        <v/>
      </c>
      <c r="CZ258" s="4" t="str">
        <f t="shared" si="217"/>
        <v/>
      </c>
      <c r="DA258" s="4" t="str">
        <f t="shared" si="215"/>
        <v/>
      </c>
      <c r="DB258" s="4" t="str">
        <f t="shared" si="215"/>
        <v/>
      </c>
      <c r="DC258" s="4" t="str">
        <f t="shared" si="215"/>
        <v/>
      </c>
    </row>
    <row r="259" spans="1:107" s="9" customFormat="1" ht="14.25" hidden="1" customHeight="1">
      <c r="A259" s="60">
        <v>30400028</v>
      </c>
      <c r="B259" s="97"/>
      <c r="C259" s="29" t="s">
        <v>189</v>
      </c>
      <c r="D259" s="5"/>
      <c r="E259" s="22">
        <v>5.05</v>
      </c>
      <c r="F259" s="23">
        <f t="shared" si="202"/>
        <v>0</v>
      </c>
      <c r="G259" s="43"/>
      <c r="H259" s="23">
        <f t="shared" si="211"/>
        <v>0</v>
      </c>
      <c r="I259" s="23">
        <f t="shared" si="212"/>
        <v>0</v>
      </c>
      <c r="J259" s="23">
        <f t="shared" si="203"/>
        <v>0</v>
      </c>
      <c r="K259" s="23" t="str">
        <f t="shared" si="204"/>
        <v>0</v>
      </c>
      <c r="L259" s="23" t="str">
        <f t="shared" si="205"/>
        <v>0</v>
      </c>
      <c r="M259" s="3">
        <v>0.8</v>
      </c>
      <c r="N259" s="23">
        <f t="shared" si="206"/>
        <v>0</v>
      </c>
      <c r="O259" s="23">
        <f t="shared" si="207"/>
        <v>0.8</v>
      </c>
      <c r="P259" s="23" t="str">
        <f t="shared" si="208"/>
        <v/>
      </c>
      <c r="Q259" s="2">
        <v>0.1</v>
      </c>
      <c r="R259" s="6">
        <f t="shared" si="209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20"/>
        <v/>
      </c>
      <c r="BQ259" s="4" t="str">
        <f t="shared" si="220"/>
        <v/>
      </c>
      <c r="BR259" s="4" t="str">
        <f t="shared" si="220"/>
        <v/>
      </c>
      <c r="BS259" s="4">
        <f t="shared" si="220"/>
        <v>0</v>
      </c>
      <c r="BT259" s="4" t="str">
        <f t="shared" si="220"/>
        <v/>
      </c>
      <c r="BU259" s="4">
        <f t="shared" si="220"/>
        <v>0</v>
      </c>
      <c r="BV259" s="4" t="str">
        <f t="shared" si="219"/>
        <v/>
      </c>
      <c r="BW259" s="4">
        <f t="shared" si="219"/>
        <v>0</v>
      </c>
      <c r="BX259" s="4" t="str">
        <f t="shared" si="219"/>
        <v/>
      </c>
      <c r="BY259" s="4" t="str">
        <f t="shared" si="219"/>
        <v/>
      </c>
      <c r="BZ259" s="4" t="str">
        <f t="shared" si="219"/>
        <v/>
      </c>
      <c r="CA259" s="4" t="str">
        <f t="shared" si="219"/>
        <v/>
      </c>
      <c r="CB259" s="4" t="str">
        <f t="shared" si="219"/>
        <v/>
      </c>
      <c r="CC259" s="4" t="str">
        <f t="shared" si="219"/>
        <v/>
      </c>
      <c r="CD259" s="4" t="str">
        <f t="shared" si="218"/>
        <v/>
      </c>
      <c r="CE259" s="4" t="str">
        <f t="shared" si="218"/>
        <v/>
      </c>
      <c r="CF259" s="4" t="str">
        <f t="shared" si="218"/>
        <v/>
      </c>
      <c r="CG259" s="4" t="str">
        <f t="shared" si="218"/>
        <v/>
      </c>
      <c r="CH259" s="4" t="str">
        <f t="shared" si="218"/>
        <v/>
      </c>
      <c r="CI259" s="4" t="str">
        <f t="shared" si="218"/>
        <v/>
      </c>
      <c r="CJ259" s="4" t="str">
        <f t="shared" si="216"/>
        <v/>
      </c>
      <c r="CK259" s="4" t="str">
        <f t="shared" si="216"/>
        <v/>
      </c>
      <c r="CL259" s="4" t="str">
        <f t="shared" si="216"/>
        <v/>
      </c>
      <c r="CM259" s="4" t="str">
        <f t="shared" si="216"/>
        <v/>
      </c>
      <c r="CN259" s="4" t="str">
        <f t="shared" si="216"/>
        <v/>
      </c>
      <c r="CO259" s="4" t="str">
        <f t="shared" si="216"/>
        <v/>
      </c>
      <c r="CP259" s="4" t="str">
        <f t="shared" si="216"/>
        <v/>
      </c>
      <c r="CQ259" s="4" t="str">
        <f t="shared" si="216"/>
        <v/>
      </c>
      <c r="CR259" s="4" t="str">
        <f t="shared" si="216"/>
        <v/>
      </c>
      <c r="CS259" s="4" t="str">
        <f t="shared" si="216"/>
        <v/>
      </c>
      <c r="CT259" s="4" t="str">
        <f t="shared" si="217"/>
        <v/>
      </c>
      <c r="CU259" s="4" t="str">
        <f t="shared" si="217"/>
        <v/>
      </c>
      <c r="CV259" s="4" t="str">
        <f t="shared" si="217"/>
        <v/>
      </c>
      <c r="CW259" s="4" t="str">
        <f t="shared" si="217"/>
        <v/>
      </c>
      <c r="CX259" s="4" t="str">
        <f t="shared" si="217"/>
        <v/>
      </c>
      <c r="CY259" s="4" t="str">
        <f t="shared" si="217"/>
        <v/>
      </c>
      <c r="CZ259" s="4" t="str">
        <f t="shared" si="217"/>
        <v/>
      </c>
      <c r="DA259" s="4" t="str">
        <f t="shared" si="215"/>
        <v/>
      </c>
      <c r="DB259" s="4" t="str">
        <f t="shared" si="215"/>
        <v/>
      </c>
      <c r="DC259" s="4" t="str">
        <f t="shared" si="215"/>
        <v/>
      </c>
    </row>
    <row r="260" spans="1:107" s="9" customFormat="1" ht="15" hidden="1" customHeight="1">
      <c r="A260" s="60">
        <v>30400004</v>
      </c>
      <c r="B260" s="96" t="s">
        <v>190</v>
      </c>
      <c r="C260" s="29" t="s">
        <v>147</v>
      </c>
      <c r="D260" s="5"/>
      <c r="E260" s="22">
        <v>5.05</v>
      </c>
      <c r="F260" s="23">
        <f t="shared" si="202"/>
        <v>0</v>
      </c>
      <c r="G260" s="43"/>
      <c r="H260" s="23">
        <f t="shared" si="211"/>
        <v>0</v>
      </c>
      <c r="I260" s="23">
        <f t="shared" si="212"/>
        <v>0</v>
      </c>
      <c r="J260" s="23">
        <f t="shared" si="203"/>
        <v>0</v>
      </c>
      <c r="K260" s="23" t="str">
        <f t="shared" si="204"/>
        <v>0</v>
      </c>
      <c r="L260" s="23" t="str">
        <f t="shared" si="205"/>
        <v>0</v>
      </c>
      <c r="M260" s="3">
        <v>0.8</v>
      </c>
      <c r="N260" s="23">
        <f t="shared" si="206"/>
        <v>0</v>
      </c>
      <c r="O260" s="23">
        <f t="shared" si="207"/>
        <v>0.8</v>
      </c>
      <c r="P260" s="23" t="str">
        <f t="shared" si="208"/>
        <v/>
      </c>
      <c r="Q260" s="2">
        <v>0.1</v>
      </c>
      <c r="R260" s="6">
        <f t="shared" si="209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20"/>
        <v/>
      </c>
      <c r="BQ260" s="4" t="str">
        <f t="shared" si="220"/>
        <v/>
      </c>
      <c r="BR260" s="4" t="str">
        <f t="shared" si="220"/>
        <v/>
      </c>
      <c r="BS260" s="4">
        <f t="shared" si="220"/>
        <v>0</v>
      </c>
      <c r="BT260" s="4" t="str">
        <f t="shared" si="220"/>
        <v/>
      </c>
      <c r="BU260" s="4">
        <f t="shared" si="220"/>
        <v>0</v>
      </c>
      <c r="BV260" s="4" t="str">
        <f t="shared" si="219"/>
        <v/>
      </c>
      <c r="BW260" s="4">
        <f t="shared" si="219"/>
        <v>0</v>
      </c>
      <c r="BX260" s="4" t="str">
        <f t="shared" si="219"/>
        <v/>
      </c>
      <c r="BY260" s="4" t="str">
        <f t="shared" si="219"/>
        <v/>
      </c>
      <c r="BZ260" s="4" t="str">
        <f t="shared" si="219"/>
        <v/>
      </c>
      <c r="CA260" s="4" t="str">
        <f t="shared" si="219"/>
        <v/>
      </c>
      <c r="CB260" s="4" t="str">
        <f t="shared" si="219"/>
        <v/>
      </c>
      <c r="CC260" s="4" t="str">
        <f t="shared" si="219"/>
        <v/>
      </c>
      <c r="CD260" s="4" t="str">
        <f t="shared" si="218"/>
        <v/>
      </c>
      <c r="CE260" s="4" t="str">
        <f t="shared" si="218"/>
        <v/>
      </c>
      <c r="CF260" s="4" t="str">
        <f t="shared" si="218"/>
        <v/>
      </c>
      <c r="CG260" s="4" t="str">
        <f t="shared" si="218"/>
        <v/>
      </c>
      <c r="CH260" s="4" t="str">
        <f t="shared" si="218"/>
        <v/>
      </c>
      <c r="CI260" s="4" t="str">
        <f t="shared" si="218"/>
        <v/>
      </c>
      <c r="CJ260" s="4" t="str">
        <f t="shared" si="216"/>
        <v/>
      </c>
      <c r="CK260" s="4" t="str">
        <f t="shared" si="216"/>
        <v/>
      </c>
      <c r="CL260" s="4" t="str">
        <f t="shared" si="216"/>
        <v/>
      </c>
      <c r="CM260" s="4" t="str">
        <f t="shared" si="216"/>
        <v/>
      </c>
      <c r="CN260" s="4" t="str">
        <f t="shared" si="216"/>
        <v/>
      </c>
      <c r="CO260" s="4" t="str">
        <f t="shared" si="216"/>
        <v/>
      </c>
      <c r="CP260" s="4" t="str">
        <f t="shared" si="216"/>
        <v/>
      </c>
      <c r="CQ260" s="4" t="str">
        <f t="shared" si="216"/>
        <v/>
      </c>
      <c r="CR260" s="4" t="str">
        <f t="shared" si="216"/>
        <v/>
      </c>
      <c r="CS260" s="4" t="str">
        <f t="shared" si="216"/>
        <v/>
      </c>
      <c r="CT260" s="4" t="str">
        <f t="shared" si="217"/>
        <v/>
      </c>
      <c r="CU260" s="4" t="str">
        <f t="shared" si="217"/>
        <v/>
      </c>
      <c r="CV260" s="4" t="str">
        <f t="shared" si="217"/>
        <v/>
      </c>
      <c r="CW260" s="4" t="str">
        <f t="shared" si="217"/>
        <v/>
      </c>
      <c r="CX260" s="4" t="str">
        <f t="shared" si="217"/>
        <v/>
      </c>
      <c r="CY260" s="4" t="str">
        <f t="shared" si="217"/>
        <v/>
      </c>
      <c r="CZ260" s="4" t="str">
        <f t="shared" si="217"/>
        <v/>
      </c>
      <c r="DA260" s="4" t="str">
        <f t="shared" si="215"/>
        <v/>
      </c>
      <c r="DB260" s="4" t="str">
        <f t="shared" si="215"/>
        <v/>
      </c>
      <c r="DC260" s="4" t="str">
        <f t="shared" si="215"/>
        <v/>
      </c>
    </row>
    <row r="261" spans="1:107" s="9" customFormat="1" ht="15" hidden="1" customHeight="1">
      <c r="A261" s="60">
        <v>30400003</v>
      </c>
      <c r="B261" s="98"/>
      <c r="C261" s="29" t="s">
        <v>146</v>
      </c>
      <c r="D261" s="5"/>
      <c r="E261" s="22">
        <v>5.05</v>
      </c>
      <c r="F261" s="23">
        <f t="shared" si="202"/>
        <v>0</v>
      </c>
      <c r="G261" s="43"/>
      <c r="H261" s="23">
        <f t="shared" si="211"/>
        <v>0</v>
      </c>
      <c r="I261" s="23">
        <f t="shared" si="212"/>
        <v>0</v>
      </c>
      <c r="J261" s="23">
        <f t="shared" si="203"/>
        <v>0</v>
      </c>
      <c r="K261" s="23" t="str">
        <f t="shared" si="204"/>
        <v>0</v>
      </c>
      <c r="L261" s="23" t="str">
        <f t="shared" si="205"/>
        <v>0</v>
      </c>
      <c r="M261" s="3">
        <v>0.8</v>
      </c>
      <c r="N261" s="23">
        <f t="shared" si="206"/>
        <v>0</v>
      </c>
      <c r="O261" s="23">
        <f t="shared" si="207"/>
        <v>0.8</v>
      </c>
      <c r="P261" s="23" t="str">
        <f t="shared" si="208"/>
        <v/>
      </c>
      <c r="Q261" s="2">
        <v>0.1</v>
      </c>
      <c r="R261" s="6">
        <f t="shared" si="209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20"/>
        <v/>
      </c>
      <c r="BQ261" s="4" t="str">
        <f t="shared" si="220"/>
        <v/>
      </c>
      <c r="BR261" s="4" t="str">
        <f t="shared" si="220"/>
        <v/>
      </c>
      <c r="BS261" s="4">
        <f t="shared" si="220"/>
        <v>0</v>
      </c>
      <c r="BT261" s="4" t="str">
        <f t="shared" si="220"/>
        <v/>
      </c>
      <c r="BU261" s="4">
        <f t="shared" si="220"/>
        <v>0</v>
      </c>
      <c r="BV261" s="4" t="str">
        <f t="shared" si="219"/>
        <v/>
      </c>
      <c r="BW261" s="4">
        <f t="shared" si="219"/>
        <v>0</v>
      </c>
      <c r="BX261" s="4" t="str">
        <f t="shared" si="219"/>
        <v/>
      </c>
      <c r="BY261" s="4" t="str">
        <f t="shared" si="219"/>
        <v/>
      </c>
      <c r="BZ261" s="4" t="str">
        <f t="shared" si="219"/>
        <v/>
      </c>
      <c r="CA261" s="4" t="str">
        <f t="shared" si="219"/>
        <v/>
      </c>
      <c r="CB261" s="4" t="str">
        <f t="shared" si="219"/>
        <v/>
      </c>
      <c r="CC261" s="4" t="str">
        <f t="shared" si="219"/>
        <v/>
      </c>
      <c r="CD261" s="4" t="str">
        <f t="shared" si="218"/>
        <v/>
      </c>
      <c r="CE261" s="4" t="str">
        <f t="shared" si="218"/>
        <v/>
      </c>
      <c r="CF261" s="4" t="str">
        <f t="shared" si="218"/>
        <v/>
      </c>
      <c r="CG261" s="4" t="str">
        <f t="shared" si="218"/>
        <v/>
      </c>
      <c r="CH261" s="4" t="str">
        <f t="shared" si="218"/>
        <v/>
      </c>
      <c r="CI261" s="4" t="str">
        <f t="shared" si="218"/>
        <v/>
      </c>
      <c r="CJ261" s="4" t="str">
        <f t="shared" si="216"/>
        <v/>
      </c>
      <c r="CK261" s="4" t="str">
        <f t="shared" si="216"/>
        <v/>
      </c>
      <c r="CL261" s="4" t="str">
        <f t="shared" si="216"/>
        <v/>
      </c>
      <c r="CM261" s="4" t="str">
        <f t="shared" si="216"/>
        <v/>
      </c>
      <c r="CN261" s="4" t="str">
        <f t="shared" si="216"/>
        <v/>
      </c>
      <c r="CO261" s="4" t="str">
        <f t="shared" si="216"/>
        <v/>
      </c>
      <c r="CP261" s="4" t="str">
        <f t="shared" si="216"/>
        <v/>
      </c>
      <c r="CQ261" s="4" t="str">
        <f t="shared" si="216"/>
        <v/>
      </c>
      <c r="CR261" s="4" t="str">
        <f t="shared" si="216"/>
        <v/>
      </c>
      <c r="CS261" s="4" t="str">
        <f t="shared" si="216"/>
        <v/>
      </c>
      <c r="CT261" s="4" t="str">
        <f t="shared" si="217"/>
        <v/>
      </c>
      <c r="CU261" s="4" t="str">
        <f t="shared" si="217"/>
        <v/>
      </c>
      <c r="CV261" s="4" t="str">
        <f t="shared" si="217"/>
        <v/>
      </c>
      <c r="CW261" s="4" t="str">
        <f t="shared" si="217"/>
        <v/>
      </c>
      <c r="CX261" s="4" t="str">
        <f t="shared" si="217"/>
        <v/>
      </c>
      <c r="CY261" s="4" t="str">
        <f t="shared" si="217"/>
        <v/>
      </c>
      <c r="CZ261" s="4" t="str">
        <f t="shared" si="217"/>
        <v/>
      </c>
      <c r="DA261" s="4" t="str">
        <f t="shared" si="215"/>
        <v/>
      </c>
      <c r="DB261" s="4" t="str">
        <f t="shared" si="215"/>
        <v/>
      </c>
      <c r="DC261" s="4" t="str">
        <f t="shared" si="215"/>
        <v/>
      </c>
    </row>
    <row r="262" spans="1:107" s="9" customFormat="1" ht="15" hidden="1" customHeight="1">
      <c r="A262" s="60">
        <v>30400005</v>
      </c>
      <c r="B262" s="97"/>
      <c r="C262" s="29" t="s">
        <v>189</v>
      </c>
      <c r="D262" s="5"/>
      <c r="E262" s="22">
        <v>5.05</v>
      </c>
      <c r="F262" s="23">
        <f t="shared" si="202"/>
        <v>0</v>
      </c>
      <c r="G262" s="43"/>
      <c r="H262" s="23">
        <f t="shared" si="211"/>
        <v>0</v>
      </c>
      <c r="I262" s="23">
        <f t="shared" si="212"/>
        <v>0</v>
      </c>
      <c r="J262" s="23">
        <f t="shared" si="203"/>
        <v>0</v>
      </c>
      <c r="K262" s="23" t="str">
        <f t="shared" si="204"/>
        <v>0</v>
      </c>
      <c r="L262" s="23" t="str">
        <f t="shared" si="205"/>
        <v>0</v>
      </c>
      <c r="M262" s="3">
        <v>0.8</v>
      </c>
      <c r="N262" s="23">
        <f t="shared" si="206"/>
        <v>0</v>
      </c>
      <c r="O262" s="23">
        <f t="shared" si="207"/>
        <v>0.8</v>
      </c>
      <c r="P262" s="23" t="str">
        <f t="shared" si="208"/>
        <v/>
      </c>
      <c r="Q262" s="2">
        <v>0.1</v>
      </c>
      <c r="R262" s="6">
        <f t="shared" si="209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20"/>
        <v/>
      </c>
      <c r="BQ262" s="4" t="str">
        <f t="shared" si="220"/>
        <v/>
      </c>
      <c r="BR262" s="4" t="str">
        <f t="shared" si="220"/>
        <v/>
      </c>
      <c r="BS262" s="4">
        <f t="shared" si="220"/>
        <v>0</v>
      </c>
      <c r="BT262" s="4" t="str">
        <f t="shared" si="220"/>
        <v/>
      </c>
      <c r="BU262" s="4">
        <f t="shared" si="220"/>
        <v>0</v>
      </c>
      <c r="BV262" s="4" t="str">
        <f t="shared" si="219"/>
        <v/>
      </c>
      <c r="BW262" s="4">
        <f t="shared" si="219"/>
        <v>0</v>
      </c>
      <c r="BX262" s="4" t="str">
        <f t="shared" si="219"/>
        <v/>
      </c>
      <c r="BY262" s="4" t="str">
        <f t="shared" si="219"/>
        <v/>
      </c>
      <c r="BZ262" s="4" t="str">
        <f t="shared" si="219"/>
        <v/>
      </c>
      <c r="CA262" s="4" t="str">
        <f t="shared" si="219"/>
        <v/>
      </c>
      <c r="CB262" s="4" t="str">
        <f t="shared" si="219"/>
        <v/>
      </c>
      <c r="CC262" s="4" t="str">
        <f t="shared" si="219"/>
        <v/>
      </c>
      <c r="CD262" s="4" t="str">
        <f t="shared" si="218"/>
        <v/>
      </c>
      <c r="CE262" s="4" t="str">
        <f t="shared" si="218"/>
        <v/>
      </c>
      <c r="CF262" s="4" t="str">
        <f t="shared" si="218"/>
        <v/>
      </c>
      <c r="CG262" s="4" t="str">
        <f t="shared" si="218"/>
        <v/>
      </c>
      <c r="CH262" s="4" t="str">
        <f t="shared" si="218"/>
        <v/>
      </c>
      <c r="CI262" s="4" t="str">
        <f t="shared" si="218"/>
        <v/>
      </c>
      <c r="CJ262" s="4" t="str">
        <f t="shared" si="216"/>
        <v/>
      </c>
      <c r="CK262" s="4" t="str">
        <f t="shared" si="216"/>
        <v/>
      </c>
      <c r="CL262" s="4" t="str">
        <f t="shared" si="216"/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7"/>
        <v/>
      </c>
      <c r="CU262" s="4" t="str">
        <f t="shared" si="217"/>
        <v/>
      </c>
      <c r="CV262" s="4" t="str">
        <f t="shared" si="217"/>
        <v/>
      </c>
      <c r="CW262" s="4" t="str">
        <f t="shared" si="217"/>
        <v/>
      </c>
      <c r="CX262" s="4" t="str">
        <f t="shared" si="217"/>
        <v/>
      </c>
      <c r="CY262" s="4" t="str">
        <f t="shared" si="217"/>
        <v/>
      </c>
      <c r="CZ262" s="4" t="str">
        <f t="shared" si="217"/>
        <v/>
      </c>
      <c r="DA262" s="4" t="str">
        <f t="shared" si="215"/>
        <v/>
      </c>
      <c r="DB262" s="4" t="str">
        <f t="shared" si="215"/>
        <v/>
      </c>
      <c r="DC262" s="4" t="str">
        <f t="shared" si="215"/>
        <v/>
      </c>
    </row>
    <row r="263" spans="1:107" s="9" customFormat="1" ht="14.25" hidden="1" customHeight="1">
      <c r="A263" s="60">
        <v>30300005</v>
      </c>
      <c r="B263" s="96" t="s">
        <v>191</v>
      </c>
      <c r="C263" s="29" t="s">
        <v>19</v>
      </c>
      <c r="D263" s="5"/>
      <c r="E263" s="22">
        <v>5.03</v>
      </c>
      <c r="F263" s="23">
        <f t="shared" si="202"/>
        <v>0</v>
      </c>
      <c r="G263" s="43"/>
      <c r="H263" s="23">
        <f t="shared" si="211"/>
        <v>0</v>
      </c>
      <c r="I263" s="23">
        <f t="shared" si="212"/>
        <v>0</v>
      </c>
      <c r="J263" s="23">
        <f t="shared" si="203"/>
        <v>0</v>
      </c>
      <c r="K263" s="23" t="str">
        <f t="shared" si="204"/>
        <v>0</v>
      </c>
      <c r="L263" s="23" t="str">
        <f t="shared" si="205"/>
        <v>0</v>
      </c>
      <c r="M263" s="3">
        <v>0.2</v>
      </c>
      <c r="N263" s="23">
        <f t="shared" si="206"/>
        <v>0</v>
      </c>
      <c r="O263" s="23">
        <f t="shared" si="207"/>
        <v>0.2</v>
      </c>
      <c r="P263" s="23" t="str">
        <f t="shared" si="208"/>
        <v/>
      </c>
      <c r="Q263" s="2">
        <v>0.5</v>
      </c>
      <c r="R263" s="6">
        <f t="shared" si="209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0"/>
        <v/>
      </c>
      <c r="BQ263" s="4" t="str">
        <f t="shared" si="220"/>
        <v/>
      </c>
      <c r="BR263" s="4" t="str">
        <f t="shared" si="220"/>
        <v/>
      </c>
      <c r="BS263" s="4">
        <f t="shared" si="220"/>
        <v>0</v>
      </c>
      <c r="BT263" s="4" t="str">
        <f t="shared" si="220"/>
        <v/>
      </c>
      <c r="BU263" s="4">
        <f t="shared" si="220"/>
        <v>0</v>
      </c>
      <c r="BV263" s="4" t="str">
        <f t="shared" si="219"/>
        <v/>
      </c>
      <c r="BW263" s="4">
        <f t="shared" si="219"/>
        <v>0</v>
      </c>
      <c r="BX263" s="4" t="str">
        <f t="shared" si="219"/>
        <v/>
      </c>
      <c r="BY263" s="4" t="str">
        <f t="shared" si="219"/>
        <v/>
      </c>
      <c r="BZ263" s="4" t="str">
        <f t="shared" si="219"/>
        <v/>
      </c>
      <c r="CA263" s="4" t="str">
        <f t="shared" si="219"/>
        <v/>
      </c>
      <c r="CB263" s="4" t="str">
        <f t="shared" si="219"/>
        <v/>
      </c>
      <c r="CC263" s="4" t="str">
        <f t="shared" si="219"/>
        <v/>
      </c>
      <c r="CD263" s="4" t="str">
        <f t="shared" si="218"/>
        <v/>
      </c>
      <c r="CE263" s="4" t="str">
        <f t="shared" si="218"/>
        <v/>
      </c>
      <c r="CF263" s="4" t="str">
        <f t="shared" si="218"/>
        <v/>
      </c>
      <c r="CG263" s="4" t="str">
        <f t="shared" si="218"/>
        <v/>
      </c>
      <c r="CH263" s="4" t="str">
        <f t="shared" si="218"/>
        <v/>
      </c>
      <c r="CI263" s="4" t="str">
        <f t="shared" si="218"/>
        <v/>
      </c>
      <c r="CJ263" s="4" t="str">
        <f t="shared" si="216"/>
        <v/>
      </c>
      <c r="CK263" s="4" t="str">
        <f t="shared" si="216"/>
        <v/>
      </c>
      <c r="CL263" s="4" t="str">
        <f t="shared" si="216"/>
        <v/>
      </c>
      <c r="CM263" s="4" t="str">
        <f t="shared" si="216"/>
        <v/>
      </c>
      <c r="CN263" s="4" t="str">
        <f t="shared" si="216"/>
        <v/>
      </c>
      <c r="CO263" s="4" t="str">
        <f t="shared" si="216"/>
        <v/>
      </c>
      <c r="CP263" s="4" t="str">
        <f t="shared" si="216"/>
        <v/>
      </c>
      <c r="CQ263" s="4" t="str">
        <f t="shared" si="216"/>
        <v/>
      </c>
      <c r="CR263" s="4" t="str">
        <f t="shared" si="216"/>
        <v/>
      </c>
      <c r="CS263" s="4" t="str">
        <f t="shared" si="216"/>
        <v/>
      </c>
      <c r="CT263" s="4" t="str">
        <f t="shared" si="217"/>
        <v/>
      </c>
      <c r="CU263" s="4" t="str">
        <f t="shared" si="217"/>
        <v/>
      </c>
      <c r="CV263" s="4" t="str">
        <f t="shared" si="217"/>
        <v/>
      </c>
      <c r="CW263" s="4" t="str">
        <f t="shared" si="217"/>
        <v/>
      </c>
      <c r="CX263" s="4" t="str">
        <f t="shared" si="217"/>
        <v/>
      </c>
      <c r="CY263" s="4" t="str">
        <f t="shared" si="217"/>
        <v/>
      </c>
      <c r="CZ263" s="4" t="str">
        <f t="shared" si="217"/>
        <v/>
      </c>
      <c r="DA263" s="4" t="str">
        <f t="shared" si="215"/>
        <v/>
      </c>
      <c r="DB263" s="4" t="str">
        <f t="shared" si="215"/>
        <v/>
      </c>
      <c r="DC263" s="4" t="str">
        <f t="shared" si="215"/>
        <v/>
      </c>
    </row>
    <row r="264" spans="1:107" s="9" customFormat="1" ht="14.25" hidden="1" customHeight="1">
      <c r="A264" s="60">
        <v>30300004</v>
      </c>
      <c r="B264" s="98"/>
      <c r="C264" s="29" t="s">
        <v>192</v>
      </c>
      <c r="D264" s="5"/>
      <c r="E264" s="22">
        <v>5.03</v>
      </c>
      <c r="F264" s="23">
        <f t="shared" si="202"/>
        <v>0</v>
      </c>
      <c r="G264" s="43"/>
      <c r="H264" s="23">
        <f t="shared" si="211"/>
        <v>0</v>
      </c>
      <c r="I264" s="23">
        <f t="shared" si="212"/>
        <v>0</v>
      </c>
      <c r="J264" s="23">
        <f t="shared" si="203"/>
        <v>0</v>
      </c>
      <c r="K264" s="23" t="str">
        <f t="shared" si="204"/>
        <v>0</v>
      </c>
      <c r="L264" s="23" t="str">
        <f t="shared" si="205"/>
        <v>0</v>
      </c>
      <c r="M264" s="3">
        <v>0.2</v>
      </c>
      <c r="N264" s="23">
        <f t="shared" si="206"/>
        <v>0</v>
      </c>
      <c r="O264" s="23">
        <f t="shared" si="207"/>
        <v>0.2</v>
      </c>
      <c r="P264" s="23" t="str">
        <f t="shared" si="208"/>
        <v/>
      </c>
      <c r="Q264" s="2">
        <v>0.5</v>
      </c>
      <c r="R264" s="6">
        <f t="shared" si="209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0"/>
        <v/>
      </c>
      <c r="BQ264" s="4" t="str">
        <f t="shared" si="220"/>
        <v/>
      </c>
      <c r="BR264" s="4" t="str">
        <f t="shared" si="220"/>
        <v/>
      </c>
      <c r="BS264" s="4">
        <f t="shared" si="220"/>
        <v>0</v>
      </c>
      <c r="BT264" s="4" t="str">
        <f t="shared" si="220"/>
        <v/>
      </c>
      <c r="BU264" s="4">
        <f t="shared" si="220"/>
        <v>0</v>
      </c>
      <c r="BV264" s="4" t="str">
        <f t="shared" si="219"/>
        <v/>
      </c>
      <c r="BW264" s="4">
        <f t="shared" si="219"/>
        <v>0</v>
      </c>
      <c r="BX264" s="4" t="str">
        <f t="shared" si="219"/>
        <v/>
      </c>
      <c r="BY264" s="4" t="str">
        <f t="shared" si="219"/>
        <v/>
      </c>
      <c r="BZ264" s="4" t="str">
        <f t="shared" si="219"/>
        <v/>
      </c>
      <c r="CA264" s="4" t="str">
        <f t="shared" si="219"/>
        <v/>
      </c>
      <c r="CB264" s="4" t="str">
        <f t="shared" si="219"/>
        <v/>
      </c>
      <c r="CC264" s="4" t="str">
        <f t="shared" si="219"/>
        <v/>
      </c>
      <c r="CD264" s="4" t="str">
        <f t="shared" si="218"/>
        <v/>
      </c>
      <c r="CE264" s="4" t="str">
        <f t="shared" si="218"/>
        <v/>
      </c>
      <c r="CF264" s="4" t="str">
        <f t="shared" si="218"/>
        <v/>
      </c>
      <c r="CG264" s="4" t="str">
        <f t="shared" si="218"/>
        <v/>
      </c>
      <c r="CH264" s="4" t="str">
        <f t="shared" si="218"/>
        <v/>
      </c>
      <c r="CI264" s="4" t="str">
        <f t="shared" si="218"/>
        <v/>
      </c>
      <c r="CJ264" s="4" t="str">
        <f t="shared" si="216"/>
        <v/>
      </c>
      <c r="CK264" s="4" t="str">
        <f t="shared" si="216"/>
        <v/>
      </c>
      <c r="CL264" s="4" t="str">
        <f t="shared" si="216"/>
        <v/>
      </c>
      <c r="CM264" s="4" t="str">
        <f t="shared" si="216"/>
        <v/>
      </c>
      <c r="CN264" s="4" t="str">
        <f t="shared" si="216"/>
        <v/>
      </c>
      <c r="CO264" s="4" t="str">
        <f t="shared" si="216"/>
        <v/>
      </c>
      <c r="CP264" s="4" t="str">
        <f t="shared" si="216"/>
        <v/>
      </c>
      <c r="CQ264" s="4" t="str">
        <f t="shared" si="216"/>
        <v/>
      </c>
      <c r="CR264" s="4" t="str">
        <f t="shared" si="216"/>
        <v/>
      </c>
      <c r="CS264" s="4" t="str">
        <f t="shared" si="216"/>
        <v/>
      </c>
      <c r="CT264" s="4" t="str">
        <f t="shared" si="217"/>
        <v/>
      </c>
      <c r="CU264" s="4" t="str">
        <f t="shared" si="217"/>
        <v/>
      </c>
      <c r="CV264" s="4" t="str">
        <f t="shared" si="217"/>
        <v/>
      </c>
      <c r="CW264" s="4" t="str">
        <f t="shared" si="217"/>
        <v/>
      </c>
      <c r="CX264" s="4" t="str">
        <f t="shared" si="217"/>
        <v/>
      </c>
      <c r="CY264" s="4" t="str">
        <f t="shared" si="217"/>
        <v/>
      </c>
      <c r="CZ264" s="4" t="str">
        <f t="shared" si="217"/>
        <v/>
      </c>
      <c r="DA264" s="4" t="str">
        <f t="shared" si="215"/>
        <v/>
      </c>
      <c r="DB264" s="4" t="str">
        <f t="shared" si="215"/>
        <v/>
      </c>
      <c r="DC264" s="4" t="str">
        <f t="shared" si="215"/>
        <v/>
      </c>
    </row>
    <row r="265" spans="1:107" s="9" customFormat="1" ht="14.25" hidden="1" customHeight="1">
      <c r="A265" s="60">
        <v>30300006</v>
      </c>
      <c r="B265" s="97"/>
      <c r="C265" s="29" t="s">
        <v>121</v>
      </c>
      <c r="D265" s="5"/>
      <c r="E265" s="22">
        <v>5.03</v>
      </c>
      <c r="F265" s="23">
        <f t="shared" si="202"/>
        <v>0</v>
      </c>
      <c r="G265" s="43"/>
      <c r="H265" s="23">
        <f t="shared" si="211"/>
        <v>0</v>
      </c>
      <c r="I265" s="23">
        <f t="shared" si="212"/>
        <v>0</v>
      </c>
      <c r="J265" s="23">
        <f t="shared" si="203"/>
        <v>0</v>
      </c>
      <c r="K265" s="23" t="str">
        <f t="shared" si="204"/>
        <v>0</v>
      </c>
      <c r="L265" s="23" t="str">
        <f t="shared" si="205"/>
        <v>0</v>
      </c>
      <c r="M265" s="3">
        <v>0.2</v>
      </c>
      <c r="N265" s="23">
        <f t="shared" si="206"/>
        <v>0</v>
      </c>
      <c r="O265" s="23">
        <f t="shared" si="207"/>
        <v>0.2</v>
      </c>
      <c r="P265" s="23" t="str">
        <f t="shared" si="208"/>
        <v/>
      </c>
      <c r="Q265" s="2">
        <v>0.5</v>
      </c>
      <c r="R265" s="6">
        <f t="shared" si="209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0"/>
        <v/>
      </c>
      <c r="BQ265" s="4" t="str">
        <f t="shared" si="220"/>
        <v/>
      </c>
      <c r="BR265" s="4" t="str">
        <f t="shared" si="220"/>
        <v/>
      </c>
      <c r="BS265" s="4">
        <f t="shared" si="220"/>
        <v>0</v>
      </c>
      <c r="BT265" s="4" t="str">
        <f t="shared" si="220"/>
        <v/>
      </c>
      <c r="BU265" s="4">
        <f t="shared" si="220"/>
        <v>0</v>
      </c>
      <c r="BV265" s="4" t="str">
        <f t="shared" si="219"/>
        <v/>
      </c>
      <c r="BW265" s="4">
        <f t="shared" si="219"/>
        <v>0</v>
      </c>
      <c r="BX265" s="4" t="str">
        <f t="shared" si="219"/>
        <v/>
      </c>
      <c r="BY265" s="4" t="str">
        <f t="shared" si="219"/>
        <v/>
      </c>
      <c r="BZ265" s="4" t="str">
        <f t="shared" si="219"/>
        <v/>
      </c>
      <c r="CA265" s="4" t="str">
        <f t="shared" si="219"/>
        <v/>
      </c>
      <c r="CB265" s="4" t="str">
        <f t="shared" si="219"/>
        <v/>
      </c>
      <c r="CC265" s="4" t="str">
        <f t="shared" si="219"/>
        <v/>
      </c>
      <c r="CD265" s="4" t="str">
        <f t="shared" si="218"/>
        <v/>
      </c>
      <c r="CE265" s="4" t="str">
        <f t="shared" si="218"/>
        <v/>
      </c>
      <c r="CF265" s="4" t="str">
        <f t="shared" si="218"/>
        <v/>
      </c>
      <c r="CG265" s="4" t="str">
        <f t="shared" si="218"/>
        <v/>
      </c>
      <c r="CH265" s="4" t="str">
        <f t="shared" si="218"/>
        <v/>
      </c>
      <c r="CI265" s="4" t="str">
        <f t="shared" si="218"/>
        <v/>
      </c>
      <c r="CJ265" s="4" t="str">
        <f t="shared" si="216"/>
        <v/>
      </c>
      <c r="CK265" s="4" t="str">
        <f t="shared" si="216"/>
        <v/>
      </c>
      <c r="CL265" s="4" t="str">
        <f t="shared" si="216"/>
        <v/>
      </c>
      <c r="CM265" s="4" t="str">
        <f t="shared" si="216"/>
        <v/>
      </c>
      <c r="CN265" s="4" t="str">
        <f t="shared" si="216"/>
        <v/>
      </c>
      <c r="CO265" s="4" t="str">
        <f t="shared" si="216"/>
        <v/>
      </c>
      <c r="CP265" s="4" t="str">
        <f t="shared" si="216"/>
        <v/>
      </c>
      <c r="CQ265" s="4" t="str">
        <f t="shared" si="216"/>
        <v/>
      </c>
      <c r="CR265" s="4" t="str">
        <f t="shared" si="216"/>
        <v/>
      </c>
      <c r="CS265" s="4" t="str">
        <f t="shared" si="216"/>
        <v/>
      </c>
      <c r="CT265" s="4" t="str">
        <f t="shared" si="217"/>
        <v/>
      </c>
      <c r="CU265" s="4" t="str">
        <f t="shared" si="217"/>
        <v/>
      </c>
      <c r="CV265" s="4" t="str">
        <f t="shared" si="217"/>
        <v/>
      </c>
      <c r="CW265" s="4" t="str">
        <f t="shared" si="217"/>
        <v/>
      </c>
      <c r="CX265" s="4" t="str">
        <f t="shared" si="217"/>
        <v/>
      </c>
      <c r="CY265" s="4" t="str">
        <f t="shared" si="217"/>
        <v/>
      </c>
      <c r="CZ265" s="4" t="str">
        <f t="shared" si="217"/>
        <v/>
      </c>
      <c r="DA265" s="4" t="str">
        <f t="shared" si="215"/>
        <v/>
      </c>
      <c r="DB265" s="4" t="str">
        <f t="shared" si="215"/>
        <v/>
      </c>
      <c r="DC265" s="4" t="str">
        <f t="shared" si="215"/>
        <v/>
      </c>
    </row>
    <row r="266" spans="1:107" s="9" customFormat="1" ht="15" hidden="1" customHeight="1">
      <c r="A266" s="60">
        <v>30100003</v>
      </c>
      <c r="B266" s="96" t="s">
        <v>193</v>
      </c>
      <c r="C266" s="29" t="s">
        <v>144</v>
      </c>
      <c r="D266" s="5"/>
      <c r="E266" s="22">
        <v>5.03</v>
      </c>
      <c r="F266" s="23">
        <f t="shared" si="202"/>
        <v>0</v>
      </c>
      <c r="G266" s="43"/>
      <c r="H266" s="23">
        <f t="shared" si="211"/>
        <v>0</v>
      </c>
      <c r="I266" s="23">
        <f t="shared" si="212"/>
        <v>0</v>
      </c>
      <c r="J266" s="23">
        <f t="shared" si="203"/>
        <v>0</v>
      </c>
      <c r="K266" s="23" t="str">
        <f t="shared" si="204"/>
        <v>0</v>
      </c>
      <c r="L266" s="23" t="str">
        <f t="shared" si="205"/>
        <v>0</v>
      </c>
      <c r="M266" s="3">
        <v>0.2</v>
      </c>
      <c r="N266" s="23">
        <f t="shared" si="206"/>
        <v>0</v>
      </c>
      <c r="O266" s="23">
        <f t="shared" si="207"/>
        <v>0.2</v>
      </c>
      <c r="P266" s="23" t="str">
        <f t="shared" si="208"/>
        <v/>
      </c>
      <c r="Q266" s="2">
        <v>0.5</v>
      </c>
      <c r="R266" s="6">
        <f t="shared" si="209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0"/>
        <v/>
      </c>
      <c r="BQ266" s="4" t="str">
        <f t="shared" si="220"/>
        <v/>
      </c>
      <c r="BR266" s="4" t="str">
        <f t="shared" si="220"/>
        <v/>
      </c>
      <c r="BS266" s="4">
        <f t="shared" si="220"/>
        <v>0</v>
      </c>
      <c r="BT266" s="4" t="str">
        <f t="shared" si="220"/>
        <v/>
      </c>
      <c r="BU266" s="4">
        <f t="shared" si="220"/>
        <v>0</v>
      </c>
      <c r="BV266" s="4" t="str">
        <f t="shared" si="219"/>
        <v/>
      </c>
      <c r="BW266" s="4">
        <f t="shared" si="219"/>
        <v>0</v>
      </c>
      <c r="BX266" s="4" t="str">
        <f t="shared" si="219"/>
        <v/>
      </c>
      <c r="BY266" s="4" t="str">
        <f t="shared" si="219"/>
        <v/>
      </c>
      <c r="BZ266" s="4" t="str">
        <f t="shared" si="219"/>
        <v/>
      </c>
      <c r="CA266" s="4" t="str">
        <f t="shared" si="219"/>
        <v/>
      </c>
      <c r="CB266" s="4" t="str">
        <f t="shared" si="219"/>
        <v/>
      </c>
      <c r="CC266" s="4" t="str">
        <f t="shared" si="219"/>
        <v/>
      </c>
      <c r="CD266" s="4" t="str">
        <f t="shared" si="218"/>
        <v/>
      </c>
      <c r="CE266" s="4" t="str">
        <f t="shared" si="218"/>
        <v/>
      </c>
      <c r="CF266" s="4" t="str">
        <f t="shared" si="218"/>
        <v/>
      </c>
      <c r="CG266" s="4" t="str">
        <f t="shared" si="218"/>
        <v/>
      </c>
      <c r="CH266" s="4" t="str">
        <f t="shared" si="218"/>
        <v/>
      </c>
      <c r="CI266" s="4" t="str">
        <f t="shared" si="218"/>
        <v/>
      </c>
      <c r="CJ266" s="4" t="str">
        <f t="shared" si="216"/>
        <v/>
      </c>
      <c r="CK266" s="4" t="str">
        <f t="shared" si="216"/>
        <v/>
      </c>
      <c r="CL266" s="4" t="str">
        <f t="shared" si="216"/>
        <v/>
      </c>
      <c r="CM266" s="4" t="str">
        <f t="shared" si="216"/>
        <v/>
      </c>
      <c r="CN266" s="4" t="str">
        <f t="shared" si="216"/>
        <v/>
      </c>
      <c r="CO266" s="4" t="str">
        <f t="shared" si="216"/>
        <v/>
      </c>
      <c r="CP266" s="4" t="str">
        <f t="shared" si="216"/>
        <v/>
      </c>
      <c r="CQ266" s="4" t="str">
        <f t="shared" si="216"/>
        <v/>
      </c>
      <c r="CR266" s="4" t="str">
        <f t="shared" si="216"/>
        <v/>
      </c>
      <c r="CS266" s="4" t="str">
        <f t="shared" si="216"/>
        <v/>
      </c>
      <c r="CT266" s="4" t="str">
        <f t="shared" si="217"/>
        <v/>
      </c>
      <c r="CU266" s="4" t="str">
        <f t="shared" si="217"/>
        <v/>
      </c>
      <c r="CV266" s="4" t="str">
        <f t="shared" si="217"/>
        <v/>
      </c>
      <c r="CW266" s="4" t="str">
        <f t="shared" si="217"/>
        <v/>
      </c>
      <c r="CX266" s="4" t="str">
        <f t="shared" si="217"/>
        <v/>
      </c>
      <c r="CY266" s="4" t="str">
        <f t="shared" si="217"/>
        <v/>
      </c>
      <c r="CZ266" s="4" t="str">
        <f t="shared" si="217"/>
        <v/>
      </c>
      <c r="DA266" s="4" t="str">
        <f t="shared" si="215"/>
        <v/>
      </c>
      <c r="DB266" s="4" t="str">
        <f t="shared" si="215"/>
        <v/>
      </c>
      <c r="DC266" s="4" t="str">
        <f t="shared" si="215"/>
        <v/>
      </c>
    </row>
    <row r="267" spans="1:107" s="9" customFormat="1" ht="15" hidden="1" customHeight="1">
      <c r="A267" s="60">
        <v>30100004</v>
      </c>
      <c r="B267" s="98"/>
      <c r="C267" s="29" t="s">
        <v>122</v>
      </c>
      <c r="D267" s="5"/>
      <c r="E267" s="22">
        <v>5.03</v>
      </c>
      <c r="F267" s="23">
        <f t="shared" si="202"/>
        <v>0</v>
      </c>
      <c r="G267" s="43"/>
      <c r="H267" s="23">
        <f t="shared" si="211"/>
        <v>0</v>
      </c>
      <c r="I267" s="23">
        <f t="shared" si="212"/>
        <v>0</v>
      </c>
      <c r="J267" s="23">
        <f t="shared" si="203"/>
        <v>0</v>
      </c>
      <c r="K267" s="23" t="str">
        <f t="shared" si="204"/>
        <v>0</v>
      </c>
      <c r="L267" s="23" t="str">
        <f t="shared" si="205"/>
        <v>0</v>
      </c>
      <c r="M267" s="3">
        <v>0.2</v>
      </c>
      <c r="N267" s="23">
        <f t="shared" si="206"/>
        <v>0</v>
      </c>
      <c r="O267" s="23">
        <f t="shared" si="207"/>
        <v>0.2</v>
      </c>
      <c r="P267" s="23" t="str">
        <f t="shared" si="208"/>
        <v/>
      </c>
      <c r="Q267" s="2">
        <v>0.5</v>
      </c>
      <c r="R267" s="6">
        <f t="shared" si="209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0"/>
        <v/>
      </c>
      <c r="BQ267" s="4" t="str">
        <f t="shared" si="220"/>
        <v/>
      </c>
      <c r="BR267" s="4" t="str">
        <f t="shared" si="220"/>
        <v/>
      </c>
      <c r="BS267" s="4">
        <f t="shared" si="220"/>
        <v>0</v>
      </c>
      <c r="BT267" s="4" t="str">
        <f t="shared" si="220"/>
        <v/>
      </c>
      <c r="BU267" s="4">
        <f t="shared" si="220"/>
        <v>0</v>
      </c>
      <c r="BV267" s="4" t="str">
        <f t="shared" si="219"/>
        <v/>
      </c>
      <c r="BW267" s="4">
        <f t="shared" si="219"/>
        <v>0</v>
      </c>
      <c r="BX267" s="4" t="str">
        <f t="shared" si="219"/>
        <v/>
      </c>
      <c r="BY267" s="4" t="str">
        <f t="shared" si="219"/>
        <v/>
      </c>
      <c r="BZ267" s="4" t="str">
        <f t="shared" si="219"/>
        <v/>
      </c>
      <c r="CA267" s="4" t="str">
        <f t="shared" si="219"/>
        <v/>
      </c>
      <c r="CB267" s="4" t="str">
        <f t="shared" si="219"/>
        <v/>
      </c>
      <c r="CC267" s="4" t="str">
        <f t="shared" si="219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8"/>
        <v/>
      </c>
      <c r="CK267" s="4" t="str">
        <f t="shared" si="218"/>
        <v/>
      </c>
      <c r="CL267" s="4" t="str">
        <f t="shared" si="218"/>
        <v/>
      </c>
      <c r="CM267" s="4" t="str">
        <f t="shared" si="218"/>
        <v/>
      </c>
      <c r="CN267" s="4" t="str">
        <f t="shared" si="216"/>
        <v/>
      </c>
      <c r="CO267" s="4" t="str">
        <f t="shared" si="216"/>
        <v/>
      </c>
      <c r="CP267" s="4" t="str">
        <f t="shared" si="216"/>
        <v/>
      </c>
      <c r="CQ267" s="4" t="str">
        <f t="shared" si="216"/>
        <v/>
      </c>
      <c r="CR267" s="4" t="str">
        <f t="shared" si="216"/>
        <v/>
      </c>
      <c r="CS267" s="4" t="str">
        <f t="shared" si="216"/>
        <v/>
      </c>
      <c r="CT267" s="4" t="str">
        <f t="shared" si="217"/>
        <v/>
      </c>
      <c r="CU267" s="4" t="str">
        <f t="shared" si="217"/>
        <v/>
      </c>
      <c r="CV267" s="4" t="str">
        <f t="shared" si="217"/>
        <v/>
      </c>
      <c r="CW267" s="4" t="str">
        <f t="shared" si="217"/>
        <v/>
      </c>
      <c r="CX267" s="4" t="str">
        <f t="shared" si="217"/>
        <v/>
      </c>
      <c r="CY267" s="4" t="str">
        <f t="shared" si="217"/>
        <v/>
      </c>
      <c r="CZ267" s="4" t="str">
        <f t="shared" si="217"/>
        <v/>
      </c>
      <c r="DA267" s="4" t="str">
        <f t="shared" si="215"/>
        <v/>
      </c>
      <c r="DB267" s="4" t="str">
        <f t="shared" si="215"/>
        <v/>
      </c>
      <c r="DC267" s="4" t="str">
        <f t="shared" si="215"/>
        <v/>
      </c>
    </row>
    <row r="268" spans="1:107" s="9" customFormat="1" ht="15" hidden="1" customHeight="1">
      <c r="A268" s="60">
        <v>30100005</v>
      </c>
      <c r="B268" s="98"/>
      <c r="C268" s="29" t="s">
        <v>147</v>
      </c>
      <c r="D268" s="5"/>
      <c r="E268" s="22">
        <v>5.03</v>
      </c>
      <c r="F268" s="23">
        <f t="shared" si="202"/>
        <v>0</v>
      </c>
      <c r="G268" s="43"/>
      <c r="H268" s="23">
        <f t="shared" si="211"/>
        <v>0</v>
      </c>
      <c r="I268" s="23">
        <f t="shared" si="212"/>
        <v>0</v>
      </c>
      <c r="J268" s="23">
        <f t="shared" si="203"/>
        <v>0</v>
      </c>
      <c r="K268" s="23" t="str">
        <f t="shared" si="204"/>
        <v>0</v>
      </c>
      <c r="L268" s="23" t="str">
        <f t="shared" si="205"/>
        <v>0</v>
      </c>
      <c r="M268" s="3">
        <v>0.2</v>
      </c>
      <c r="N268" s="23">
        <f t="shared" si="206"/>
        <v>0</v>
      </c>
      <c r="O268" s="23">
        <f t="shared" si="207"/>
        <v>0.2</v>
      </c>
      <c r="P268" s="23" t="str">
        <f t="shared" si="208"/>
        <v/>
      </c>
      <c r="Q268" s="2">
        <v>0.5</v>
      </c>
      <c r="R268" s="6">
        <f t="shared" si="209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0"/>
        <v/>
      </c>
      <c r="BQ268" s="4" t="str">
        <f t="shared" si="220"/>
        <v/>
      </c>
      <c r="BR268" s="4" t="str">
        <f t="shared" si="220"/>
        <v/>
      </c>
      <c r="BS268" s="4">
        <f t="shared" si="220"/>
        <v>0</v>
      </c>
      <c r="BT268" s="4" t="str">
        <f t="shared" si="220"/>
        <v/>
      </c>
      <c r="BU268" s="4">
        <f t="shared" si="220"/>
        <v>0</v>
      </c>
      <c r="BV268" s="4" t="str">
        <f t="shared" si="219"/>
        <v/>
      </c>
      <c r="BW268" s="4">
        <f t="shared" si="219"/>
        <v>0</v>
      </c>
      <c r="BX268" s="4" t="str">
        <f t="shared" si="219"/>
        <v/>
      </c>
      <c r="BY268" s="4" t="str">
        <f t="shared" si="219"/>
        <v/>
      </c>
      <c r="BZ268" s="4" t="str">
        <f t="shared" si="219"/>
        <v/>
      </c>
      <c r="CA268" s="4" t="str">
        <f t="shared" si="219"/>
        <v/>
      </c>
      <c r="CB268" s="4" t="str">
        <f t="shared" si="219"/>
        <v/>
      </c>
      <c r="CC268" s="4" t="str">
        <f t="shared" si="219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8"/>
        <v/>
      </c>
      <c r="CK268" s="4" t="str">
        <f t="shared" si="218"/>
        <v/>
      </c>
      <c r="CL268" s="4" t="str">
        <f t="shared" si="218"/>
        <v/>
      </c>
      <c r="CM268" s="4" t="str">
        <f t="shared" si="218"/>
        <v/>
      </c>
      <c r="CN268" s="4" t="str">
        <f t="shared" si="216"/>
        <v/>
      </c>
      <c r="CO268" s="4" t="str">
        <f t="shared" si="216"/>
        <v/>
      </c>
      <c r="CP268" s="4" t="str">
        <f t="shared" si="216"/>
        <v/>
      </c>
      <c r="CQ268" s="4" t="str">
        <f t="shared" si="216"/>
        <v/>
      </c>
      <c r="CR268" s="4" t="str">
        <f t="shared" si="216"/>
        <v/>
      </c>
      <c r="CS268" s="4" t="str">
        <f t="shared" si="216"/>
        <v/>
      </c>
      <c r="CT268" s="4" t="str">
        <f t="shared" si="217"/>
        <v/>
      </c>
      <c r="CU268" s="4" t="str">
        <f t="shared" si="217"/>
        <v/>
      </c>
      <c r="CV268" s="4" t="str">
        <f t="shared" si="217"/>
        <v/>
      </c>
      <c r="CW268" s="4" t="str">
        <f t="shared" si="217"/>
        <v/>
      </c>
      <c r="CX268" s="4" t="str">
        <f t="shared" si="217"/>
        <v/>
      </c>
      <c r="CY268" s="4" t="str">
        <f t="shared" si="217"/>
        <v/>
      </c>
      <c r="CZ268" s="4" t="str">
        <f t="shared" si="217"/>
        <v/>
      </c>
      <c r="DA268" s="4" t="str">
        <f t="shared" si="215"/>
        <v/>
      </c>
      <c r="DB268" s="4" t="str">
        <f t="shared" si="215"/>
        <v/>
      </c>
      <c r="DC268" s="4" t="str">
        <f t="shared" si="215"/>
        <v/>
      </c>
    </row>
    <row r="269" spans="1:107" s="9" customFormat="1" ht="15" hidden="1" customHeight="1">
      <c r="A269" s="60">
        <v>30100006</v>
      </c>
      <c r="B269" s="97"/>
      <c r="C269" s="29" t="s">
        <v>194</v>
      </c>
      <c r="D269" s="5"/>
      <c r="E269" s="22">
        <v>5.03</v>
      </c>
      <c r="F269" s="23">
        <f t="shared" si="202"/>
        <v>0</v>
      </c>
      <c r="G269" s="43"/>
      <c r="H269" s="23">
        <f t="shared" si="211"/>
        <v>0</v>
      </c>
      <c r="I269" s="23">
        <f t="shared" si="212"/>
        <v>0</v>
      </c>
      <c r="J269" s="23">
        <f t="shared" si="203"/>
        <v>0</v>
      </c>
      <c r="K269" s="23" t="str">
        <f t="shared" si="204"/>
        <v>0</v>
      </c>
      <c r="L269" s="23" t="str">
        <f t="shared" si="205"/>
        <v>0</v>
      </c>
      <c r="M269" s="3">
        <v>0.2</v>
      </c>
      <c r="N269" s="23">
        <f t="shared" si="206"/>
        <v>0</v>
      </c>
      <c r="O269" s="23">
        <f t="shared" si="207"/>
        <v>0.2</v>
      </c>
      <c r="P269" s="23" t="str">
        <f t="shared" si="208"/>
        <v/>
      </c>
      <c r="Q269" s="2">
        <v>0.5</v>
      </c>
      <c r="R269" s="6">
        <f t="shared" si="209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0"/>
        <v/>
      </c>
      <c r="BQ269" s="4" t="str">
        <f t="shared" si="220"/>
        <v/>
      </c>
      <c r="BR269" s="4" t="str">
        <f t="shared" si="220"/>
        <v/>
      </c>
      <c r="BS269" s="4">
        <f t="shared" si="220"/>
        <v>0</v>
      </c>
      <c r="BT269" s="4" t="str">
        <f t="shared" si="220"/>
        <v/>
      </c>
      <c r="BU269" s="4">
        <f t="shared" si="220"/>
        <v>0</v>
      </c>
      <c r="BV269" s="4" t="str">
        <f t="shared" si="219"/>
        <v/>
      </c>
      <c r="BW269" s="4">
        <f t="shared" si="219"/>
        <v>0</v>
      </c>
      <c r="BX269" s="4" t="str">
        <f t="shared" si="219"/>
        <v/>
      </c>
      <c r="BY269" s="4" t="str">
        <f t="shared" si="219"/>
        <v/>
      </c>
      <c r="BZ269" s="4" t="str">
        <f t="shared" si="219"/>
        <v/>
      </c>
      <c r="CA269" s="4" t="str">
        <f t="shared" si="219"/>
        <v/>
      </c>
      <c r="CB269" s="4" t="str">
        <f t="shared" si="219"/>
        <v/>
      </c>
      <c r="CC269" s="4" t="str">
        <f t="shared" si="219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8"/>
        <v/>
      </c>
      <c r="CK269" s="4" t="str">
        <f t="shared" si="218"/>
        <v/>
      </c>
      <c r="CL269" s="4" t="str">
        <f t="shared" si="218"/>
        <v/>
      </c>
      <c r="CM269" s="4" t="str">
        <f t="shared" si="218"/>
        <v/>
      </c>
      <c r="CN269" s="4" t="str">
        <f t="shared" si="216"/>
        <v/>
      </c>
      <c r="CO269" s="4" t="str">
        <f t="shared" si="216"/>
        <v/>
      </c>
      <c r="CP269" s="4" t="str">
        <f t="shared" si="216"/>
        <v/>
      </c>
      <c r="CQ269" s="4" t="str">
        <f t="shared" ref="CN269:DC297" si="221">IF(ISERROR(BC269/AK269*100),"",(BC269/AK269*100))</f>
        <v/>
      </c>
      <c r="CR269" s="4" t="str">
        <f t="shared" si="221"/>
        <v/>
      </c>
      <c r="CS269" s="4" t="str">
        <f t="shared" si="221"/>
        <v/>
      </c>
      <c r="CT269" s="4" t="str">
        <f t="shared" si="217"/>
        <v/>
      </c>
      <c r="CU269" s="4" t="str">
        <f t="shared" si="217"/>
        <v/>
      </c>
      <c r="CV269" s="4" t="str">
        <f t="shared" si="217"/>
        <v/>
      </c>
      <c r="CW269" s="4" t="str">
        <f t="shared" si="217"/>
        <v/>
      </c>
      <c r="CX269" s="4" t="str">
        <f t="shared" si="217"/>
        <v/>
      </c>
      <c r="CY269" s="4" t="str">
        <f t="shared" si="217"/>
        <v/>
      </c>
      <c r="CZ269" s="4" t="str">
        <f t="shared" si="217"/>
        <v/>
      </c>
      <c r="DA269" s="4" t="str">
        <f t="shared" si="215"/>
        <v/>
      </c>
      <c r="DB269" s="4" t="str">
        <f t="shared" si="215"/>
        <v/>
      </c>
      <c r="DC269" s="4" t="str">
        <f t="shared" si="215"/>
        <v/>
      </c>
    </row>
    <row r="270" spans="1:107" s="9" customFormat="1" ht="14.25" hidden="1" customHeight="1">
      <c r="A270" s="64">
        <v>30700007</v>
      </c>
      <c r="B270" s="96" t="s">
        <v>195</v>
      </c>
      <c r="C270" s="29" t="s">
        <v>196</v>
      </c>
      <c r="D270" s="5"/>
      <c r="E270" s="22">
        <v>4.8600000000000003</v>
      </c>
      <c r="F270" s="23">
        <f t="shared" si="202"/>
        <v>0</v>
      </c>
      <c r="G270" s="43"/>
      <c r="H270" s="23">
        <f t="shared" si="211"/>
        <v>0</v>
      </c>
      <c r="I270" s="23">
        <f t="shared" si="212"/>
        <v>0</v>
      </c>
      <c r="J270" s="23">
        <f t="shared" si="203"/>
        <v>0</v>
      </c>
      <c r="K270" s="23" t="str">
        <f t="shared" si="204"/>
        <v>0</v>
      </c>
      <c r="L270" s="23" t="str">
        <f t="shared" si="205"/>
        <v>0</v>
      </c>
      <c r="M270" s="3">
        <v>0.2</v>
      </c>
      <c r="N270" s="23">
        <f t="shared" si="206"/>
        <v>0</v>
      </c>
      <c r="O270" s="23">
        <f t="shared" si="207"/>
        <v>0.2</v>
      </c>
      <c r="P270" s="23" t="str">
        <f t="shared" si="208"/>
        <v/>
      </c>
      <c r="Q270" s="2">
        <v>0.5</v>
      </c>
      <c r="R270" s="6">
        <f t="shared" si="209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0"/>
        <v/>
      </c>
      <c r="BQ270" s="4" t="str">
        <f t="shared" si="220"/>
        <v/>
      </c>
      <c r="BR270" s="4" t="str">
        <f t="shared" si="220"/>
        <v/>
      </c>
      <c r="BS270" s="4">
        <f t="shared" si="220"/>
        <v>0</v>
      </c>
      <c r="BT270" s="4" t="str">
        <f t="shared" si="220"/>
        <v/>
      </c>
      <c r="BU270" s="4">
        <f t="shared" si="220"/>
        <v>0</v>
      </c>
      <c r="BV270" s="4" t="str">
        <f t="shared" si="219"/>
        <v/>
      </c>
      <c r="BW270" s="4">
        <f t="shared" si="219"/>
        <v>0</v>
      </c>
      <c r="BX270" s="4" t="str">
        <f t="shared" si="219"/>
        <v/>
      </c>
      <c r="BY270" s="4" t="str">
        <f t="shared" si="219"/>
        <v/>
      </c>
      <c r="BZ270" s="4" t="str">
        <f t="shared" si="219"/>
        <v/>
      </c>
      <c r="CA270" s="4" t="str">
        <f t="shared" si="219"/>
        <v/>
      </c>
      <c r="CB270" s="4" t="str">
        <f t="shared" si="219"/>
        <v/>
      </c>
      <c r="CC270" s="4" t="str">
        <f t="shared" si="219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8"/>
        <v/>
      </c>
      <c r="CK270" s="4" t="str">
        <f t="shared" si="218"/>
        <v/>
      </c>
      <c r="CL270" s="4" t="str">
        <f t="shared" si="218"/>
        <v/>
      </c>
      <c r="CM270" s="4" t="str">
        <f t="shared" si="218"/>
        <v/>
      </c>
      <c r="CN270" s="4" t="str">
        <f t="shared" si="221"/>
        <v/>
      </c>
      <c r="CO270" s="4" t="str">
        <f t="shared" si="221"/>
        <v/>
      </c>
      <c r="CP270" s="4" t="str">
        <f t="shared" si="221"/>
        <v/>
      </c>
      <c r="CQ270" s="4" t="str">
        <f t="shared" si="221"/>
        <v/>
      </c>
      <c r="CR270" s="4" t="str">
        <f t="shared" si="221"/>
        <v/>
      </c>
      <c r="CS270" s="4" t="str">
        <f t="shared" si="221"/>
        <v/>
      </c>
      <c r="CT270" s="4" t="str">
        <f t="shared" si="217"/>
        <v/>
      </c>
      <c r="CU270" s="4" t="str">
        <f t="shared" si="217"/>
        <v/>
      </c>
      <c r="CV270" s="4" t="str">
        <f t="shared" si="217"/>
        <v/>
      </c>
      <c r="CW270" s="4" t="str">
        <f t="shared" si="217"/>
        <v/>
      </c>
      <c r="CX270" s="4" t="str">
        <f t="shared" si="217"/>
        <v/>
      </c>
      <c r="CY270" s="4" t="str">
        <f t="shared" si="217"/>
        <v/>
      </c>
      <c r="CZ270" s="4" t="str">
        <f t="shared" si="217"/>
        <v/>
      </c>
      <c r="DA270" s="4" t="str">
        <f t="shared" si="215"/>
        <v/>
      </c>
      <c r="DB270" s="4" t="str">
        <f t="shared" si="215"/>
        <v/>
      </c>
      <c r="DC270" s="4" t="str">
        <f t="shared" si="215"/>
        <v/>
      </c>
    </row>
    <row r="271" spans="1:107" s="9" customFormat="1" ht="14.25" hidden="1" customHeight="1">
      <c r="A271" s="64">
        <v>30700006</v>
      </c>
      <c r="B271" s="98"/>
      <c r="C271" s="29" t="s">
        <v>197</v>
      </c>
      <c r="D271" s="5"/>
      <c r="E271" s="22">
        <v>4.8600000000000003</v>
      </c>
      <c r="F271" s="23">
        <f t="shared" si="202"/>
        <v>0</v>
      </c>
      <c r="G271" s="43"/>
      <c r="H271" s="23">
        <f t="shared" si="211"/>
        <v>0</v>
      </c>
      <c r="I271" s="23">
        <f t="shared" si="212"/>
        <v>0</v>
      </c>
      <c r="J271" s="23">
        <f t="shared" si="203"/>
        <v>0</v>
      </c>
      <c r="K271" s="23" t="str">
        <f t="shared" si="204"/>
        <v>0</v>
      </c>
      <c r="L271" s="23" t="str">
        <f t="shared" si="205"/>
        <v>0</v>
      </c>
      <c r="M271" s="3">
        <v>0.2</v>
      </c>
      <c r="N271" s="23">
        <f t="shared" si="206"/>
        <v>0</v>
      </c>
      <c r="O271" s="23">
        <f t="shared" si="207"/>
        <v>0.2</v>
      </c>
      <c r="P271" s="23" t="str">
        <f t="shared" si="208"/>
        <v/>
      </c>
      <c r="Q271" s="2">
        <v>0.5</v>
      </c>
      <c r="R271" s="6">
        <f t="shared" si="209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0"/>
        <v/>
      </c>
      <c r="BQ271" s="4" t="str">
        <f t="shared" si="220"/>
        <v/>
      </c>
      <c r="BR271" s="4" t="str">
        <f t="shared" si="220"/>
        <v/>
      </c>
      <c r="BS271" s="4">
        <f t="shared" si="220"/>
        <v>0</v>
      </c>
      <c r="BT271" s="4" t="str">
        <f t="shared" si="220"/>
        <v/>
      </c>
      <c r="BU271" s="4">
        <f t="shared" si="220"/>
        <v>0</v>
      </c>
      <c r="BV271" s="4" t="str">
        <f t="shared" si="219"/>
        <v/>
      </c>
      <c r="BW271" s="4">
        <f t="shared" si="219"/>
        <v>0</v>
      </c>
      <c r="BX271" s="4" t="str">
        <f t="shared" si="219"/>
        <v/>
      </c>
      <c r="BY271" s="4" t="str">
        <f t="shared" si="219"/>
        <v/>
      </c>
      <c r="BZ271" s="4" t="str">
        <f t="shared" si="219"/>
        <v/>
      </c>
      <c r="CA271" s="4" t="str">
        <f t="shared" si="219"/>
        <v/>
      </c>
      <c r="CB271" s="4" t="str">
        <f t="shared" si="219"/>
        <v/>
      </c>
      <c r="CC271" s="4" t="str">
        <f t="shared" si="219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8"/>
        <v/>
      </c>
      <c r="CK271" s="4" t="str">
        <f t="shared" si="218"/>
        <v/>
      </c>
      <c r="CL271" s="4" t="str">
        <f t="shared" si="218"/>
        <v/>
      </c>
      <c r="CM271" s="4" t="str">
        <f t="shared" si="218"/>
        <v/>
      </c>
      <c r="CN271" s="4" t="str">
        <f t="shared" si="221"/>
        <v/>
      </c>
      <c r="CO271" s="4" t="str">
        <f t="shared" si="221"/>
        <v/>
      </c>
      <c r="CP271" s="4" t="str">
        <f t="shared" si="221"/>
        <v/>
      </c>
      <c r="CQ271" s="4" t="str">
        <f t="shared" si="221"/>
        <v/>
      </c>
      <c r="CR271" s="4" t="str">
        <f t="shared" si="221"/>
        <v/>
      </c>
      <c r="CS271" s="4" t="str">
        <f t="shared" si="221"/>
        <v/>
      </c>
      <c r="CT271" s="4" t="str">
        <f t="shared" si="217"/>
        <v/>
      </c>
      <c r="CU271" s="4" t="str">
        <f t="shared" si="217"/>
        <v/>
      </c>
      <c r="CV271" s="4" t="str">
        <f t="shared" si="217"/>
        <v/>
      </c>
      <c r="CW271" s="4" t="str">
        <f t="shared" si="217"/>
        <v/>
      </c>
      <c r="CX271" s="4" t="str">
        <f t="shared" si="217"/>
        <v/>
      </c>
      <c r="CY271" s="4" t="str">
        <f t="shared" si="217"/>
        <v/>
      </c>
      <c r="CZ271" s="4" t="str">
        <f t="shared" si="217"/>
        <v/>
      </c>
      <c r="DA271" s="4" t="str">
        <f t="shared" si="215"/>
        <v/>
      </c>
      <c r="DB271" s="4" t="str">
        <f t="shared" si="215"/>
        <v/>
      </c>
      <c r="DC271" s="4" t="str">
        <f t="shared" si="215"/>
        <v/>
      </c>
    </row>
    <row r="272" spans="1:107" s="9" customFormat="1" ht="14.25" hidden="1" customHeight="1">
      <c r="A272" s="64">
        <v>30700008</v>
      </c>
      <c r="B272" s="98"/>
      <c r="C272" s="29" t="s">
        <v>131</v>
      </c>
      <c r="D272" s="5"/>
      <c r="E272" s="22">
        <v>4.8600000000000003</v>
      </c>
      <c r="F272" s="23">
        <f t="shared" si="202"/>
        <v>0</v>
      </c>
      <c r="G272" s="43"/>
      <c r="H272" s="23">
        <f t="shared" si="211"/>
        <v>0</v>
      </c>
      <c r="I272" s="23">
        <f t="shared" si="212"/>
        <v>0</v>
      </c>
      <c r="J272" s="23">
        <f t="shared" si="203"/>
        <v>0</v>
      </c>
      <c r="K272" s="23" t="str">
        <f t="shared" si="204"/>
        <v>0</v>
      </c>
      <c r="L272" s="23" t="str">
        <f t="shared" si="205"/>
        <v>0</v>
      </c>
      <c r="M272" s="3">
        <v>0.2</v>
      </c>
      <c r="N272" s="23">
        <f t="shared" si="206"/>
        <v>0</v>
      </c>
      <c r="O272" s="23">
        <f t="shared" si="207"/>
        <v>0.2</v>
      </c>
      <c r="P272" s="23" t="str">
        <f t="shared" si="208"/>
        <v/>
      </c>
      <c r="Q272" s="2">
        <v>0.5</v>
      </c>
      <c r="R272" s="6">
        <f t="shared" si="209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0"/>
        <v/>
      </c>
      <c r="BQ272" s="4" t="str">
        <f t="shared" si="220"/>
        <v/>
      </c>
      <c r="BR272" s="4" t="str">
        <f t="shared" si="220"/>
        <v/>
      </c>
      <c r="BS272" s="4">
        <f t="shared" si="220"/>
        <v>0</v>
      </c>
      <c r="BT272" s="4" t="str">
        <f t="shared" si="220"/>
        <v/>
      </c>
      <c r="BU272" s="4">
        <f t="shared" si="220"/>
        <v>0</v>
      </c>
      <c r="BV272" s="4" t="str">
        <f t="shared" si="219"/>
        <v/>
      </c>
      <c r="BW272" s="4">
        <f t="shared" si="219"/>
        <v>0</v>
      </c>
      <c r="BX272" s="4" t="str">
        <f t="shared" si="219"/>
        <v/>
      </c>
      <c r="BY272" s="4" t="str">
        <f t="shared" si="219"/>
        <v/>
      </c>
      <c r="BZ272" s="4" t="str">
        <f t="shared" si="219"/>
        <v/>
      </c>
      <c r="CA272" s="4" t="str">
        <f t="shared" si="219"/>
        <v/>
      </c>
      <c r="CB272" s="4" t="str">
        <f t="shared" si="219"/>
        <v/>
      </c>
      <c r="CC272" s="4" t="str">
        <f t="shared" si="219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8"/>
        <v/>
      </c>
      <c r="CK272" s="4" t="str">
        <f t="shared" si="218"/>
        <v/>
      </c>
      <c r="CL272" s="4" t="str">
        <f t="shared" si="218"/>
        <v/>
      </c>
      <c r="CM272" s="4" t="str">
        <f t="shared" si="218"/>
        <v/>
      </c>
      <c r="CN272" s="4" t="str">
        <f t="shared" si="221"/>
        <v/>
      </c>
      <c r="CO272" s="4" t="str">
        <f t="shared" si="221"/>
        <v/>
      </c>
      <c r="CP272" s="4" t="str">
        <f t="shared" si="221"/>
        <v/>
      </c>
      <c r="CQ272" s="4" t="str">
        <f t="shared" si="221"/>
        <v/>
      </c>
      <c r="CR272" s="4" t="str">
        <f t="shared" si="221"/>
        <v/>
      </c>
      <c r="CS272" s="4" t="str">
        <f t="shared" si="221"/>
        <v/>
      </c>
      <c r="CT272" s="4" t="str">
        <f t="shared" si="217"/>
        <v/>
      </c>
      <c r="CU272" s="4" t="str">
        <f t="shared" si="217"/>
        <v/>
      </c>
      <c r="CV272" s="4" t="str">
        <f t="shared" si="217"/>
        <v/>
      </c>
      <c r="CW272" s="4" t="str">
        <f t="shared" si="217"/>
        <v/>
      </c>
      <c r="CX272" s="4" t="str">
        <f t="shared" si="217"/>
        <v/>
      </c>
      <c r="CY272" s="4" t="str">
        <f t="shared" si="217"/>
        <v/>
      </c>
      <c r="CZ272" s="4" t="str">
        <f t="shared" si="217"/>
        <v/>
      </c>
      <c r="DA272" s="4" t="str">
        <f t="shared" si="215"/>
        <v/>
      </c>
      <c r="DB272" s="4" t="str">
        <f t="shared" si="215"/>
        <v/>
      </c>
      <c r="DC272" s="4" t="str">
        <f t="shared" si="215"/>
        <v/>
      </c>
    </row>
    <row r="273" spans="1:215" s="9" customFormat="1" ht="14.25" hidden="1">
      <c r="A273" s="64">
        <v>30700009</v>
      </c>
      <c r="B273" s="97"/>
      <c r="C273" s="29" t="s">
        <v>194</v>
      </c>
      <c r="D273" s="5"/>
      <c r="E273" s="22">
        <v>4.8600000000000003</v>
      </c>
      <c r="F273" s="23">
        <f t="shared" si="202"/>
        <v>0</v>
      </c>
      <c r="G273" s="43"/>
      <c r="H273" s="23">
        <f t="shared" si="211"/>
        <v>0</v>
      </c>
      <c r="I273" s="23">
        <f t="shared" si="212"/>
        <v>0</v>
      </c>
      <c r="J273" s="23">
        <f t="shared" si="203"/>
        <v>0</v>
      </c>
      <c r="K273" s="23" t="str">
        <f t="shared" si="204"/>
        <v>0</v>
      </c>
      <c r="L273" s="23" t="str">
        <f t="shared" si="205"/>
        <v>0</v>
      </c>
      <c r="M273" s="3">
        <v>0.2</v>
      </c>
      <c r="N273" s="23">
        <f t="shared" si="206"/>
        <v>0</v>
      </c>
      <c r="O273" s="23">
        <f t="shared" si="207"/>
        <v>0.2</v>
      </c>
      <c r="P273" s="23" t="str">
        <f t="shared" si="208"/>
        <v/>
      </c>
      <c r="Q273" s="2">
        <v>0.5</v>
      </c>
      <c r="R273" s="6">
        <f t="shared" si="209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0"/>
        <v/>
      </c>
      <c r="BQ273" s="4" t="str">
        <f t="shared" si="220"/>
        <v/>
      </c>
      <c r="BR273" s="4" t="str">
        <f t="shared" si="220"/>
        <v/>
      </c>
      <c r="BS273" s="4">
        <f t="shared" si="220"/>
        <v>0</v>
      </c>
      <c r="BT273" s="4" t="str">
        <f t="shared" si="220"/>
        <v/>
      </c>
      <c r="BU273" s="4">
        <f t="shared" si="220"/>
        <v>0</v>
      </c>
      <c r="BV273" s="4" t="str">
        <f t="shared" si="219"/>
        <v/>
      </c>
      <c r="BW273" s="4">
        <f t="shared" si="219"/>
        <v>0</v>
      </c>
      <c r="BX273" s="4" t="str">
        <f t="shared" si="219"/>
        <v/>
      </c>
      <c r="BY273" s="4" t="str">
        <f t="shared" si="219"/>
        <v/>
      </c>
      <c r="BZ273" s="4" t="str">
        <f t="shared" si="219"/>
        <v/>
      </c>
      <c r="CA273" s="4" t="str">
        <f t="shared" si="219"/>
        <v/>
      </c>
      <c r="CB273" s="4" t="str">
        <f t="shared" si="219"/>
        <v/>
      </c>
      <c r="CC273" s="4" t="str">
        <f t="shared" si="219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21"/>
        <v/>
      </c>
      <c r="CO273" s="4" t="str">
        <f t="shared" si="221"/>
        <v/>
      </c>
      <c r="CP273" s="4" t="str">
        <f t="shared" si="221"/>
        <v/>
      </c>
      <c r="CQ273" s="4" t="str">
        <f t="shared" si="221"/>
        <v/>
      </c>
      <c r="CR273" s="4" t="str">
        <f t="shared" si="221"/>
        <v/>
      </c>
      <c r="CS273" s="4" t="str">
        <f t="shared" si="221"/>
        <v/>
      </c>
      <c r="CT273" s="4" t="str">
        <f t="shared" si="217"/>
        <v/>
      </c>
      <c r="CU273" s="4" t="str">
        <f t="shared" si="217"/>
        <v/>
      </c>
      <c r="CV273" s="4" t="str">
        <f t="shared" si="217"/>
        <v/>
      </c>
      <c r="CW273" s="4" t="str">
        <f t="shared" si="217"/>
        <v/>
      </c>
      <c r="CX273" s="4" t="str">
        <f t="shared" si="217"/>
        <v/>
      </c>
      <c r="CY273" s="4" t="str">
        <f t="shared" si="217"/>
        <v/>
      </c>
      <c r="CZ273" s="4" t="str">
        <f t="shared" si="217"/>
        <v/>
      </c>
      <c r="DA273" s="4" t="str">
        <f t="shared" si="215"/>
        <v/>
      </c>
      <c r="DB273" s="4" t="str">
        <f t="shared" si="215"/>
        <v/>
      </c>
      <c r="DC273" s="4" t="str">
        <f t="shared" si="215"/>
        <v/>
      </c>
    </row>
    <row r="274" spans="1:215" s="9" customFormat="1" ht="14.25" hidden="1">
      <c r="A274" s="60">
        <v>30300002</v>
      </c>
      <c r="B274" s="96" t="s">
        <v>198</v>
      </c>
      <c r="C274" s="29" t="s">
        <v>19</v>
      </c>
      <c r="D274" s="5"/>
      <c r="E274" s="22">
        <v>5.03</v>
      </c>
      <c r="F274" s="23">
        <f t="shared" si="202"/>
        <v>0</v>
      </c>
      <c r="G274" s="43"/>
      <c r="H274" s="23">
        <f t="shared" si="211"/>
        <v>0</v>
      </c>
      <c r="I274" s="23">
        <f t="shared" si="212"/>
        <v>0</v>
      </c>
      <c r="J274" s="23">
        <f t="shared" si="203"/>
        <v>0</v>
      </c>
      <c r="K274" s="23" t="str">
        <f t="shared" si="204"/>
        <v>0</v>
      </c>
      <c r="L274" s="23" t="str">
        <f t="shared" si="205"/>
        <v>0</v>
      </c>
      <c r="M274" s="3">
        <v>0.2</v>
      </c>
      <c r="N274" s="23">
        <f t="shared" si="206"/>
        <v>0</v>
      </c>
      <c r="O274" s="23">
        <f t="shared" si="207"/>
        <v>0.2</v>
      </c>
      <c r="P274" s="23" t="str">
        <f t="shared" si="208"/>
        <v/>
      </c>
      <c r="Q274" s="2">
        <v>0.5</v>
      </c>
      <c r="R274" s="6">
        <f t="shared" si="209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0"/>
        <v/>
      </c>
      <c r="BQ274" s="4" t="str">
        <f t="shared" si="220"/>
        <v/>
      </c>
      <c r="BR274" s="4" t="str">
        <f t="shared" si="220"/>
        <v/>
      </c>
      <c r="BS274" s="4">
        <f t="shared" si="220"/>
        <v>0</v>
      </c>
      <c r="BT274" s="4" t="str">
        <f t="shared" si="220"/>
        <v/>
      </c>
      <c r="BU274" s="4">
        <f t="shared" si="220"/>
        <v>0</v>
      </c>
      <c r="BV274" s="4" t="str">
        <f t="shared" si="219"/>
        <v/>
      </c>
      <c r="BW274" s="4">
        <f t="shared" si="219"/>
        <v>0</v>
      </c>
      <c r="BX274" s="4" t="str">
        <f t="shared" si="219"/>
        <v/>
      </c>
      <c r="BY274" s="4" t="str">
        <f t="shared" si="219"/>
        <v/>
      </c>
      <c r="BZ274" s="4" t="str">
        <f t="shared" si="219"/>
        <v/>
      </c>
      <c r="CA274" s="4" t="str">
        <f t="shared" si="219"/>
        <v/>
      </c>
      <c r="CB274" s="4" t="str">
        <f t="shared" si="219"/>
        <v/>
      </c>
      <c r="CC274" s="4" t="str">
        <f t="shared" si="219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21"/>
        <v/>
      </c>
      <c r="CO274" s="4" t="str">
        <f t="shared" si="221"/>
        <v/>
      </c>
      <c r="CP274" s="4" t="str">
        <f t="shared" si="221"/>
        <v/>
      </c>
      <c r="CQ274" s="4" t="str">
        <f t="shared" si="221"/>
        <v/>
      </c>
      <c r="CR274" s="4" t="str">
        <f t="shared" si="221"/>
        <v/>
      </c>
      <c r="CS274" s="4" t="str">
        <f t="shared" si="221"/>
        <v/>
      </c>
      <c r="CT274" s="4" t="str">
        <f t="shared" si="217"/>
        <v/>
      </c>
      <c r="CU274" s="4" t="str">
        <f t="shared" si="217"/>
        <v/>
      </c>
      <c r="CV274" s="4" t="str">
        <f t="shared" si="217"/>
        <v/>
      </c>
      <c r="CW274" s="4" t="str">
        <f t="shared" si="217"/>
        <v/>
      </c>
      <c r="CX274" s="4" t="str">
        <f t="shared" si="217"/>
        <v/>
      </c>
      <c r="CY274" s="4" t="str">
        <f t="shared" si="217"/>
        <v/>
      </c>
      <c r="CZ274" s="4" t="str">
        <f t="shared" si="217"/>
        <v/>
      </c>
      <c r="DA274" s="4" t="str">
        <f t="shared" si="215"/>
        <v/>
      </c>
      <c r="DB274" s="4" t="str">
        <f t="shared" si="215"/>
        <v/>
      </c>
      <c r="DC274" s="4" t="str">
        <f t="shared" si="215"/>
        <v/>
      </c>
    </row>
    <row r="275" spans="1:215" s="9" customFormat="1" ht="14.25" hidden="1">
      <c r="A275" s="60">
        <v>30300001</v>
      </c>
      <c r="B275" s="98"/>
      <c r="C275" s="29" t="s">
        <v>192</v>
      </c>
      <c r="D275" s="5"/>
      <c r="E275" s="22">
        <v>5.03</v>
      </c>
      <c r="F275" s="23">
        <f t="shared" si="202"/>
        <v>0</v>
      </c>
      <c r="G275" s="43"/>
      <c r="H275" s="23">
        <f t="shared" si="211"/>
        <v>0</v>
      </c>
      <c r="I275" s="23">
        <f t="shared" si="212"/>
        <v>0</v>
      </c>
      <c r="J275" s="23">
        <f t="shared" si="203"/>
        <v>0</v>
      </c>
      <c r="K275" s="23" t="str">
        <f t="shared" si="204"/>
        <v>0</v>
      </c>
      <c r="L275" s="23" t="str">
        <f t="shared" si="205"/>
        <v>0</v>
      </c>
      <c r="M275" s="3">
        <v>0.2</v>
      </c>
      <c r="N275" s="23">
        <f t="shared" si="206"/>
        <v>0</v>
      </c>
      <c r="O275" s="23">
        <f t="shared" si="207"/>
        <v>0.2</v>
      </c>
      <c r="P275" s="23" t="str">
        <f t="shared" si="208"/>
        <v/>
      </c>
      <c r="Q275" s="2">
        <v>0.5</v>
      </c>
      <c r="R275" s="6">
        <f t="shared" si="209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0"/>
        <v/>
      </c>
      <c r="BQ275" s="4" t="str">
        <f t="shared" si="220"/>
        <v/>
      </c>
      <c r="BR275" s="4" t="str">
        <f t="shared" si="220"/>
        <v/>
      </c>
      <c r="BS275" s="4">
        <f t="shared" si="220"/>
        <v>0</v>
      </c>
      <c r="BT275" s="4" t="str">
        <f t="shared" si="220"/>
        <v/>
      </c>
      <c r="BU275" s="4">
        <f t="shared" si="220"/>
        <v>0</v>
      </c>
      <c r="BV275" s="4" t="str">
        <f t="shared" si="219"/>
        <v/>
      </c>
      <c r="BW275" s="4">
        <f t="shared" si="219"/>
        <v>0</v>
      </c>
      <c r="BX275" s="4" t="str">
        <f t="shared" si="219"/>
        <v/>
      </c>
      <c r="BY275" s="4" t="str">
        <f t="shared" si="219"/>
        <v/>
      </c>
      <c r="BZ275" s="4" t="str">
        <f t="shared" si="219"/>
        <v/>
      </c>
      <c r="CA275" s="4" t="str">
        <f t="shared" si="219"/>
        <v/>
      </c>
      <c r="CB275" s="4" t="str">
        <f t="shared" si="219"/>
        <v/>
      </c>
      <c r="CC275" s="4" t="str">
        <f t="shared" si="219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21"/>
        <v/>
      </c>
      <c r="CO275" s="4" t="str">
        <f t="shared" si="221"/>
        <v/>
      </c>
      <c r="CP275" s="4" t="str">
        <f t="shared" si="221"/>
        <v/>
      </c>
      <c r="CQ275" s="4" t="str">
        <f t="shared" si="221"/>
        <v/>
      </c>
      <c r="CR275" s="4" t="str">
        <f t="shared" si="221"/>
        <v/>
      </c>
      <c r="CS275" s="4" t="str">
        <f t="shared" si="221"/>
        <v/>
      </c>
      <c r="CT275" s="4" t="str">
        <f t="shared" si="217"/>
        <v/>
      </c>
      <c r="CU275" s="4" t="str">
        <f t="shared" si="217"/>
        <v/>
      </c>
      <c r="CV275" s="4" t="str">
        <f t="shared" si="217"/>
        <v/>
      </c>
      <c r="CW275" s="4" t="str">
        <f t="shared" si="217"/>
        <v/>
      </c>
      <c r="CX275" s="4" t="str">
        <f t="shared" si="217"/>
        <v/>
      </c>
      <c r="CY275" s="4" t="str">
        <f t="shared" si="217"/>
        <v/>
      </c>
      <c r="CZ275" s="4" t="str">
        <f t="shared" si="217"/>
        <v/>
      </c>
      <c r="DA275" s="4" t="str">
        <f t="shared" si="215"/>
        <v/>
      </c>
      <c r="DB275" s="4" t="str">
        <f t="shared" si="215"/>
        <v/>
      </c>
      <c r="DC275" s="4" t="str">
        <f t="shared" si="215"/>
        <v/>
      </c>
    </row>
    <row r="276" spans="1:215" s="9" customFormat="1" ht="15" hidden="1" customHeight="1">
      <c r="A276" s="60">
        <v>30300003</v>
      </c>
      <c r="B276" s="97"/>
      <c r="C276" s="29" t="s">
        <v>121</v>
      </c>
      <c r="D276" s="5"/>
      <c r="E276" s="22">
        <v>5.03</v>
      </c>
      <c r="F276" s="23">
        <f t="shared" si="202"/>
        <v>0</v>
      </c>
      <c r="G276" s="43"/>
      <c r="H276" s="23">
        <f t="shared" si="211"/>
        <v>0</v>
      </c>
      <c r="I276" s="23">
        <f t="shared" si="212"/>
        <v>0</v>
      </c>
      <c r="J276" s="23">
        <f t="shared" si="203"/>
        <v>0</v>
      </c>
      <c r="K276" s="23" t="str">
        <f t="shared" si="204"/>
        <v>0</v>
      </c>
      <c r="L276" s="23" t="str">
        <f t="shared" si="205"/>
        <v>0</v>
      </c>
      <c r="M276" s="3">
        <v>0.2</v>
      </c>
      <c r="N276" s="23">
        <f t="shared" si="206"/>
        <v>0</v>
      </c>
      <c r="O276" s="23">
        <f t="shared" si="207"/>
        <v>0.2</v>
      </c>
      <c r="P276" s="23" t="str">
        <f t="shared" si="208"/>
        <v/>
      </c>
      <c r="Q276" s="2">
        <v>0.5</v>
      </c>
      <c r="R276" s="6">
        <f t="shared" si="209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0"/>
        <v/>
      </c>
      <c r="BQ276" s="4" t="str">
        <f t="shared" si="220"/>
        <v/>
      </c>
      <c r="BR276" s="4" t="str">
        <f t="shared" si="220"/>
        <v/>
      </c>
      <c r="BS276" s="4">
        <f t="shared" si="220"/>
        <v>0</v>
      </c>
      <c r="BT276" s="4" t="str">
        <f t="shared" si="220"/>
        <v/>
      </c>
      <c r="BU276" s="4">
        <f t="shared" si="220"/>
        <v>0</v>
      </c>
      <c r="BV276" s="4" t="str">
        <f t="shared" si="219"/>
        <v/>
      </c>
      <c r="BW276" s="4">
        <f t="shared" si="219"/>
        <v>0</v>
      </c>
      <c r="BX276" s="4" t="str">
        <f t="shared" si="219"/>
        <v/>
      </c>
      <c r="BY276" s="4" t="str">
        <f t="shared" si="219"/>
        <v/>
      </c>
      <c r="BZ276" s="4" t="str">
        <f t="shared" si="219"/>
        <v/>
      </c>
      <c r="CA276" s="4" t="str">
        <f t="shared" si="219"/>
        <v/>
      </c>
      <c r="CB276" s="4" t="str">
        <f t="shared" si="219"/>
        <v/>
      </c>
      <c r="CC276" s="4" t="str">
        <f t="shared" si="219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21"/>
        <v/>
      </c>
      <c r="CO276" s="4" t="str">
        <f t="shared" si="221"/>
        <v/>
      </c>
      <c r="CP276" s="4" t="str">
        <f t="shared" si="221"/>
        <v/>
      </c>
      <c r="CQ276" s="4" t="str">
        <f t="shared" si="221"/>
        <v/>
      </c>
      <c r="CR276" s="4" t="str">
        <f t="shared" si="221"/>
        <v/>
      </c>
      <c r="CS276" s="4" t="str">
        <f t="shared" si="221"/>
        <v/>
      </c>
      <c r="CT276" s="4" t="str">
        <f t="shared" si="217"/>
        <v/>
      </c>
      <c r="CU276" s="4" t="str">
        <f t="shared" si="217"/>
        <v/>
      </c>
      <c r="CV276" s="4" t="str">
        <f t="shared" si="217"/>
        <v/>
      </c>
      <c r="CW276" s="4" t="str">
        <f t="shared" si="217"/>
        <v/>
      </c>
      <c r="CX276" s="4" t="str">
        <f t="shared" si="217"/>
        <v/>
      </c>
      <c r="CY276" s="4" t="str">
        <f t="shared" si="217"/>
        <v/>
      </c>
      <c r="CZ276" s="4" t="str">
        <f t="shared" si="217"/>
        <v/>
      </c>
      <c r="DA276" s="4" t="str">
        <f t="shared" si="215"/>
        <v/>
      </c>
      <c r="DB276" s="4" t="str">
        <f t="shared" si="215"/>
        <v/>
      </c>
      <c r="DC276" s="4" t="str">
        <f t="shared" si="215"/>
        <v/>
      </c>
    </row>
    <row r="277" spans="1:215" s="9" customFormat="1" ht="15" hidden="1" customHeight="1">
      <c r="A277" s="60">
        <v>30100059</v>
      </c>
      <c r="B277" s="96" t="s">
        <v>199</v>
      </c>
      <c r="C277" s="29" t="s">
        <v>146</v>
      </c>
      <c r="D277" s="5"/>
      <c r="E277" s="22">
        <v>5.03</v>
      </c>
      <c r="F277" s="23">
        <f t="shared" si="202"/>
        <v>0</v>
      </c>
      <c r="G277" s="43"/>
      <c r="H277" s="23">
        <f t="shared" si="211"/>
        <v>0</v>
      </c>
      <c r="I277" s="23">
        <f t="shared" si="212"/>
        <v>0</v>
      </c>
      <c r="J277" s="23">
        <f t="shared" si="203"/>
        <v>0</v>
      </c>
      <c r="K277" s="23" t="str">
        <f t="shared" si="204"/>
        <v>0</v>
      </c>
      <c r="L277" s="23" t="str">
        <f t="shared" si="205"/>
        <v>0</v>
      </c>
      <c r="M277" s="3">
        <v>0.2</v>
      </c>
      <c r="N277" s="23">
        <f t="shared" si="206"/>
        <v>0</v>
      </c>
      <c r="O277" s="23">
        <f t="shared" si="207"/>
        <v>0.2</v>
      </c>
      <c r="P277" s="23" t="str">
        <f t="shared" si="208"/>
        <v/>
      </c>
      <c r="Q277" s="2">
        <v>0.5</v>
      </c>
      <c r="R277" s="6">
        <f t="shared" si="209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0"/>
        <v/>
      </c>
      <c r="BQ277" s="4" t="str">
        <f t="shared" si="220"/>
        <v/>
      </c>
      <c r="BR277" s="4" t="str">
        <f t="shared" si="220"/>
        <v/>
      </c>
      <c r="BS277" s="4">
        <f t="shared" si="220"/>
        <v>0</v>
      </c>
      <c r="BT277" s="4" t="str">
        <f t="shared" si="220"/>
        <v/>
      </c>
      <c r="BU277" s="4">
        <f t="shared" si="220"/>
        <v>0</v>
      </c>
      <c r="BV277" s="4" t="str">
        <f t="shared" si="219"/>
        <v/>
      </c>
      <c r="BW277" s="4">
        <f t="shared" si="219"/>
        <v>0</v>
      </c>
      <c r="BX277" s="4" t="str">
        <f t="shared" si="219"/>
        <v/>
      </c>
      <c r="BY277" s="4" t="str">
        <f t="shared" si="219"/>
        <v/>
      </c>
      <c r="BZ277" s="4" t="str">
        <f t="shared" si="219"/>
        <v/>
      </c>
      <c r="CA277" s="4" t="str">
        <f t="shared" si="219"/>
        <v/>
      </c>
      <c r="CB277" s="4" t="str">
        <f t="shared" si="219"/>
        <v/>
      </c>
      <c r="CC277" s="4" t="str">
        <f t="shared" si="219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21"/>
        <v/>
      </c>
      <c r="CO277" s="4" t="str">
        <f t="shared" si="221"/>
        <v/>
      </c>
      <c r="CP277" s="4" t="str">
        <f t="shared" si="221"/>
        <v/>
      </c>
      <c r="CQ277" s="4" t="str">
        <f t="shared" si="221"/>
        <v/>
      </c>
      <c r="CR277" s="4" t="str">
        <f t="shared" si="221"/>
        <v/>
      </c>
      <c r="CS277" s="4" t="str">
        <f t="shared" si="221"/>
        <v/>
      </c>
      <c r="CT277" s="4" t="str">
        <f t="shared" si="217"/>
        <v/>
      </c>
      <c r="CU277" s="4" t="str">
        <f t="shared" si="217"/>
        <v/>
      </c>
      <c r="CV277" s="4" t="str">
        <f t="shared" si="217"/>
        <v/>
      </c>
      <c r="CW277" s="4" t="str">
        <f t="shared" si="217"/>
        <v/>
      </c>
      <c r="CX277" s="4" t="str">
        <f t="shared" si="217"/>
        <v/>
      </c>
      <c r="CY277" s="4" t="str">
        <f t="shared" si="217"/>
        <v/>
      </c>
      <c r="CZ277" s="4" t="str">
        <f t="shared" si="217"/>
        <v/>
      </c>
      <c r="DA277" s="4" t="str">
        <f t="shared" si="215"/>
        <v/>
      </c>
      <c r="DB277" s="4" t="str">
        <f t="shared" si="215"/>
        <v/>
      </c>
      <c r="DC277" s="4" t="str">
        <f t="shared" si="215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7"/>
      <c r="C278" s="29" t="s">
        <v>122</v>
      </c>
      <c r="D278" s="5"/>
      <c r="E278" s="22">
        <v>5.03</v>
      </c>
      <c r="F278" s="23">
        <f t="shared" si="202"/>
        <v>0</v>
      </c>
      <c r="G278" s="43"/>
      <c r="H278" s="23">
        <f t="shared" si="211"/>
        <v>0</v>
      </c>
      <c r="I278" s="23">
        <f t="shared" si="212"/>
        <v>0</v>
      </c>
      <c r="J278" s="23">
        <f t="shared" si="203"/>
        <v>0</v>
      </c>
      <c r="K278" s="23" t="str">
        <f t="shared" si="204"/>
        <v>0</v>
      </c>
      <c r="L278" s="23" t="str">
        <f t="shared" si="205"/>
        <v>0</v>
      </c>
      <c r="M278" s="3">
        <v>0.2</v>
      </c>
      <c r="N278" s="23">
        <f t="shared" si="206"/>
        <v>0</v>
      </c>
      <c r="O278" s="23">
        <f t="shared" si="207"/>
        <v>0.2</v>
      </c>
      <c r="P278" s="23" t="str">
        <f t="shared" si="208"/>
        <v/>
      </c>
      <c r="Q278" s="2">
        <v>0.5</v>
      </c>
      <c r="R278" s="6">
        <f t="shared" si="209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0"/>
        <v/>
      </c>
      <c r="BQ278" s="4" t="str">
        <f t="shared" si="220"/>
        <v/>
      </c>
      <c r="BR278" s="4" t="str">
        <f t="shared" si="220"/>
        <v/>
      </c>
      <c r="BS278" s="4">
        <f t="shared" si="220"/>
        <v>0</v>
      </c>
      <c r="BT278" s="4" t="str">
        <f t="shared" si="220"/>
        <v/>
      </c>
      <c r="BU278" s="4">
        <f t="shared" si="220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19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21"/>
        <v/>
      </c>
      <c r="CO278" s="4" t="str">
        <f t="shared" si="221"/>
        <v/>
      </c>
      <c r="CP278" s="4" t="str">
        <f t="shared" si="221"/>
        <v/>
      </c>
      <c r="CQ278" s="4" t="str">
        <f t="shared" si="221"/>
        <v/>
      </c>
      <c r="CR278" s="4" t="str">
        <f t="shared" si="221"/>
        <v/>
      </c>
      <c r="CS278" s="4" t="str">
        <f t="shared" si="221"/>
        <v/>
      </c>
      <c r="CT278" s="4" t="str">
        <f t="shared" si="221"/>
        <v/>
      </c>
      <c r="CU278" s="4" t="str">
        <f t="shared" si="221"/>
        <v/>
      </c>
      <c r="CV278" s="4" t="str">
        <f t="shared" si="221"/>
        <v/>
      </c>
      <c r="CW278" s="4" t="str">
        <f t="shared" si="217"/>
        <v/>
      </c>
      <c r="CX278" s="4" t="str">
        <f t="shared" si="217"/>
        <v/>
      </c>
      <c r="CY278" s="4" t="str">
        <f t="shared" si="217"/>
        <v/>
      </c>
      <c r="CZ278" s="4" t="str">
        <f t="shared" si="217"/>
        <v/>
      </c>
      <c r="DA278" s="4" t="str">
        <f t="shared" si="215"/>
        <v/>
      </c>
      <c r="DB278" s="4" t="str">
        <f t="shared" si="215"/>
        <v/>
      </c>
      <c r="DC278" s="4" t="str">
        <f t="shared" si="215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6" t="s">
        <v>200</v>
      </c>
      <c r="C279" s="29" t="s">
        <v>121</v>
      </c>
      <c r="D279" s="5"/>
      <c r="E279" s="22">
        <v>5.53</v>
      </c>
      <c r="F279" s="23">
        <f t="shared" si="202"/>
        <v>0</v>
      </c>
      <c r="G279" s="43"/>
      <c r="H279" s="23">
        <f t="shared" si="211"/>
        <v>0</v>
      </c>
      <c r="I279" s="23">
        <f t="shared" si="212"/>
        <v>0</v>
      </c>
      <c r="J279" s="23">
        <f t="shared" si="203"/>
        <v>0</v>
      </c>
      <c r="K279" s="23" t="str">
        <f t="shared" si="204"/>
        <v>0</v>
      </c>
      <c r="L279" s="23" t="str">
        <f t="shared" si="205"/>
        <v>0</v>
      </c>
      <c r="M279" s="3">
        <v>0.2</v>
      </c>
      <c r="N279" s="23">
        <f t="shared" si="206"/>
        <v>0</v>
      </c>
      <c r="O279" s="23">
        <f t="shared" si="207"/>
        <v>0.2</v>
      </c>
      <c r="P279" s="23" t="str">
        <f t="shared" si="208"/>
        <v/>
      </c>
      <c r="Q279" s="2">
        <v>0</v>
      </c>
      <c r="R279" s="6">
        <f t="shared" si="209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0"/>
        <v/>
      </c>
      <c r="BQ279" s="4" t="str">
        <f t="shared" si="220"/>
        <v/>
      </c>
      <c r="BR279" s="4" t="str">
        <f t="shared" si="220"/>
        <v/>
      </c>
      <c r="BS279" s="4">
        <f t="shared" si="220"/>
        <v>0</v>
      </c>
      <c r="BT279" s="4" t="str">
        <f t="shared" si="220"/>
        <v/>
      </c>
      <c r="BU279" s="4">
        <f t="shared" si="220"/>
        <v>0</v>
      </c>
      <c r="BV279" s="4" t="str">
        <f t="shared" si="220"/>
        <v/>
      </c>
      <c r="BW279" s="4" t="str">
        <f t="shared" si="220"/>
        <v/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19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21"/>
        <v/>
      </c>
      <c r="CO279" s="4" t="str">
        <f t="shared" si="221"/>
        <v/>
      </c>
      <c r="CP279" s="4" t="str">
        <f t="shared" si="221"/>
        <v/>
      </c>
      <c r="CQ279" s="4" t="str">
        <f t="shared" si="221"/>
        <v/>
      </c>
      <c r="CR279" s="4" t="str">
        <f t="shared" si="221"/>
        <v/>
      </c>
      <c r="CS279" s="4" t="str">
        <f t="shared" si="221"/>
        <v/>
      </c>
      <c r="CT279" s="4" t="str">
        <f t="shared" si="221"/>
        <v/>
      </c>
      <c r="CU279" s="4" t="str">
        <f t="shared" si="221"/>
        <v/>
      </c>
      <c r="CV279" s="4" t="str">
        <f t="shared" si="221"/>
        <v/>
      </c>
      <c r="CW279" s="4" t="str">
        <f t="shared" si="217"/>
        <v/>
      </c>
      <c r="CX279" s="4" t="str">
        <f t="shared" si="217"/>
        <v/>
      </c>
      <c r="CY279" s="4" t="str">
        <f t="shared" si="217"/>
        <v/>
      </c>
      <c r="CZ279" s="4" t="str">
        <f t="shared" si="217"/>
        <v/>
      </c>
      <c r="DA279" s="4" t="str">
        <f t="shared" si="215"/>
        <v/>
      </c>
      <c r="DB279" s="4" t="str">
        <f t="shared" si="215"/>
        <v/>
      </c>
      <c r="DC279" s="4" t="str">
        <f t="shared" si="215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8"/>
      <c r="C280" s="29" t="s">
        <v>201</v>
      </c>
      <c r="D280" s="5"/>
      <c r="E280" s="22">
        <v>5.53</v>
      </c>
      <c r="F280" s="23">
        <f t="shared" si="202"/>
        <v>0</v>
      </c>
      <c r="G280" s="43"/>
      <c r="H280" s="23">
        <f t="shared" si="211"/>
        <v>0</v>
      </c>
      <c r="I280" s="23">
        <f t="shared" si="212"/>
        <v>0</v>
      </c>
      <c r="J280" s="23">
        <f t="shared" si="203"/>
        <v>0</v>
      </c>
      <c r="K280" s="23" t="str">
        <f t="shared" si="204"/>
        <v>0</v>
      </c>
      <c r="L280" s="23" t="str">
        <f t="shared" si="205"/>
        <v>0</v>
      </c>
      <c r="M280" s="3">
        <v>0.2</v>
      </c>
      <c r="N280" s="23">
        <f t="shared" si="206"/>
        <v>0</v>
      </c>
      <c r="O280" s="23">
        <f t="shared" si="207"/>
        <v>0.2</v>
      </c>
      <c r="P280" s="23" t="str">
        <f t="shared" si="208"/>
        <v/>
      </c>
      <c r="Q280" s="2">
        <v>0</v>
      </c>
      <c r="R280" s="6">
        <f t="shared" si="209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0"/>
        <v/>
      </c>
      <c r="BQ280" s="4" t="str">
        <f t="shared" si="220"/>
        <v/>
      </c>
      <c r="BR280" s="4" t="str">
        <f t="shared" si="220"/>
        <v/>
      </c>
      <c r="BS280" s="4">
        <f t="shared" si="220"/>
        <v>0</v>
      </c>
      <c r="BT280" s="4" t="str">
        <f t="shared" si="220"/>
        <v/>
      </c>
      <c r="BU280" s="4">
        <f t="shared" si="220"/>
        <v>0</v>
      </c>
      <c r="BV280" s="4" t="str">
        <f t="shared" si="220"/>
        <v/>
      </c>
      <c r="BW280" s="4" t="str">
        <f t="shared" si="220"/>
        <v/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19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21"/>
        <v/>
      </c>
      <c r="CO280" s="4" t="str">
        <f t="shared" si="221"/>
        <v/>
      </c>
      <c r="CP280" s="4" t="str">
        <f t="shared" si="221"/>
        <v/>
      </c>
      <c r="CQ280" s="4" t="str">
        <f t="shared" si="221"/>
        <v/>
      </c>
      <c r="CR280" s="4" t="str">
        <f t="shared" si="221"/>
        <v/>
      </c>
      <c r="CS280" s="4" t="str">
        <f t="shared" si="221"/>
        <v/>
      </c>
      <c r="CT280" s="4" t="str">
        <f t="shared" si="221"/>
        <v/>
      </c>
      <c r="CU280" s="4" t="str">
        <f t="shared" si="221"/>
        <v/>
      </c>
      <c r="CV280" s="4" t="str">
        <f t="shared" si="221"/>
        <v/>
      </c>
      <c r="CW280" s="4" t="str">
        <f t="shared" si="217"/>
        <v/>
      </c>
      <c r="CX280" s="4" t="str">
        <f t="shared" si="217"/>
        <v/>
      </c>
      <c r="CY280" s="4" t="str">
        <f t="shared" si="217"/>
        <v/>
      </c>
      <c r="CZ280" s="4" t="str">
        <f t="shared" si="217"/>
        <v/>
      </c>
      <c r="DA280" s="4" t="str">
        <f t="shared" si="215"/>
        <v/>
      </c>
      <c r="DB280" s="4" t="str">
        <f t="shared" si="215"/>
        <v/>
      </c>
      <c r="DC280" s="4" t="str">
        <f t="shared" si="215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8"/>
      <c r="C281" s="29" t="s">
        <v>146</v>
      </c>
      <c r="D281" s="5"/>
      <c r="E281" s="22">
        <v>5.53</v>
      </c>
      <c r="F281" s="23">
        <f t="shared" ref="F281:F294" si="222">E281*D281</f>
        <v>0</v>
      </c>
      <c r="G281" s="43"/>
      <c r="H281" s="23">
        <f t="shared" si="211"/>
        <v>0</v>
      </c>
      <c r="I281" s="23">
        <f t="shared" si="212"/>
        <v>0</v>
      </c>
      <c r="J281" s="23">
        <f t="shared" ref="J281:J294" si="223">F281+H281</f>
        <v>0</v>
      </c>
      <c r="K281" s="23" t="str">
        <f t="shared" ref="K281:K294" si="224">IF(ISERROR(H281/J281*100),"0",(H281/J281*100))</f>
        <v>0</v>
      </c>
      <c r="L281" s="23" t="str">
        <f t="shared" ref="L281:L294" si="225">IF(ISERROR(I281/G281*100),"0",(I281/G281*100))</f>
        <v>0</v>
      </c>
      <c r="M281" s="3">
        <v>0.2</v>
      </c>
      <c r="N281" s="23">
        <f t="shared" ref="N281:N294" si="226">J281*M281/100</f>
        <v>0</v>
      </c>
      <c r="O281" s="23">
        <f t="shared" ref="O281:O294" si="227">IF(ISERROR(M281-K281-L281),"",(M281-K281-L281))</f>
        <v>0.2</v>
      </c>
      <c r="P281" s="23" t="str">
        <f t="shared" ref="P281:P294" si="228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9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0"/>
        <v/>
      </c>
      <c r="BQ281" s="4" t="str">
        <f t="shared" si="220"/>
        <v/>
      </c>
      <c r="BR281" s="4" t="str">
        <f t="shared" si="220"/>
        <v/>
      </c>
      <c r="BS281" s="4">
        <f t="shared" si="220"/>
        <v>0</v>
      </c>
      <c r="BT281" s="4" t="str">
        <f t="shared" si="220"/>
        <v/>
      </c>
      <c r="BU281" s="4">
        <f t="shared" si="220"/>
        <v>0</v>
      </c>
      <c r="BV281" s="4" t="str">
        <f t="shared" si="220"/>
        <v/>
      </c>
      <c r="BW281" s="4" t="str">
        <f t="shared" si="220"/>
        <v/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19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21"/>
        <v/>
      </c>
      <c r="CO281" s="4" t="str">
        <f t="shared" si="221"/>
        <v/>
      </c>
      <c r="CP281" s="4" t="str">
        <f t="shared" si="221"/>
        <v/>
      </c>
      <c r="CQ281" s="4" t="str">
        <f t="shared" si="221"/>
        <v/>
      </c>
      <c r="CR281" s="4" t="str">
        <f t="shared" si="221"/>
        <v/>
      </c>
      <c r="CS281" s="4" t="str">
        <f t="shared" si="221"/>
        <v/>
      </c>
      <c r="CT281" s="4" t="str">
        <f t="shared" si="221"/>
        <v/>
      </c>
      <c r="CU281" s="4" t="str">
        <f t="shared" si="221"/>
        <v/>
      </c>
      <c r="CV281" s="4" t="str">
        <f t="shared" si="221"/>
        <v/>
      </c>
      <c r="CW281" s="4" t="str">
        <f t="shared" si="221"/>
        <v/>
      </c>
      <c r="CX281" s="4" t="str">
        <f t="shared" si="221"/>
        <v/>
      </c>
      <c r="CY281" s="4" t="str">
        <f t="shared" si="221"/>
        <v/>
      </c>
      <c r="CZ281" s="4" t="str">
        <f t="shared" si="221"/>
        <v/>
      </c>
      <c r="DA281" s="4" t="str">
        <f t="shared" si="215"/>
        <v/>
      </c>
      <c r="DB281" s="4" t="str">
        <f t="shared" si="215"/>
        <v/>
      </c>
      <c r="DC281" s="4" t="str">
        <f t="shared" si="215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7"/>
      <c r="C282" s="29" t="s">
        <v>202</v>
      </c>
      <c r="D282" s="5"/>
      <c r="E282" s="22">
        <v>5.53</v>
      </c>
      <c r="F282" s="23">
        <f t="shared" si="222"/>
        <v>0</v>
      </c>
      <c r="G282" s="43"/>
      <c r="H282" s="23">
        <f t="shared" ref="H282:H294" si="230">SUM(AB282:BA282)</f>
        <v>0</v>
      </c>
      <c r="I282" s="23">
        <f t="shared" ref="I282:I294" si="231">SUM(BB282:BO282)</f>
        <v>0</v>
      </c>
      <c r="J282" s="23">
        <f t="shared" si="223"/>
        <v>0</v>
      </c>
      <c r="K282" s="23" t="str">
        <f t="shared" si="224"/>
        <v>0</v>
      </c>
      <c r="L282" s="23" t="str">
        <f t="shared" si="225"/>
        <v>0</v>
      </c>
      <c r="M282" s="3">
        <v>0.2</v>
      </c>
      <c r="N282" s="23">
        <f t="shared" si="226"/>
        <v>0</v>
      </c>
      <c r="O282" s="23">
        <f t="shared" si="227"/>
        <v>0.2</v>
      </c>
      <c r="P282" s="23" t="str">
        <f t="shared" si="228"/>
        <v/>
      </c>
      <c r="Q282" s="2">
        <v>0</v>
      </c>
      <c r="R282" s="6">
        <f t="shared" si="229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0"/>
        <v/>
      </c>
      <c r="BQ282" s="4" t="str">
        <f t="shared" si="220"/>
        <v/>
      </c>
      <c r="BR282" s="4" t="str">
        <f t="shared" si="220"/>
        <v/>
      </c>
      <c r="BS282" s="4">
        <f t="shared" si="220"/>
        <v>0</v>
      </c>
      <c r="BT282" s="4" t="str">
        <f t="shared" si="220"/>
        <v/>
      </c>
      <c r="BU282" s="4">
        <f t="shared" si="220"/>
        <v>0</v>
      </c>
      <c r="BV282" s="4" t="str">
        <f t="shared" si="220"/>
        <v/>
      </c>
      <c r="BW282" s="4" t="str">
        <f t="shared" si="220"/>
        <v/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19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21"/>
        <v/>
      </c>
      <c r="CO282" s="4" t="str">
        <f t="shared" si="221"/>
        <v/>
      </c>
      <c r="CP282" s="4" t="str">
        <f t="shared" si="221"/>
        <v/>
      </c>
      <c r="CQ282" s="4" t="str">
        <f t="shared" si="221"/>
        <v/>
      </c>
      <c r="CR282" s="4" t="str">
        <f t="shared" si="221"/>
        <v/>
      </c>
      <c r="CS282" s="4" t="str">
        <f t="shared" si="221"/>
        <v/>
      </c>
      <c r="CT282" s="4" t="str">
        <f t="shared" si="221"/>
        <v/>
      </c>
      <c r="CU282" s="4" t="str">
        <f t="shared" si="221"/>
        <v/>
      </c>
      <c r="CV282" s="4" t="str">
        <f t="shared" si="221"/>
        <v/>
      </c>
      <c r="CW282" s="4" t="str">
        <f t="shared" si="221"/>
        <v/>
      </c>
      <c r="CX282" s="4" t="str">
        <f t="shared" si="221"/>
        <v/>
      </c>
      <c r="CY282" s="4" t="str">
        <f t="shared" si="221"/>
        <v/>
      </c>
      <c r="CZ282" s="4" t="str">
        <f t="shared" si="221"/>
        <v/>
      </c>
      <c r="DA282" s="4" t="str">
        <f t="shared" si="215"/>
        <v/>
      </c>
      <c r="DB282" s="4" t="str">
        <f t="shared" si="215"/>
        <v/>
      </c>
      <c r="DC282" s="4" t="str">
        <f t="shared" si="215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203</v>
      </c>
      <c r="C283" s="30" t="s">
        <v>204</v>
      </c>
      <c r="D283" s="5"/>
      <c r="E283" s="22">
        <v>4.8</v>
      </c>
      <c r="F283" s="23">
        <f t="shared" si="222"/>
        <v>0</v>
      </c>
      <c r="G283" s="23"/>
      <c r="H283" s="23">
        <f t="shared" si="230"/>
        <v>0</v>
      </c>
      <c r="I283" s="23">
        <f t="shared" si="231"/>
        <v>0</v>
      </c>
      <c r="J283" s="23">
        <f t="shared" si="223"/>
        <v>0</v>
      </c>
      <c r="K283" s="23" t="str">
        <f t="shared" si="224"/>
        <v>0</v>
      </c>
      <c r="L283" s="23" t="str">
        <f t="shared" si="225"/>
        <v>0</v>
      </c>
      <c r="M283" s="3">
        <v>0.2</v>
      </c>
      <c r="N283" s="23">
        <f t="shared" si="226"/>
        <v>0</v>
      </c>
      <c r="O283" s="23">
        <f t="shared" si="227"/>
        <v>0.2</v>
      </c>
      <c r="P283" s="23" t="str">
        <f t="shared" si="228"/>
        <v/>
      </c>
      <c r="Q283" s="7">
        <v>0.1</v>
      </c>
      <c r="R283" s="6">
        <f t="shared" si="229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0"/>
        <v/>
      </c>
      <c r="BQ283" s="4" t="str">
        <f t="shared" si="220"/>
        <v/>
      </c>
      <c r="BR283" s="4" t="str">
        <f t="shared" si="220"/>
        <v/>
      </c>
      <c r="BS283" s="4">
        <f t="shared" si="220"/>
        <v>0</v>
      </c>
      <c r="BT283" s="4" t="str">
        <f t="shared" si="220"/>
        <v/>
      </c>
      <c r="BU283" s="4">
        <f t="shared" si="220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9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21"/>
        <v/>
      </c>
      <c r="CO283" s="4" t="str">
        <f t="shared" si="221"/>
        <v/>
      </c>
      <c r="CP283" s="4" t="str">
        <f t="shared" si="221"/>
        <v/>
      </c>
      <c r="CQ283" s="4" t="str">
        <f t="shared" si="221"/>
        <v/>
      </c>
      <c r="CR283" s="4" t="str">
        <f t="shared" si="221"/>
        <v/>
      </c>
      <c r="CS283" s="4" t="str">
        <f t="shared" si="221"/>
        <v/>
      </c>
      <c r="CT283" s="4" t="str">
        <f t="shared" si="221"/>
        <v/>
      </c>
      <c r="CU283" s="4" t="str">
        <f t="shared" si="221"/>
        <v/>
      </c>
      <c r="CV283" s="4" t="str">
        <f t="shared" si="221"/>
        <v/>
      </c>
      <c r="CW283" s="4" t="str">
        <f t="shared" si="221"/>
        <v/>
      </c>
      <c r="CX283" s="4" t="str">
        <f t="shared" si="221"/>
        <v/>
      </c>
      <c r="CY283" s="4" t="str">
        <f t="shared" si="221"/>
        <v/>
      </c>
      <c r="CZ283" s="4" t="str">
        <f t="shared" si="221"/>
        <v/>
      </c>
      <c r="DA283" s="4" t="str">
        <f t="shared" si="215"/>
        <v/>
      </c>
      <c r="DB283" s="4" t="str">
        <f t="shared" si="215"/>
        <v/>
      </c>
      <c r="DC283" s="4" t="str">
        <f t="shared" si="215"/>
        <v/>
      </c>
    </row>
    <row r="284" spans="1:215" s="1" customFormat="1" ht="15" hidden="1" customHeight="1">
      <c r="A284" s="60">
        <v>30700016</v>
      </c>
      <c r="B284" s="30" t="s">
        <v>205</v>
      </c>
      <c r="C284" s="30" t="s">
        <v>206</v>
      </c>
      <c r="D284" s="5"/>
      <c r="E284" s="22">
        <v>7.69</v>
      </c>
      <c r="F284" s="23">
        <f t="shared" si="222"/>
        <v>0</v>
      </c>
      <c r="G284" s="23"/>
      <c r="H284" s="23">
        <f t="shared" si="230"/>
        <v>0</v>
      </c>
      <c r="I284" s="23">
        <f t="shared" si="231"/>
        <v>0</v>
      </c>
      <c r="J284" s="23">
        <f t="shared" si="223"/>
        <v>0</v>
      </c>
      <c r="K284" s="23" t="str">
        <f t="shared" si="224"/>
        <v>0</v>
      </c>
      <c r="L284" s="23" t="str">
        <f t="shared" si="225"/>
        <v>0</v>
      </c>
      <c r="M284" s="3">
        <v>0.2</v>
      </c>
      <c r="N284" s="23">
        <f t="shared" si="226"/>
        <v>0</v>
      </c>
      <c r="O284" s="23">
        <f t="shared" si="227"/>
        <v>0.2</v>
      </c>
      <c r="P284" s="23" t="str">
        <f t="shared" si="228"/>
        <v/>
      </c>
      <c r="Q284" s="7">
        <v>0.1</v>
      </c>
      <c r="R284" s="6">
        <f t="shared" si="229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0"/>
        <v/>
      </c>
      <c r="BQ284" s="4" t="str">
        <f t="shared" si="220"/>
        <v/>
      </c>
      <c r="BR284" s="4" t="str">
        <f t="shared" si="220"/>
        <v/>
      </c>
      <c r="BS284" s="4">
        <f t="shared" si="220"/>
        <v>0</v>
      </c>
      <c r="BT284" s="4" t="str">
        <f t="shared" si="220"/>
        <v/>
      </c>
      <c r="BU284" s="4">
        <f t="shared" si="220"/>
        <v>0</v>
      </c>
      <c r="BV284" s="4" t="str">
        <f t="shared" si="220"/>
        <v/>
      </c>
      <c r="BW284" s="4">
        <f t="shared" si="220"/>
        <v>0</v>
      </c>
      <c r="BX284" s="4" t="str">
        <f t="shared" si="220"/>
        <v/>
      </c>
      <c r="BY284" s="4" t="str">
        <f t="shared" si="220"/>
        <v/>
      </c>
      <c r="BZ284" s="4" t="str">
        <f t="shared" si="220"/>
        <v/>
      </c>
      <c r="CA284" s="4" t="str">
        <f t="shared" si="220"/>
        <v/>
      </c>
      <c r="CB284" s="4" t="str">
        <f t="shared" si="220"/>
        <v/>
      </c>
      <c r="CC284" s="4" t="str">
        <f t="shared" si="219"/>
        <v/>
      </c>
      <c r="CD284" s="4" t="str">
        <f t="shared" si="219"/>
        <v/>
      </c>
      <c r="CE284" s="4" t="str">
        <f t="shared" si="219"/>
        <v/>
      </c>
      <c r="CF284" s="4" t="str">
        <f t="shared" si="219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21"/>
        <v/>
      </c>
      <c r="CO284" s="4" t="str">
        <f t="shared" si="221"/>
        <v/>
      </c>
      <c r="CP284" s="4" t="str">
        <f t="shared" si="221"/>
        <v/>
      </c>
      <c r="CQ284" s="4" t="str">
        <f t="shared" si="221"/>
        <v/>
      </c>
      <c r="CR284" s="4" t="str">
        <f t="shared" si="221"/>
        <v/>
      </c>
      <c r="CS284" s="4" t="str">
        <f t="shared" si="221"/>
        <v/>
      </c>
      <c r="CT284" s="4" t="str">
        <f t="shared" si="221"/>
        <v/>
      </c>
      <c r="CU284" s="4" t="str">
        <f t="shared" si="221"/>
        <v/>
      </c>
      <c r="CV284" s="4" t="str">
        <f t="shared" si="221"/>
        <v/>
      </c>
      <c r="CW284" s="4" t="str">
        <f t="shared" si="221"/>
        <v/>
      </c>
      <c r="CX284" s="4" t="str">
        <f t="shared" si="221"/>
        <v/>
      </c>
      <c r="CY284" s="4" t="str">
        <f t="shared" si="221"/>
        <v/>
      </c>
      <c r="CZ284" s="4" t="str">
        <f t="shared" si="221"/>
        <v/>
      </c>
      <c r="DA284" s="4" t="str">
        <f t="shared" si="215"/>
        <v/>
      </c>
      <c r="DB284" s="4" t="str">
        <f t="shared" si="215"/>
        <v/>
      </c>
      <c r="DC284" s="4" t="str">
        <f t="shared" si="215"/>
        <v/>
      </c>
    </row>
    <row r="285" spans="1:215" s="1" customFormat="1" ht="15" hidden="1" customHeight="1">
      <c r="A285" s="60">
        <v>30700014</v>
      </c>
      <c r="B285" s="30" t="s">
        <v>207</v>
      </c>
      <c r="C285" s="30" t="s">
        <v>208</v>
      </c>
      <c r="D285" s="5"/>
      <c r="E285" s="22">
        <v>6.4</v>
      </c>
      <c r="F285" s="23">
        <f t="shared" si="222"/>
        <v>0</v>
      </c>
      <c r="G285" s="23"/>
      <c r="H285" s="23">
        <f t="shared" si="230"/>
        <v>0</v>
      </c>
      <c r="I285" s="23">
        <f t="shared" si="231"/>
        <v>0</v>
      </c>
      <c r="J285" s="23">
        <f t="shared" si="223"/>
        <v>0</v>
      </c>
      <c r="K285" s="23" t="str">
        <f t="shared" si="224"/>
        <v>0</v>
      </c>
      <c r="L285" s="23" t="str">
        <f t="shared" si="225"/>
        <v>0</v>
      </c>
      <c r="M285" s="3">
        <v>0.2</v>
      </c>
      <c r="N285" s="23">
        <f t="shared" si="226"/>
        <v>0</v>
      </c>
      <c r="O285" s="23">
        <f t="shared" si="227"/>
        <v>0.2</v>
      </c>
      <c r="P285" s="23" t="str">
        <f t="shared" si="228"/>
        <v/>
      </c>
      <c r="Q285" s="7">
        <v>0.1</v>
      </c>
      <c r="R285" s="6">
        <f t="shared" si="229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0"/>
        <v/>
      </c>
      <c r="BQ285" s="4" t="str">
        <f t="shared" si="220"/>
        <v/>
      </c>
      <c r="BR285" s="4" t="str">
        <f t="shared" si="220"/>
        <v/>
      </c>
      <c r="BS285" s="4">
        <f t="shared" si="220"/>
        <v>0</v>
      </c>
      <c r="BT285" s="4" t="str">
        <f t="shared" si="220"/>
        <v/>
      </c>
      <c r="BU285" s="4">
        <f t="shared" si="220"/>
        <v>0</v>
      </c>
      <c r="BV285" s="4" t="str">
        <f t="shared" si="220"/>
        <v/>
      </c>
      <c r="BW285" s="4">
        <f t="shared" si="220"/>
        <v>0</v>
      </c>
      <c r="BX285" s="4" t="str">
        <f t="shared" si="220"/>
        <v/>
      </c>
      <c r="BY285" s="4" t="str">
        <f t="shared" si="220"/>
        <v/>
      </c>
      <c r="BZ285" s="4" t="str">
        <f t="shared" si="220"/>
        <v/>
      </c>
      <c r="CA285" s="4" t="str">
        <f t="shared" si="220"/>
        <v/>
      </c>
      <c r="CB285" s="4" t="str">
        <f t="shared" si="220"/>
        <v/>
      </c>
      <c r="CC285" s="4" t="str">
        <f t="shared" si="219"/>
        <v/>
      </c>
      <c r="CD285" s="4" t="str">
        <f t="shared" si="219"/>
        <v/>
      </c>
      <c r="CE285" s="4" t="str">
        <f t="shared" si="219"/>
        <v/>
      </c>
      <c r="CF285" s="4" t="str">
        <f t="shared" si="219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21"/>
        <v/>
      </c>
      <c r="CO285" s="4" t="str">
        <f t="shared" si="221"/>
        <v/>
      </c>
      <c r="CP285" s="4" t="str">
        <f t="shared" si="221"/>
        <v/>
      </c>
      <c r="CQ285" s="4" t="str">
        <f t="shared" si="221"/>
        <v/>
      </c>
      <c r="CR285" s="4" t="str">
        <f t="shared" si="221"/>
        <v/>
      </c>
      <c r="CS285" s="4" t="str">
        <f t="shared" si="221"/>
        <v/>
      </c>
      <c r="CT285" s="4" t="str">
        <f t="shared" si="221"/>
        <v/>
      </c>
      <c r="CU285" s="4" t="str">
        <f t="shared" si="221"/>
        <v/>
      </c>
      <c r="CV285" s="4" t="str">
        <f t="shared" si="221"/>
        <v/>
      </c>
      <c r="CW285" s="4" t="str">
        <f t="shared" si="221"/>
        <v/>
      </c>
      <c r="CX285" s="4" t="str">
        <f t="shared" si="221"/>
        <v/>
      </c>
      <c r="CY285" s="4" t="str">
        <f t="shared" si="221"/>
        <v/>
      </c>
      <c r="CZ285" s="4" t="str">
        <f t="shared" si="221"/>
        <v/>
      </c>
      <c r="DA285" s="4" t="str">
        <f t="shared" si="215"/>
        <v/>
      </c>
      <c r="DB285" s="4" t="str">
        <f t="shared" si="215"/>
        <v/>
      </c>
      <c r="DC285" s="4" t="str">
        <f t="shared" si="215"/>
        <v/>
      </c>
    </row>
    <row r="286" spans="1:215" s="1" customFormat="1" ht="15" hidden="1" customHeight="1">
      <c r="A286" s="60">
        <v>30700013</v>
      </c>
      <c r="B286" s="30" t="s">
        <v>209</v>
      </c>
      <c r="C286" s="30" t="s">
        <v>210</v>
      </c>
      <c r="D286" s="5"/>
      <c r="E286" s="22">
        <v>3.5</v>
      </c>
      <c r="F286" s="23">
        <f t="shared" si="222"/>
        <v>0</v>
      </c>
      <c r="G286" s="23"/>
      <c r="H286" s="23">
        <f t="shared" si="230"/>
        <v>0</v>
      </c>
      <c r="I286" s="23">
        <f t="shared" si="231"/>
        <v>0</v>
      </c>
      <c r="J286" s="23">
        <f t="shared" si="223"/>
        <v>0</v>
      </c>
      <c r="K286" s="23" t="str">
        <f t="shared" si="224"/>
        <v>0</v>
      </c>
      <c r="L286" s="23" t="str">
        <f t="shared" si="225"/>
        <v>0</v>
      </c>
      <c r="M286" s="3">
        <v>0.2</v>
      </c>
      <c r="N286" s="23">
        <f t="shared" si="226"/>
        <v>0</v>
      </c>
      <c r="O286" s="23">
        <f t="shared" si="227"/>
        <v>0.2</v>
      </c>
      <c r="P286" s="23" t="str">
        <f t="shared" si="228"/>
        <v/>
      </c>
      <c r="Q286" s="7">
        <v>0.1</v>
      </c>
      <c r="R286" s="6">
        <f t="shared" si="229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0"/>
        <v/>
      </c>
      <c r="BQ286" s="4" t="str">
        <f t="shared" si="220"/>
        <v/>
      </c>
      <c r="BR286" s="4" t="str">
        <f t="shared" si="220"/>
        <v/>
      </c>
      <c r="BS286" s="4">
        <f t="shared" si="220"/>
        <v>0</v>
      </c>
      <c r="BT286" s="4" t="str">
        <f t="shared" si="220"/>
        <v/>
      </c>
      <c r="BU286" s="4">
        <f t="shared" si="220"/>
        <v>0</v>
      </c>
      <c r="BV286" s="4" t="str">
        <f t="shared" si="220"/>
        <v/>
      </c>
      <c r="BW286" s="4">
        <f t="shared" si="220"/>
        <v>0</v>
      </c>
      <c r="BX286" s="4" t="str">
        <f t="shared" si="220"/>
        <v/>
      </c>
      <c r="BY286" s="4" t="str">
        <f t="shared" si="220"/>
        <v/>
      </c>
      <c r="BZ286" s="4" t="str">
        <f t="shared" si="220"/>
        <v/>
      </c>
      <c r="CA286" s="4" t="str">
        <f t="shared" si="220"/>
        <v/>
      </c>
      <c r="CB286" s="4" t="str">
        <f t="shared" si="220"/>
        <v/>
      </c>
      <c r="CC286" s="4" t="str">
        <f t="shared" si="219"/>
        <v/>
      </c>
      <c r="CD286" s="4" t="str">
        <f t="shared" si="219"/>
        <v/>
      </c>
      <c r="CE286" s="4" t="str">
        <f t="shared" si="219"/>
        <v/>
      </c>
      <c r="CF286" s="4" t="str">
        <f t="shared" si="219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21"/>
        <v/>
      </c>
      <c r="CO286" s="4" t="str">
        <f t="shared" si="221"/>
        <v/>
      </c>
      <c r="CP286" s="4" t="str">
        <f t="shared" si="221"/>
        <v/>
      </c>
      <c r="CQ286" s="4" t="str">
        <f t="shared" si="221"/>
        <v/>
      </c>
      <c r="CR286" s="4" t="str">
        <f t="shared" si="221"/>
        <v/>
      </c>
      <c r="CS286" s="4" t="str">
        <f t="shared" si="221"/>
        <v/>
      </c>
      <c r="CT286" s="4" t="str">
        <f t="shared" si="221"/>
        <v/>
      </c>
      <c r="CU286" s="4" t="str">
        <f t="shared" si="221"/>
        <v/>
      </c>
      <c r="CV286" s="4" t="str">
        <f t="shared" si="221"/>
        <v/>
      </c>
      <c r="CW286" s="4" t="str">
        <f t="shared" si="221"/>
        <v/>
      </c>
      <c r="CX286" s="4" t="str">
        <f t="shared" si="221"/>
        <v/>
      </c>
      <c r="CY286" s="4" t="str">
        <f t="shared" si="221"/>
        <v/>
      </c>
      <c r="CZ286" s="4" t="str">
        <f t="shared" si="221"/>
        <v/>
      </c>
      <c r="DA286" s="4" t="str">
        <f t="shared" si="215"/>
        <v/>
      </c>
      <c r="DB286" s="4" t="str">
        <f t="shared" si="215"/>
        <v/>
      </c>
      <c r="DC286" s="4" t="str">
        <f t="shared" si="215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211</v>
      </c>
      <c r="C287" s="30" t="s">
        <v>212</v>
      </c>
      <c r="D287" s="5"/>
      <c r="E287" s="22">
        <v>4.8</v>
      </c>
      <c r="F287" s="23">
        <f t="shared" si="222"/>
        <v>0</v>
      </c>
      <c r="G287" s="23"/>
      <c r="H287" s="23">
        <f t="shared" si="230"/>
        <v>0</v>
      </c>
      <c r="I287" s="23">
        <f t="shared" si="231"/>
        <v>0</v>
      </c>
      <c r="J287" s="23">
        <f t="shared" si="223"/>
        <v>0</v>
      </c>
      <c r="K287" s="23" t="str">
        <f t="shared" si="224"/>
        <v>0</v>
      </c>
      <c r="L287" s="23" t="str">
        <f t="shared" si="225"/>
        <v>0</v>
      </c>
      <c r="M287" s="3">
        <v>0.2</v>
      </c>
      <c r="N287" s="23">
        <f t="shared" si="226"/>
        <v>0</v>
      </c>
      <c r="O287" s="23">
        <f t="shared" si="227"/>
        <v>0.2</v>
      </c>
      <c r="P287" s="23" t="str">
        <f t="shared" si="228"/>
        <v/>
      </c>
      <c r="Q287" s="7">
        <v>0.1</v>
      </c>
      <c r="R287" s="6">
        <f t="shared" si="229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0"/>
        <v/>
      </c>
      <c r="BQ287" s="4" t="str">
        <f t="shared" si="220"/>
        <v/>
      </c>
      <c r="BR287" s="4" t="str">
        <f t="shared" si="220"/>
        <v/>
      </c>
      <c r="BS287" s="4">
        <f t="shared" si="220"/>
        <v>0</v>
      </c>
      <c r="BT287" s="4" t="str">
        <f t="shared" si="220"/>
        <v/>
      </c>
      <c r="BU287" s="4">
        <f t="shared" si="220"/>
        <v>0</v>
      </c>
      <c r="BV287" s="4" t="str">
        <f t="shared" ref="BT287:CF298" si="232">IF(ISERROR(AH287/P287*100),"",(AH287/P287*100))</f>
        <v/>
      </c>
      <c r="BW287" s="4">
        <f t="shared" si="232"/>
        <v>0</v>
      </c>
      <c r="BX287" s="4" t="str">
        <f t="shared" si="232"/>
        <v/>
      </c>
      <c r="BY287" s="4" t="str">
        <f t="shared" si="232"/>
        <v/>
      </c>
      <c r="BZ287" s="4" t="str">
        <f t="shared" si="232"/>
        <v/>
      </c>
      <c r="CA287" s="4" t="str">
        <f t="shared" si="232"/>
        <v/>
      </c>
      <c r="CB287" s="4" t="str">
        <f t="shared" si="232"/>
        <v/>
      </c>
      <c r="CC287" s="4" t="str">
        <f t="shared" si="232"/>
        <v/>
      </c>
      <c r="CD287" s="4" t="str">
        <f t="shared" si="232"/>
        <v/>
      </c>
      <c r="CE287" s="4" t="str">
        <f t="shared" si="232"/>
        <v/>
      </c>
      <c r="CF287" s="4" t="str">
        <f t="shared" si="232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21"/>
        <v/>
      </c>
      <c r="CO287" s="4" t="str">
        <f t="shared" si="221"/>
        <v/>
      </c>
      <c r="CP287" s="4" t="str">
        <f t="shared" si="221"/>
        <v/>
      </c>
      <c r="CQ287" s="4" t="str">
        <f t="shared" si="221"/>
        <v/>
      </c>
      <c r="CR287" s="4" t="str">
        <f t="shared" si="221"/>
        <v/>
      </c>
      <c r="CS287" s="4" t="str">
        <f t="shared" si="221"/>
        <v/>
      </c>
      <c r="CT287" s="4" t="str">
        <f t="shared" si="221"/>
        <v/>
      </c>
      <c r="CU287" s="4" t="str">
        <f t="shared" si="221"/>
        <v/>
      </c>
      <c r="CV287" s="4" t="str">
        <f t="shared" si="221"/>
        <v/>
      </c>
      <c r="CW287" s="4" t="str">
        <f t="shared" si="221"/>
        <v/>
      </c>
      <c r="CX287" s="4" t="str">
        <f t="shared" si="221"/>
        <v/>
      </c>
      <c r="CY287" s="4" t="str">
        <f t="shared" si="221"/>
        <v/>
      </c>
      <c r="CZ287" s="4" t="str">
        <f t="shared" si="221"/>
        <v/>
      </c>
      <c r="DA287" s="4" t="str">
        <f t="shared" si="215"/>
        <v/>
      </c>
      <c r="DB287" s="4" t="str">
        <f t="shared" si="215"/>
        <v/>
      </c>
      <c r="DC287" s="4" t="str">
        <f t="shared" si="215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213</v>
      </c>
      <c r="C288" s="30" t="s">
        <v>212</v>
      </c>
      <c r="D288" s="5"/>
      <c r="E288" s="22">
        <v>4.8</v>
      </c>
      <c r="F288" s="23">
        <f t="shared" si="222"/>
        <v>0</v>
      </c>
      <c r="G288" s="23"/>
      <c r="H288" s="23">
        <f t="shared" si="230"/>
        <v>0</v>
      </c>
      <c r="I288" s="23">
        <f t="shared" si="231"/>
        <v>0</v>
      </c>
      <c r="J288" s="23">
        <f t="shared" si="223"/>
        <v>0</v>
      </c>
      <c r="K288" s="23" t="str">
        <f t="shared" si="224"/>
        <v>0</v>
      </c>
      <c r="L288" s="23" t="str">
        <f t="shared" si="225"/>
        <v>0</v>
      </c>
      <c r="M288" s="3">
        <v>0.2</v>
      </c>
      <c r="N288" s="23">
        <f t="shared" si="226"/>
        <v>0</v>
      </c>
      <c r="O288" s="23">
        <f t="shared" si="227"/>
        <v>0.2</v>
      </c>
      <c r="P288" s="23" t="str">
        <f t="shared" si="228"/>
        <v/>
      </c>
      <c r="Q288" s="7">
        <v>0.1</v>
      </c>
      <c r="R288" s="6">
        <f t="shared" si="229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ref="BP288:BS298" si="233">IF(ISERROR(AB288/J288*100),"",(AB288/J288*100))</f>
        <v/>
      </c>
      <c r="BQ288" s="4" t="str">
        <f t="shared" si="233"/>
        <v/>
      </c>
      <c r="BR288" s="4" t="str">
        <f t="shared" si="233"/>
        <v/>
      </c>
      <c r="BS288" s="4">
        <f t="shared" si="233"/>
        <v>0</v>
      </c>
      <c r="BT288" s="4" t="str">
        <f t="shared" si="232"/>
        <v/>
      </c>
      <c r="BU288" s="4">
        <f t="shared" si="232"/>
        <v>0</v>
      </c>
      <c r="BV288" s="4" t="str">
        <f t="shared" si="232"/>
        <v/>
      </c>
      <c r="BW288" s="4">
        <f t="shared" si="232"/>
        <v>0</v>
      </c>
      <c r="BX288" s="4" t="str">
        <f t="shared" si="232"/>
        <v/>
      </c>
      <c r="BY288" s="4" t="str">
        <f t="shared" si="232"/>
        <v/>
      </c>
      <c r="BZ288" s="4" t="str">
        <f t="shared" si="232"/>
        <v/>
      </c>
      <c r="CA288" s="4" t="str">
        <f t="shared" si="232"/>
        <v/>
      </c>
      <c r="CB288" s="4" t="str">
        <f t="shared" si="232"/>
        <v/>
      </c>
      <c r="CC288" s="4" t="str">
        <f t="shared" si="232"/>
        <v/>
      </c>
      <c r="CD288" s="4" t="str">
        <f t="shared" si="232"/>
        <v/>
      </c>
      <c r="CE288" s="4" t="str">
        <f t="shared" si="232"/>
        <v/>
      </c>
      <c r="CF288" s="4" t="str">
        <f t="shared" si="232"/>
        <v/>
      </c>
      <c r="CG288" s="4" t="str">
        <f t="shared" si="218"/>
        <v/>
      </c>
      <c r="CH288" s="4" t="str">
        <f t="shared" si="218"/>
        <v/>
      </c>
      <c r="CI288" s="4" t="str">
        <f t="shared" ref="CG288:CM306" si="234">IF(ISERROR(AU288/AC288*100),"",(AU288/AC288*100))</f>
        <v/>
      </c>
      <c r="CJ288" s="4" t="str">
        <f t="shared" si="234"/>
        <v/>
      </c>
      <c r="CK288" s="4" t="str">
        <f t="shared" si="234"/>
        <v/>
      </c>
      <c r="CL288" s="4" t="str">
        <f t="shared" si="234"/>
        <v/>
      </c>
      <c r="CM288" s="4" t="str">
        <f t="shared" si="234"/>
        <v/>
      </c>
      <c r="CN288" s="4" t="str">
        <f t="shared" si="221"/>
        <v/>
      </c>
      <c r="CO288" s="4" t="str">
        <f t="shared" si="221"/>
        <v/>
      </c>
      <c r="CP288" s="4" t="str">
        <f t="shared" si="221"/>
        <v/>
      </c>
      <c r="CQ288" s="4" t="str">
        <f t="shared" si="221"/>
        <v/>
      </c>
      <c r="CR288" s="4" t="str">
        <f t="shared" si="221"/>
        <v/>
      </c>
      <c r="CS288" s="4" t="str">
        <f t="shared" si="221"/>
        <v/>
      </c>
      <c r="CT288" s="4" t="str">
        <f t="shared" si="221"/>
        <v/>
      </c>
      <c r="CU288" s="4" t="str">
        <f t="shared" si="221"/>
        <v/>
      </c>
      <c r="CV288" s="4" t="str">
        <f t="shared" si="221"/>
        <v/>
      </c>
      <c r="CW288" s="4" t="str">
        <f t="shared" si="221"/>
        <v/>
      </c>
      <c r="CX288" s="4" t="str">
        <f t="shared" si="221"/>
        <v/>
      </c>
      <c r="CY288" s="4" t="str">
        <f t="shared" si="221"/>
        <v/>
      </c>
      <c r="CZ288" s="4" t="str">
        <f t="shared" si="221"/>
        <v/>
      </c>
      <c r="DA288" s="4" t="str">
        <f t="shared" si="215"/>
        <v/>
      </c>
      <c r="DB288" s="4" t="str">
        <f t="shared" si="215"/>
        <v/>
      </c>
      <c r="DC288" s="4" t="str">
        <f t="shared" si="215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214</v>
      </c>
      <c r="C289" s="30" t="s">
        <v>212</v>
      </c>
      <c r="D289" s="5"/>
      <c r="E289" s="22">
        <v>4.8</v>
      </c>
      <c r="F289" s="23">
        <f t="shared" si="222"/>
        <v>0</v>
      </c>
      <c r="G289" s="23"/>
      <c r="H289" s="23">
        <f t="shared" si="230"/>
        <v>0</v>
      </c>
      <c r="I289" s="23">
        <f t="shared" si="231"/>
        <v>0</v>
      </c>
      <c r="J289" s="23">
        <f t="shared" si="223"/>
        <v>0</v>
      </c>
      <c r="K289" s="23" t="str">
        <f t="shared" si="224"/>
        <v>0</v>
      </c>
      <c r="L289" s="23" t="str">
        <f t="shared" si="225"/>
        <v>0</v>
      </c>
      <c r="M289" s="3">
        <v>0.2</v>
      </c>
      <c r="N289" s="23">
        <f t="shared" si="226"/>
        <v>0</v>
      </c>
      <c r="O289" s="23">
        <f t="shared" si="227"/>
        <v>0.2</v>
      </c>
      <c r="P289" s="23" t="str">
        <f t="shared" si="228"/>
        <v/>
      </c>
      <c r="Q289" s="7">
        <v>0.1</v>
      </c>
      <c r="R289" s="6">
        <f t="shared" si="229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33"/>
        <v/>
      </c>
      <c r="BQ289" s="4" t="str">
        <f t="shared" si="233"/>
        <v/>
      </c>
      <c r="BR289" s="4" t="str">
        <f t="shared" si="233"/>
        <v/>
      </c>
      <c r="BS289" s="4">
        <f t="shared" si="233"/>
        <v>0</v>
      </c>
      <c r="BT289" s="4" t="str">
        <f t="shared" si="232"/>
        <v/>
      </c>
      <c r="BU289" s="4">
        <f t="shared" si="232"/>
        <v>0</v>
      </c>
      <c r="BV289" s="4" t="str">
        <f t="shared" si="232"/>
        <v/>
      </c>
      <c r="BW289" s="4">
        <f t="shared" si="232"/>
        <v>0</v>
      </c>
      <c r="BX289" s="4" t="str">
        <f t="shared" si="232"/>
        <v/>
      </c>
      <c r="BY289" s="4" t="str">
        <f t="shared" si="232"/>
        <v/>
      </c>
      <c r="BZ289" s="4" t="str">
        <f t="shared" si="232"/>
        <v/>
      </c>
      <c r="CA289" s="4" t="str">
        <f t="shared" si="232"/>
        <v/>
      </c>
      <c r="CB289" s="4" t="str">
        <f t="shared" si="232"/>
        <v/>
      </c>
      <c r="CC289" s="4" t="str">
        <f t="shared" si="232"/>
        <v/>
      </c>
      <c r="CD289" s="4" t="str">
        <f t="shared" si="232"/>
        <v/>
      </c>
      <c r="CE289" s="4" t="str">
        <f t="shared" si="232"/>
        <v/>
      </c>
      <c r="CF289" s="4" t="str">
        <f t="shared" si="232"/>
        <v/>
      </c>
      <c r="CG289" s="4" t="str">
        <f t="shared" si="234"/>
        <v/>
      </c>
      <c r="CH289" s="4" t="str">
        <f t="shared" si="234"/>
        <v/>
      </c>
      <c r="CI289" s="4" t="str">
        <f t="shared" si="234"/>
        <v/>
      </c>
      <c r="CJ289" s="4" t="str">
        <f t="shared" si="234"/>
        <v/>
      </c>
      <c r="CK289" s="4" t="str">
        <f t="shared" si="234"/>
        <v/>
      </c>
      <c r="CL289" s="4" t="str">
        <f t="shared" si="234"/>
        <v/>
      </c>
      <c r="CM289" s="4" t="str">
        <f t="shared" si="234"/>
        <v/>
      </c>
      <c r="CN289" s="4" t="str">
        <f t="shared" si="221"/>
        <v/>
      </c>
      <c r="CO289" s="4" t="str">
        <f t="shared" si="221"/>
        <v/>
      </c>
      <c r="CP289" s="4" t="str">
        <f t="shared" si="221"/>
        <v/>
      </c>
      <c r="CQ289" s="4" t="str">
        <f t="shared" si="221"/>
        <v/>
      </c>
      <c r="CR289" s="4" t="str">
        <f t="shared" si="221"/>
        <v/>
      </c>
      <c r="CS289" s="4" t="str">
        <f t="shared" si="221"/>
        <v/>
      </c>
      <c r="CT289" s="4" t="str">
        <f t="shared" si="221"/>
        <v/>
      </c>
      <c r="CU289" s="4" t="str">
        <f t="shared" si="221"/>
        <v/>
      </c>
      <c r="CV289" s="4" t="str">
        <f t="shared" si="221"/>
        <v/>
      </c>
      <c r="CW289" s="4" t="str">
        <f t="shared" si="221"/>
        <v/>
      </c>
      <c r="CX289" s="4" t="str">
        <f t="shared" si="221"/>
        <v/>
      </c>
      <c r="CY289" s="4" t="str">
        <f t="shared" si="221"/>
        <v/>
      </c>
      <c r="CZ289" s="4" t="str">
        <f t="shared" si="221"/>
        <v/>
      </c>
      <c r="DA289" s="4" t="str">
        <f t="shared" si="215"/>
        <v/>
      </c>
      <c r="DB289" s="4" t="str">
        <f t="shared" si="215"/>
        <v/>
      </c>
      <c r="DC289" s="4" t="str">
        <f t="shared" si="215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215</v>
      </c>
      <c r="C290" s="30" t="s">
        <v>216</v>
      </c>
      <c r="D290" s="5"/>
      <c r="E290" s="22">
        <v>4.8</v>
      </c>
      <c r="F290" s="23">
        <f t="shared" si="222"/>
        <v>0</v>
      </c>
      <c r="G290" s="23"/>
      <c r="H290" s="23">
        <f t="shared" si="230"/>
        <v>0</v>
      </c>
      <c r="I290" s="23">
        <f t="shared" si="231"/>
        <v>0</v>
      </c>
      <c r="J290" s="23">
        <f t="shared" si="223"/>
        <v>0</v>
      </c>
      <c r="K290" s="23" t="str">
        <f t="shared" si="224"/>
        <v>0</v>
      </c>
      <c r="L290" s="23" t="str">
        <f t="shared" si="225"/>
        <v>0</v>
      </c>
      <c r="M290" s="3">
        <v>0.2</v>
      </c>
      <c r="N290" s="23">
        <f t="shared" si="226"/>
        <v>0</v>
      </c>
      <c r="O290" s="23">
        <f t="shared" si="227"/>
        <v>0.2</v>
      </c>
      <c r="P290" s="23" t="str">
        <f t="shared" si="228"/>
        <v/>
      </c>
      <c r="Q290" s="7">
        <v>0.1</v>
      </c>
      <c r="R290" s="6">
        <f t="shared" si="229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33"/>
        <v/>
      </c>
      <c r="BQ290" s="4" t="str">
        <f t="shared" si="233"/>
        <v/>
      </c>
      <c r="BR290" s="4" t="str">
        <f t="shared" si="233"/>
        <v/>
      </c>
      <c r="BS290" s="4">
        <f t="shared" si="233"/>
        <v>0</v>
      </c>
      <c r="BT290" s="4" t="str">
        <f t="shared" si="232"/>
        <v/>
      </c>
      <c r="BU290" s="4">
        <f t="shared" si="232"/>
        <v>0</v>
      </c>
      <c r="BV290" s="4" t="str">
        <f t="shared" si="232"/>
        <v/>
      </c>
      <c r="BW290" s="4">
        <f t="shared" si="232"/>
        <v>0</v>
      </c>
      <c r="BX290" s="4" t="str">
        <f t="shared" si="232"/>
        <v/>
      </c>
      <c r="BY290" s="4" t="str">
        <f t="shared" si="232"/>
        <v/>
      </c>
      <c r="BZ290" s="4" t="str">
        <f t="shared" si="232"/>
        <v/>
      </c>
      <c r="CA290" s="4" t="str">
        <f t="shared" si="232"/>
        <v/>
      </c>
      <c r="CB290" s="4" t="str">
        <f t="shared" si="232"/>
        <v/>
      </c>
      <c r="CC290" s="4" t="str">
        <f t="shared" si="232"/>
        <v/>
      </c>
      <c r="CD290" s="4" t="str">
        <f t="shared" si="232"/>
        <v/>
      </c>
      <c r="CE290" s="4" t="str">
        <f t="shared" si="232"/>
        <v/>
      </c>
      <c r="CF290" s="4" t="str">
        <f t="shared" si="232"/>
        <v/>
      </c>
      <c r="CG290" s="4" t="str">
        <f t="shared" si="234"/>
        <v/>
      </c>
      <c r="CH290" s="4" t="str">
        <f t="shared" si="234"/>
        <v/>
      </c>
      <c r="CI290" s="4" t="str">
        <f t="shared" si="234"/>
        <v/>
      </c>
      <c r="CJ290" s="4" t="str">
        <f t="shared" si="234"/>
        <v/>
      </c>
      <c r="CK290" s="4" t="str">
        <f t="shared" si="234"/>
        <v/>
      </c>
      <c r="CL290" s="4" t="str">
        <f t="shared" si="234"/>
        <v/>
      </c>
      <c r="CM290" s="4" t="str">
        <f t="shared" si="234"/>
        <v/>
      </c>
      <c r="CN290" s="4" t="str">
        <f t="shared" si="221"/>
        <v/>
      </c>
      <c r="CO290" s="4" t="str">
        <f t="shared" si="221"/>
        <v/>
      </c>
      <c r="CP290" s="4" t="str">
        <f t="shared" si="221"/>
        <v/>
      </c>
      <c r="CQ290" s="4" t="str">
        <f t="shared" si="221"/>
        <v/>
      </c>
      <c r="CR290" s="4" t="str">
        <f t="shared" si="221"/>
        <v/>
      </c>
      <c r="CS290" s="4" t="str">
        <f t="shared" si="221"/>
        <v/>
      </c>
      <c r="CT290" s="4" t="str">
        <f t="shared" si="221"/>
        <v/>
      </c>
      <c r="CU290" s="4" t="str">
        <f t="shared" si="221"/>
        <v/>
      </c>
      <c r="CV290" s="4" t="str">
        <f t="shared" si="221"/>
        <v/>
      </c>
      <c r="CW290" s="4" t="str">
        <f t="shared" si="221"/>
        <v/>
      </c>
      <c r="CX290" s="4" t="str">
        <f t="shared" si="221"/>
        <v/>
      </c>
      <c r="CY290" s="4" t="str">
        <f t="shared" si="221"/>
        <v/>
      </c>
      <c r="CZ290" s="4" t="str">
        <f t="shared" si="221"/>
        <v/>
      </c>
      <c r="DA290" s="4" t="str">
        <f t="shared" si="215"/>
        <v/>
      </c>
      <c r="DB290" s="4" t="str">
        <f t="shared" si="215"/>
        <v/>
      </c>
      <c r="DC290" s="4" t="str">
        <f t="shared" si="215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217</v>
      </c>
      <c r="C291" s="30" t="s">
        <v>218</v>
      </c>
      <c r="D291" s="5"/>
      <c r="E291" s="22">
        <v>6</v>
      </c>
      <c r="F291" s="23">
        <f t="shared" si="222"/>
        <v>0</v>
      </c>
      <c r="G291" s="23"/>
      <c r="H291" s="23">
        <f t="shared" si="230"/>
        <v>0</v>
      </c>
      <c r="I291" s="23">
        <f t="shared" si="231"/>
        <v>0</v>
      </c>
      <c r="J291" s="23">
        <f t="shared" si="223"/>
        <v>0</v>
      </c>
      <c r="K291" s="23" t="str">
        <f t="shared" si="224"/>
        <v>0</v>
      </c>
      <c r="L291" s="23" t="str">
        <f t="shared" si="225"/>
        <v>0</v>
      </c>
      <c r="M291" s="3">
        <v>0.1</v>
      </c>
      <c r="N291" s="23">
        <f t="shared" si="226"/>
        <v>0</v>
      </c>
      <c r="O291" s="23">
        <f t="shared" si="227"/>
        <v>0.1</v>
      </c>
      <c r="P291" s="23" t="str">
        <f t="shared" si="228"/>
        <v/>
      </c>
      <c r="Q291" s="7">
        <v>0.1</v>
      </c>
      <c r="R291" s="6">
        <f t="shared" si="229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33"/>
        <v/>
      </c>
      <c r="BQ291" s="4" t="str">
        <f t="shared" si="233"/>
        <v/>
      </c>
      <c r="BR291" s="4" t="str">
        <f t="shared" si="233"/>
        <v/>
      </c>
      <c r="BS291" s="4">
        <f t="shared" si="233"/>
        <v>0</v>
      </c>
      <c r="BT291" s="4" t="str">
        <f t="shared" si="232"/>
        <v/>
      </c>
      <c r="BU291" s="4">
        <f t="shared" si="232"/>
        <v>0</v>
      </c>
      <c r="BV291" s="4" t="str">
        <f t="shared" si="232"/>
        <v/>
      </c>
      <c r="BW291" s="4">
        <f t="shared" si="232"/>
        <v>0</v>
      </c>
      <c r="BX291" s="4" t="str">
        <f t="shared" si="232"/>
        <v/>
      </c>
      <c r="BY291" s="4" t="str">
        <f t="shared" si="232"/>
        <v/>
      </c>
      <c r="BZ291" s="4" t="str">
        <f t="shared" si="232"/>
        <v/>
      </c>
      <c r="CA291" s="4" t="str">
        <f t="shared" si="232"/>
        <v/>
      </c>
      <c r="CB291" s="4" t="str">
        <f t="shared" si="232"/>
        <v/>
      </c>
      <c r="CC291" s="4" t="str">
        <f t="shared" si="232"/>
        <v/>
      </c>
      <c r="CD291" s="4" t="str">
        <f t="shared" si="232"/>
        <v/>
      </c>
      <c r="CE291" s="4" t="str">
        <f t="shared" si="232"/>
        <v/>
      </c>
      <c r="CF291" s="4" t="str">
        <f t="shared" si="232"/>
        <v/>
      </c>
      <c r="CG291" s="4" t="str">
        <f t="shared" si="234"/>
        <v/>
      </c>
      <c r="CH291" s="4" t="str">
        <f t="shared" si="234"/>
        <v/>
      </c>
      <c r="CI291" s="4" t="str">
        <f t="shared" si="234"/>
        <v/>
      </c>
      <c r="CJ291" s="4" t="str">
        <f t="shared" si="234"/>
        <v/>
      </c>
      <c r="CK291" s="4" t="str">
        <f t="shared" si="234"/>
        <v/>
      </c>
      <c r="CL291" s="4" t="str">
        <f t="shared" si="234"/>
        <v/>
      </c>
      <c r="CM291" s="4" t="str">
        <f t="shared" si="234"/>
        <v/>
      </c>
      <c r="CN291" s="4" t="str">
        <f t="shared" si="221"/>
        <v/>
      </c>
      <c r="CO291" s="4" t="str">
        <f t="shared" si="221"/>
        <v/>
      </c>
      <c r="CP291" s="4" t="str">
        <f t="shared" si="221"/>
        <v/>
      </c>
      <c r="CQ291" s="4" t="str">
        <f t="shared" si="221"/>
        <v/>
      </c>
      <c r="CR291" s="4" t="str">
        <f t="shared" si="221"/>
        <v/>
      </c>
      <c r="CS291" s="4" t="str">
        <f t="shared" si="221"/>
        <v/>
      </c>
      <c r="CT291" s="4" t="str">
        <f t="shared" si="221"/>
        <v/>
      </c>
      <c r="CU291" s="4" t="str">
        <f t="shared" si="221"/>
        <v/>
      </c>
      <c r="CV291" s="4" t="str">
        <f t="shared" si="221"/>
        <v/>
      </c>
      <c r="CW291" s="4" t="str">
        <f t="shared" si="221"/>
        <v/>
      </c>
      <c r="CX291" s="4" t="str">
        <f t="shared" si="221"/>
        <v/>
      </c>
      <c r="CY291" s="4" t="str">
        <f t="shared" si="221"/>
        <v/>
      </c>
      <c r="CZ291" s="4" t="str">
        <f t="shared" si="221"/>
        <v/>
      </c>
      <c r="DA291" s="4" t="str">
        <f t="shared" si="215"/>
        <v/>
      </c>
      <c r="DB291" s="4" t="str">
        <f t="shared" si="215"/>
        <v/>
      </c>
      <c r="DC291" s="4" t="str">
        <f t="shared" si="215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237</v>
      </c>
      <c r="C292" s="30" t="s">
        <v>218</v>
      </c>
      <c r="D292" s="5"/>
      <c r="E292" s="22">
        <v>6</v>
      </c>
      <c r="F292" s="23">
        <f t="shared" si="222"/>
        <v>0</v>
      </c>
      <c r="G292" s="23"/>
      <c r="H292" s="23">
        <f t="shared" si="230"/>
        <v>0</v>
      </c>
      <c r="I292" s="23">
        <f t="shared" si="231"/>
        <v>0</v>
      </c>
      <c r="J292" s="23">
        <f t="shared" si="223"/>
        <v>0</v>
      </c>
      <c r="K292" s="23" t="str">
        <f t="shared" si="224"/>
        <v>0</v>
      </c>
      <c r="L292" s="23" t="str">
        <f t="shared" si="225"/>
        <v>0</v>
      </c>
      <c r="M292" s="3">
        <v>0.1</v>
      </c>
      <c r="N292" s="23">
        <f t="shared" si="226"/>
        <v>0</v>
      </c>
      <c r="O292" s="23">
        <f t="shared" si="227"/>
        <v>0.1</v>
      </c>
      <c r="P292" s="23" t="str">
        <f t="shared" si="228"/>
        <v/>
      </c>
      <c r="Q292" s="7">
        <v>0.1</v>
      </c>
      <c r="R292" s="6">
        <f t="shared" si="229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33"/>
        <v/>
      </c>
      <c r="BQ292" s="4" t="str">
        <f t="shared" si="233"/>
        <v/>
      </c>
      <c r="BR292" s="4" t="str">
        <f t="shared" si="233"/>
        <v/>
      </c>
      <c r="BS292" s="4">
        <f t="shared" si="233"/>
        <v>0</v>
      </c>
      <c r="BT292" s="4" t="str">
        <f t="shared" si="232"/>
        <v/>
      </c>
      <c r="BU292" s="4">
        <f t="shared" si="232"/>
        <v>0</v>
      </c>
      <c r="BV292" s="4" t="str">
        <f t="shared" si="232"/>
        <v/>
      </c>
      <c r="BW292" s="4">
        <f t="shared" si="232"/>
        <v>0</v>
      </c>
      <c r="BX292" s="4" t="str">
        <f t="shared" si="232"/>
        <v/>
      </c>
      <c r="BY292" s="4" t="str">
        <f t="shared" si="232"/>
        <v/>
      </c>
      <c r="BZ292" s="4" t="str">
        <f t="shared" si="232"/>
        <v/>
      </c>
      <c r="CA292" s="4" t="str">
        <f t="shared" si="232"/>
        <v/>
      </c>
      <c r="CB292" s="4" t="str">
        <f t="shared" si="232"/>
        <v/>
      </c>
      <c r="CC292" s="4" t="str">
        <f t="shared" si="232"/>
        <v/>
      </c>
      <c r="CD292" s="4" t="str">
        <f t="shared" si="232"/>
        <v/>
      </c>
      <c r="CE292" s="4" t="str">
        <f t="shared" si="232"/>
        <v/>
      </c>
      <c r="CF292" s="4" t="str">
        <f t="shared" si="232"/>
        <v/>
      </c>
      <c r="CG292" s="4" t="str">
        <f t="shared" si="234"/>
        <v/>
      </c>
      <c r="CH292" s="4" t="str">
        <f t="shared" si="234"/>
        <v/>
      </c>
      <c r="CI292" s="4" t="str">
        <f t="shared" si="234"/>
        <v/>
      </c>
      <c r="CJ292" s="4" t="str">
        <f t="shared" si="234"/>
        <v/>
      </c>
      <c r="CK292" s="4" t="str">
        <f t="shared" si="234"/>
        <v/>
      </c>
      <c r="CL292" s="4" t="str">
        <f t="shared" si="234"/>
        <v/>
      </c>
      <c r="CM292" s="4" t="str">
        <f t="shared" si="234"/>
        <v/>
      </c>
      <c r="CN292" s="4" t="str">
        <f t="shared" si="221"/>
        <v/>
      </c>
      <c r="CO292" s="4" t="str">
        <f t="shared" si="221"/>
        <v/>
      </c>
      <c r="CP292" s="4" t="str">
        <f t="shared" si="221"/>
        <v/>
      </c>
      <c r="CQ292" s="4" t="str">
        <f t="shared" si="221"/>
        <v/>
      </c>
      <c r="CR292" s="4" t="str">
        <f t="shared" si="221"/>
        <v/>
      </c>
      <c r="CS292" s="4" t="str">
        <f t="shared" si="221"/>
        <v/>
      </c>
      <c r="CT292" s="4" t="str">
        <f t="shared" si="221"/>
        <v/>
      </c>
      <c r="CU292" s="4" t="str">
        <f t="shared" si="221"/>
        <v/>
      </c>
      <c r="CV292" s="4" t="str">
        <f t="shared" si="221"/>
        <v/>
      </c>
      <c r="CW292" s="4" t="str">
        <f t="shared" si="221"/>
        <v/>
      </c>
      <c r="CX292" s="4" t="str">
        <f t="shared" si="221"/>
        <v/>
      </c>
      <c r="CY292" s="4" t="str">
        <f t="shared" si="221"/>
        <v/>
      </c>
      <c r="CZ292" s="4" t="str">
        <f t="shared" si="221"/>
        <v/>
      </c>
      <c r="DA292" s="4" t="str">
        <f t="shared" si="215"/>
        <v/>
      </c>
      <c r="DB292" s="4" t="str">
        <f t="shared" si="215"/>
        <v/>
      </c>
      <c r="DC292" s="4" t="str">
        <f t="shared" si="215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8" t="s">
        <v>220</v>
      </c>
      <c r="C293" s="29" t="s">
        <v>221</v>
      </c>
      <c r="D293" s="5"/>
      <c r="E293" s="22">
        <v>1.55</v>
      </c>
      <c r="F293" s="23">
        <f t="shared" si="222"/>
        <v>0</v>
      </c>
      <c r="G293" s="43"/>
      <c r="H293" s="23">
        <f t="shared" si="230"/>
        <v>0</v>
      </c>
      <c r="I293" s="23">
        <f t="shared" si="231"/>
        <v>0</v>
      </c>
      <c r="J293" s="23">
        <f t="shared" si="223"/>
        <v>0</v>
      </c>
      <c r="K293" s="23" t="str">
        <f t="shared" si="224"/>
        <v>0</v>
      </c>
      <c r="L293" s="23" t="str">
        <f t="shared" si="225"/>
        <v>0</v>
      </c>
      <c r="M293" s="3">
        <v>0.35</v>
      </c>
      <c r="N293" s="23">
        <f t="shared" si="226"/>
        <v>0</v>
      </c>
      <c r="O293" s="23">
        <f t="shared" si="227"/>
        <v>0.35</v>
      </c>
      <c r="P293" s="23" t="str">
        <f t="shared" si="228"/>
        <v/>
      </c>
      <c r="Q293" s="2">
        <v>0.2</v>
      </c>
      <c r="R293" s="6">
        <f t="shared" si="229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33"/>
        <v/>
      </c>
      <c r="BQ293" s="4" t="str">
        <f t="shared" si="233"/>
        <v/>
      </c>
      <c r="BR293" s="4" t="str">
        <f t="shared" si="233"/>
        <v/>
      </c>
      <c r="BS293" s="4">
        <f t="shared" si="233"/>
        <v>0</v>
      </c>
      <c r="BT293" s="4" t="str">
        <f t="shared" si="232"/>
        <v/>
      </c>
      <c r="BU293" s="4">
        <f t="shared" si="232"/>
        <v>0</v>
      </c>
      <c r="BV293" s="4" t="str">
        <f t="shared" si="232"/>
        <v/>
      </c>
      <c r="BW293" s="4">
        <f t="shared" si="232"/>
        <v>0</v>
      </c>
      <c r="BX293" s="4" t="str">
        <f t="shared" si="232"/>
        <v/>
      </c>
      <c r="BY293" s="4" t="str">
        <f t="shared" si="232"/>
        <v/>
      </c>
      <c r="BZ293" s="4" t="str">
        <f t="shared" si="232"/>
        <v/>
      </c>
      <c r="CA293" s="4" t="str">
        <f t="shared" si="232"/>
        <v/>
      </c>
      <c r="CB293" s="4" t="str">
        <f t="shared" si="232"/>
        <v/>
      </c>
      <c r="CC293" s="4" t="str">
        <f t="shared" si="232"/>
        <v/>
      </c>
      <c r="CD293" s="4" t="str">
        <f t="shared" si="232"/>
        <v/>
      </c>
      <c r="CE293" s="4" t="str">
        <f t="shared" si="232"/>
        <v/>
      </c>
      <c r="CF293" s="4" t="str">
        <f t="shared" si="232"/>
        <v/>
      </c>
      <c r="CG293" s="4" t="str">
        <f t="shared" si="234"/>
        <v/>
      </c>
      <c r="CH293" s="4" t="str">
        <f t="shared" si="234"/>
        <v/>
      </c>
      <c r="CI293" s="4" t="str">
        <f t="shared" si="234"/>
        <v/>
      </c>
      <c r="CJ293" s="4" t="str">
        <f t="shared" si="234"/>
        <v/>
      </c>
      <c r="CK293" s="4" t="str">
        <f t="shared" si="234"/>
        <v/>
      </c>
      <c r="CL293" s="4" t="str">
        <f t="shared" si="234"/>
        <v/>
      </c>
      <c r="CM293" s="4" t="str">
        <f t="shared" si="234"/>
        <v/>
      </c>
      <c r="CN293" s="4" t="str">
        <f t="shared" si="221"/>
        <v/>
      </c>
      <c r="CO293" s="4" t="str">
        <f t="shared" si="221"/>
        <v/>
      </c>
      <c r="CP293" s="4" t="str">
        <f t="shared" si="221"/>
        <v/>
      </c>
      <c r="CQ293" s="4" t="str">
        <f t="shared" si="221"/>
        <v/>
      </c>
      <c r="CR293" s="4" t="str">
        <f t="shared" si="221"/>
        <v/>
      </c>
      <c r="CS293" s="4" t="str">
        <f t="shared" si="221"/>
        <v/>
      </c>
      <c r="CT293" s="4" t="str">
        <f t="shared" si="221"/>
        <v/>
      </c>
      <c r="CU293" s="4" t="str">
        <f t="shared" si="221"/>
        <v/>
      </c>
      <c r="CV293" s="4" t="str">
        <f t="shared" si="221"/>
        <v/>
      </c>
      <c r="CW293" s="4" t="str">
        <f t="shared" si="221"/>
        <v/>
      </c>
      <c r="CX293" s="4" t="str">
        <f t="shared" si="221"/>
        <v/>
      </c>
      <c r="CY293" s="4" t="str">
        <f t="shared" si="221"/>
        <v/>
      </c>
      <c r="CZ293" s="4" t="str">
        <f t="shared" si="221"/>
        <v/>
      </c>
      <c r="DA293" s="4" t="str">
        <f t="shared" si="221"/>
        <v/>
      </c>
      <c r="DB293" s="4" t="str">
        <f t="shared" si="221"/>
        <v/>
      </c>
      <c r="DC293" s="4" t="str">
        <f t="shared" si="22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8" t="s">
        <v>222</v>
      </c>
      <c r="C294" s="29"/>
      <c r="D294" s="5"/>
      <c r="E294" s="22">
        <v>4.8</v>
      </c>
      <c r="F294" s="23">
        <f t="shared" si="222"/>
        <v>0</v>
      </c>
      <c r="G294" s="43"/>
      <c r="H294" s="23">
        <f t="shared" si="230"/>
        <v>0</v>
      </c>
      <c r="I294" s="23">
        <f t="shared" si="231"/>
        <v>0</v>
      </c>
      <c r="J294" s="23">
        <f t="shared" si="223"/>
        <v>0</v>
      </c>
      <c r="K294" s="23" t="str">
        <f t="shared" si="224"/>
        <v>0</v>
      </c>
      <c r="L294" s="23" t="str">
        <f t="shared" si="225"/>
        <v>0</v>
      </c>
      <c r="M294" s="3">
        <v>0.2</v>
      </c>
      <c r="N294" s="23">
        <f t="shared" si="226"/>
        <v>0</v>
      </c>
      <c r="O294" s="23">
        <f t="shared" si="227"/>
        <v>0.2</v>
      </c>
      <c r="P294" s="23" t="str">
        <f t="shared" si="228"/>
        <v/>
      </c>
      <c r="Q294" s="2">
        <v>0.1</v>
      </c>
      <c r="R294" s="6">
        <f t="shared" si="229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33"/>
        <v/>
      </c>
      <c r="BQ294" s="4" t="str">
        <f t="shared" si="233"/>
        <v/>
      </c>
      <c r="BR294" s="4" t="str">
        <f t="shared" si="233"/>
        <v/>
      </c>
      <c r="BS294" s="4">
        <f t="shared" si="233"/>
        <v>0</v>
      </c>
      <c r="BT294" s="4" t="str">
        <f t="shared" si="232"/>
        <v/>
      </c>
      <c r="BU294" s="4">
        <f t="shared" si="232"/>
        <v>0</v>
      </c>
      <c r="BV294" s="4" t="str">
        <f t="shared" si="232"/>
        <v/>
      </c>
      <c r="BW294" s="4">
        <f t="shared" si="232"/>
        <v>0</v>
      </c>
      <c r="BX294" s="4" t="str">
        <f t="shared" si="232"/>
        <v/>
      </c>
      <c r="BY294" s="4" t="str">
        <f t="shared" si="232"/>
        <v/>
      </c>
      <c r="BZ294" s="4" t="str">
        <f t="shared" si="232"/>
        <v/>
      </c>
      <c r="CA294" s="4" t="str">
        <f t="shared" si="232"/>
        <v/>
      </c>
      <c r="CB294" s="4" t="str">
        <f t="shared" si="232"/>
        <v/>
      </c>
      <c r="CC294" s="4" t="str">
        <f t="shared" si="232"/>
        <v/>
      </c>
      <c r="CD294" s="4" t="str">
        <f t="shared" si="232"/>
        <v/>
      </c>
      <c r="CE294" s="4" t="str">
        <f t="shared" si="232"/>
        <v/>
      </c>
      <c r="CF294" s="4" t="str">
        <f t="shared" si="232"/>
        <v/>
      </c>
      <c r="CG294" s="4" t="str">
        <f t="shared" si="234"/>
        <v/>
      </c>
      <c r="CH294" s="4" t="str">
        <f t="shared" si="234"/>
        <v/>
      </c>
      <c r="CI294" s="4" t="str">
        <f t="shared" si="234"/>
        <v/>
      </c>
      <c r="CJ294" s="4" t="str">
        <f t="shared" si="234"/>
        <v/>
      </c>
      <c r="CK294" s="4" t="str">
        <f t="shared" si="234"/>
        <v/>
      </c>
      <c r="CL294" s="4" t="str">
        <f t="shared" si="234"/>
        <v/>
      </c>
      <c r="CM294" s="4" t="str">
        <f t="shared" si="234"/>
        <v/>
      </c>
      <c r="CN294" s="4" t="str">
        <f t="shared" si="221"/>
        <v/>
      </c>
      <c r="CO294" s="4" t="str">
        <f t="shared" si="221"/>
        <v/>
      </c>
      <c r="CP294" s="4" t="str">
        <f t="shared" si="221"/>
        <v/>
      </c>
      <c r="CQ294" s="4" t="str">
        <f t="shared" si="221"/>
        <v/>
      </c>
      <c r="CR294" s="4" t="str">
        <f t="shared" si="221"/>
        <v/>
      </c>
      <c r="CS294" s="4" t="str">
        <f t="shared" ref="CS294:DC322" si="235">IF(ISERROR(BE294/AM294*100),"",(BE294/AM294*100))</f>
        <v/>
      </c>
      <c r="CT294" s="4" t="str">
        <f t="shared" si="235"/>
        <v/>
      </c>
      <c r="CU294" s="4" t="str">
        <f t="shared" si="235"/>
        <v/>
      </c>
      <c r="CV294" s="4" t="str">
        <f t="shared" si="235"/>
        <v/>
      </c>
      <c r="CW294" s="4" t="str">
        <f t="shared" si="235"/>
        <v/>
      </c>
      <c r="CX294" s="4" t="str">
        <f t="shared" si="235"/>
        <v/>
      </c>
      <c r="CY294" s="4" t="str">
        <f t="shared" si="235"/>
        <v/>
      </c>
      <c r="CZ294" s="4" t="str">
        <f t="shared" si="235"/>
        <v/>
      </c>
      <c r="DA294" s="4" t="str">
        <f t="shared" si="235"/>
        <v/>
      </c>
      <c r="DB294" s="4" t="str">
        <f t="shared" si="235"/>
        <v/>
      </c>
      <c r="DC294" s="4" t="str">
        <f t="shared" si="235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3334</v>
      </c>
      <c r="E295" s="43"/>
      <c r="F295" s="44">
        <f>SUM(F153:F294)</f>
        <v>21809.989999999998</v>
      </c>
      <c r="G295" s="44">
        <f>SUM(G153:G294)</f>
        <v>26059.899999999998</v>
      </c>
      <c r="H295" s="44">
        <f>SUM(H153:H294)</f>
        <v>30.1</v>
      </c>
      <c r="I295" s="44">
        <f>SUM(I153:I294)</f>
        <v>59</v>
      </c>
      <c r="J295" s="44">
        <f>SUM(J153:J294)</f>
        <v>21840.09</v>
      </c>
      <c r="K295" s="44">
        <f>IF(ISERROR(H295/J295*100),"0",(H295/J295*100))</f>
        <v>0.13781994488117955</v>
      </c>
      <c r="L295" s="44">
        <f>IF(ISERROR(I295/G295*100),"0",(I295/G295*100))</f>
        <v>0.2264014827378463</v>
      </c>
      <c r="M295" s="45">
        <f>IF(ISERROR(N295/J295*100),"",(N295/J295*100))</f>
        <v>0.5349430794470168</v>
      </c>
      <c r="N295" s="44">
        <f>SUM(N153:N294)</f>
        <v>116.83204999999998</v>
      </c>
      <c r="O295" s="44">
        <f>IF(ISERROR(M295-K295-L295),"0",(M295-K295-L295))</f>
        <v>0.17072165182799096</v>
      </c>
      <c r="P295" s="44">
        <f>(S295+T295+U295+V295+W295+X295+Y295+Z295+AA295)/J295*1000</f>
        <v>0.22893678551690949</v>
      </c>
      <c r="Q295" s="46">
        <f>IF(ISERROR(R295/J295*1000),"",(R295/J295*1000))</f>
        <v>0.29800165658657995</v>
      </c>
      <c r="R295" s="44">
        <f t="shared" ref="R295:AW295" si="236">SUM(R153:R294)</f>
        <v>6.5083829999999994</v>
      </c>
      <c r="S295" s="44">
        <f t="shared" si="236"/>
        <v>4</v>
      </c>
      <c r="T295" s="44">
        <f t="shared" si="236"/>
        <v>0</v>
      </c>
      <c r="U295" s="44">
        <f t="shared" si="236"/>
        <v>0</v>
      </c>
      <c r="V295" s="44">
        <f t="shared" si="236"/>
        <v>0</v>
      </c>
      <c r="W295" s="44">
        <f t="shared" si="236"/>
        <v>0</v>
      </c>
      <c r="X295" s="44">
        <f t="shared" si="236"/>
        <v>1</v>
      </c>
      <c r="Y295" s="44">
        <f t="shared" si="236"/>
        <v>0</v>
      </c>
      <c r="Z295" s="44">
        <f t="shared" si="236"/>
        <v>0</v>
      </c>
      <c r="AA295" s="44">
        <f t="shared" si="236"/>
        <v>0</v>
      </c>
      <c r="AB295" s="44">
        <f t="shared" si="236"/>
        <v>7.1999999999999993</v>
      </c>
      <c r="AC295" s="44">
        <f t="shared" si="236"/>
        <v>11.3</v>
      </c>
      <c r="AD295" s="44">
        <f t="shared" si="236"/>
        <v>0</v>
      </c>
      <c r="AE295" s="44">
        <f t="shared" si="236"/>
        <v>0</v>
      </c>
      <c r="AF295" s="44">
        <f t="shared" si="236"/>
        <v>4.5</v>
      </c>
      <c r="AG295" s="44">
        <f t="shared" si="236"/>
        <v>0</v>
      </c>
      <c r="AH295" s="44">
        <f t="shared" si="236"/>
        <v>0</v>
      </c>
      <c r="AI295" s="44">
        <f t="shared" si="236"/>
        <v>0</v>
      </c>
      <c r="AJ295" s="44">
        <f t="shared" si="236"/>
        <v>3.3</v>
      </c>
      <c r="AK295" s="44">
        <f t="shared" si="236"/>
        <v>0</v>
      </c>
      <c r="AL295" s="44">
        <f t="shared" si="236"/>
        <v>0</v>
      </c>
      <c r="AM295" s="44">
        <f t="shared" si="236"/>
        <v>3.8</v>
      </c>
      <c r="AN295" s="44">
        <f t="shared" si="236"/>
        <v>0</v>
      </c>
      <c r="AO295" s="44">
        <f t="shared" si="236"/>
        <v>0</v>
      </c>
      <c r="AP295" s="44">
        <f t="shared" si="236"/>
        <v>0</v>
      </c>
      <c r="AQ295" s="44">
        <f t="shared" si="236"/>
        <v>0</v>
      </c>
      <c r="AR295" s="44">
        <f t="shared" si="236"/>
        <v>0</v>
      </c>
      <c r="AS295" s="44">
        <f t="shared" si="236"/>
        <v>0</v>
      </c>
      <c r="AT295" s="44">
        <f t="shared" si="236"/>
        <v>0</v>
      </c>
      <c r="AU295" s="44">
        <f t="shared" si="236"/>
        <v>0</v>
      </c>
      <c r="AV295" s="44">
        <f t="shared" si="236"/>
        <v>0</v>
      </c>
      <c r="AW295" s="44">
        <f t="shared" si="236"/>
        <v>0</v>
      </c>
      <c r="AX295" s="44">
        <f t="shared" ref="AX295:BO295" si="237">SUM(AX153:AX294)</f>
        <v>0</v>
      </c>
      <c r="AY295" s="44">
        <f t="shared" si="237"/>
        <v>0</v>
      </c>
      <c r="AZ295" s="44">
        <f t="shared" si="237"/>
        <v>0</v>
      </c>
      <c r="BA295" s="44">
        <f t="shared" si="237"/>
        <v>0</v>
      </c>
      <c r="BB295" s="44">
        <f t="shared" si="237"/>
        <v>59</v>
      </c>
      <c r="BC295" s="44">
        <f t="shared" si="237"/>
        <v>0</v>
      </c>
      <c r="BD295" s="44">
        <f t="shared" si="237"/>
        <v>0</v>
      </c>
      <c r="BE295" s="44">
        <f t="shared" si="237"/>
        <v>0</v>
      </c>
      <c r="BF295" s="44">
        <f t="shared" si="237"/>
        <v>0</v>
      </c>
      <c r="BG295" s="44">
        <f t="shared" si="237"/>
        <v>0</v>
      </c>
      <c r="BH295" s="44">
        <f t="shared" si="237"/>
        <v>0</v>
      </c>
      <c r="BI295" s="44">
        <f t="shared" si="237"/>
        <v>0</v>
      </c>
      <c r="BJ295" s="44">
        <f t="shared" si="237"/>
        <v>0</v>
      </c>
      <c r="BK295" s="44">
        <f t="shared" si="237"/>
        <v>0</v>
      </c>
      <c r="BL295" s="44">
        <f t="shared" si="237"/>
        <v>0</v>
      </c>
      <c r="BM295" s="44">
        <f t="shared" si="237"/>
        <v>0</v>
      </c>
      <c r="BN295" s="44">
        <f t="shared" si="237"/>
        <v>0</v>
      </c>
      <c r="BO295" s="44">
        <f t="shared" si="237"/>
        <v>0</v>
      </c>
      <c r="BP295" s="47">
        <f>IF(ISERROR(AB295/$J$295*100),"",(AB295/$J$295*100))</f>
        <v>3.2966897114434963E-2</v>
      </c>
      <c r="BQ295" s="47">
        <f>IF(ISERROR(AC295/$J$295*100),"",(AC295/$J$295*100))</f>
        <v>5.1739713526821551E-2</v>
      </c>
      <c r="BR295" s="47">
        <f>IF(ISERROR(AD295/$J$295*100),"",(AD295/$J$295*100))</f>
        <v>0</v>
      </c>
      <c r="BS295" s="47">
        <f t="shared" ref="BS295:DC295" si="238">IF(ISERROR(AE295/$J$295*100),"",(AE295/$J$295*100))</f>
        <v>0</v>
      </c>
      <c r="BT295" s="47">
        <f t="shared" si="238"/>
        <v>2.0604310696521855E-2</v>
      </c>
      <c r="BU295" s="47">
        <f t="shared" si="238"/>
        <v>0</v>
      </c>
      <c r="BV295" s="47">
        <f t="shared" si="238"/>
        <v>0</v>
      </c>
      <c r="BW295" s="47">
        <f t="shared" si="238"/>
        <v>0</v>
      </c>
      <c r="BX295" s="47">
        <f t="shared" si="238"/>
        <v>1.5109827844116025E-2</v>
      </c>
      <c r="BY295" s="47">
        <f t="shared" si="238"/>
        <v>0</v>
      </c>
      <c r="BZ295" s="47">
        <f t="shared" si="238"/>
        <v>0</v>
      </c>
      <c r="CA295" s="47">
        <f t="shared" si="238"/>
        <v>1.7399195699285119E-2</v>
      </c>
      <c r="CB295" s="47">
        <f t="shared" si="238"/>
        <v>0</v>
      </c>
      <c r="CC295" s="47">
        <f t="shared" si="238"/>
        <v>0</v>
      </c>
      <c r="CD295" s="47">
        <f t="shared" si="238"/>
        <v>0</v>
      </c>
      <c r="CE295" s="47">
        <f t="shared" si="238"/>
        <v>0</v>
      </c>
      <c r="CF295" s="47">
        <f t="shared" si="238"/>
        <v>0</v>
      </c>
      <c r="CG295" s="47">
        <f t="shared" si="238"/>
        <v>0</v>
      </c>
      <c r="CH295" s="47">
        <f t="shared" si="238"/>
        <v>0</v>
      </c>
      <c r="CI295" s="47">
        <f t="shared" si="238"/>
        <v>0</v>
      </c>
      <c r="CJ295" s="47">
        <f t="shared" si="238"/>
        <v>0</v>
      </c>
      <c r="CK295" s="47">
        <f t="shared" si="238"/>
        <v>0</v>
      </c>
      <c r="CL295" s="47">
        <f t="shared" si="238"/>
        <v>0</v>
      </c>
      <c r="CM295" s="47">
        <f t="shared" si="238"/>
        <v>0</v>
      </c>
      <c r="CN295" s="47">
        <f t="shared" si="238"/>
        <v>0</v>
      </c>
      <c r="CO295" s="47">
        <f t="shared" si="238"/>
        <v>0</v>
      </c>
      <c r="CP295" s="47">
        <f t="shared" si="238"/>
        <v>0.2701454069099532</v>
      </c>
      <c r="CQ295" s="47">
        <f t="shared" si="238"/>
        <v>0</v>
      </c>
      <c r="CR295" s="47">
        <f t="shared" si="238"/>
        <v>0</v>
      </c>
      <c r="CS295" s="47">
        <f t="shared" si="238"/>
        <v>0</v>
      </c>
      <c r="CT295" s="47">
        <f t="shared" si="238"/>
        <v>0</v>
      </c>
      <c r="CU295" s="47">
        <f t="shared" si="238"/>
        <v>0</v>
      </c>
      <c r="CV295" s="47">
        <f t="shared" si="238"/>
        <v>0</v>
      </c>
      <c r="CW295" s="47">
        <f t="shared" si="238"/>
        <v>0</v>
      </c>
      <c r="CX295" s="47">
        <f t="shared" si="238"/>
        <v>0</v>
      </c>
      <c r="CY295" s="47">
        <f t="shared" si="238"/>
        <v>0</v>
      </c>
      <c r="CZ295" s="47">
        <f t="shared" si="238"/>
        <v>0</v>
      </c>
      <c r="DA295" s="47">
        <f t="shared" si="238"/>
        <v>0</v>
      </c>
      <c r="DB295" s="47">
        <f t="shared" si="238"/>
        <v>0</v>
      </c>
      <c r="DC295" s="47">
        <f t="shared" si="238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</mergeCells>
  <phoneticPr fontId="1" type="noConversion"/>
  <conditionalFormatting sqref="E154:G157 E2:G2 DI2:DK2">
    <cfRule type="cellIs" dxfId="181" priority="182" stopIfTrue="1" operator="equal">
      <formula>0</formula>
    </cfRule>
  </conditionalFormatting>
  <conditionalFormatting sqref="S6:BO151 S161:BO306 DW4:FS151">
    <cfRule type="cellIs" dxfId="180" priority="181" operator="greaterThan">
      <formula>0</formula>
    </cfRule>
  </conditionalFormatting>
  <conditionalFormatting sqref="E154:G157 E2:G2 DI2:DK2">
    <cfRule type="cellIs" dxfId="179" priority="180" stopIfTrue="1" operator="equal">
      <formula>0</formula>
    </cfRule>
  </conditionalFormatting>
  <conditionalFormatting sqref="S6:BO151 S161:BO306 DW4:FS151">
    <cfRule type="cellIs" dxfId="178" priority="179" operator="greaterThan">
      <formula>0</formula>
    </cfRule>
  </conditionalFormatting>
  <conditionalFormatting sqref="E154:G157 E2:G2 DI2:DK2">
    <cfRule type="cellIs" dxfId="177" priority="178" stopIfTrue="1" operator="equal">
      <formula>0</formula>
    </cfRule>
  </conditionalFormatting>
  <conditionalFormatting sqref="S6:BO151 S161:BO306 DW4:FS151">
    <cfRule type="cellIs" dxfId="176" priority="177" operator="greaterThan">
      <formula>0</formula>
    </cfRule>
  </conditionalFormatting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48:G151 E2:G2 DI2:DK2">
    <cfRule type="cellIs" dxfId="33" priority="34" stopIfTrue="1" operator="equal">
      <formula>0</formula>
    </cfRule>
  </conditionalFormatting>
  <conditionalFormatting sqref="S153:BO294 S4:BO145 DW4:FS145">
    <cfRule type="cellIs" dxfId="32" priority="33" operator="greaterThan">
      <formula>0</formula>
    </cfRule>
  </conditionalFormatting>
  <conditionalFormatting sqref="E148:G151 E2:G2 DI2:DK2">
    <cfRule type="cellIs" dxfId="31" priority="32" stopIfTrue="1" operator="equal">
      <formula>0</formula>
    </cfRule>
  </conditionalFormatting>
  <conditionalFormatting sqref="S153:BO294 S4:BO145 DW4:FS145">
    <cfRule type="cellIs" dxfId="30" priority="31" operator="greaterThan">
      <formula>0</formula>
    </cfRule>
  </conditionalFormatting>
  <conditionalFormatting sqref="E148:G151 E2:G2 DI2:DK2">
    <cfRule type="cellIs" dxfId="29" priority="30" stopIfTrue="1" operator="equal">
      <formula>0</formula>
    </cfRule>
  </conditionalFormatting>
  <conditionalFormatting sqref="S153:BO294 S4:BO145 DW4:FS145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48:G151 E2:G2 DI2:DK2">
    <cfRule type="cellIs" dxfId="19" priority="20" stopIfTrue="1" operator="equal">
      <formula>0</formula>
    </cfRule>
  </conditionalFormatting>
  <conditionalFormatting sqref="S153:BO294 S4:BO145 DW4:FS145">
    <cfRule type="cellIs" dxfId="18" priority="19" operator="greaterThan">
      <formula>0</formula>
    </cfRule>
  </conditionalFormatting>
  <conditionalFormatting sqref="E148:G151 E2:G2 DI2:DK2">
    <cfRule type="cellIs" dxfId="17" priority="18" stopIfTrue="1" operator="equal">
      <formula>0</formula>
    </cfRule>
  </conditionalFormatting>
  <conditionalFormatting sqref="S153:BO294 S4:BO145 DW4:FS145">
    <cfRule type="cellIs" dxfId="16" priority="17" operator="greaterThan">
      <formula>0</formula>
    </cfRule>
  </conditionalFormatting>
  <conditionalFormatting sqref="E148:G151 E2:G2 DI2:DK2">
    <cfRule type="cellIs" dxfId="15" priority="16" stopIfTrue="1" operator="equal">
      <formula>0</formula>
    </cfRule>
  </conditionalFormatting>
  <conditionalFormatting sqref="S153:BO294 S4:BO145 DW4:FS145">
    <cfRule type="cellIs" dxfId="14" priority="15" operator="greaterThan">
      <formula>0</formula>
    </cfRule>
  </conditionalFormatting>
  <conditionalFormatting sqref="E148:G151 E2:G2 DI2:DK2">
    <cfRule type="cellIs" dxfId="13" priority="14" stopIfTrue="1" operator="equal">
      <formula>0</formula>
    </cfRule>
  </conditionalFormatting>
  <conditionalFormatting sqref="S153:BO294 S4:BO145 DW4:FS145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2017-05-23T03:52:31Z</dcterms:modified>
</cp:coreProperties>
</file>