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G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G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G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G307" s="1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HG151" s="1"/>
  <c r="FR151"/>
  <c r="HF151" s="1"/>
  <c r="FQ151"/>
  <c r="HE151" s="1"/>
  <c r="FP151"/>
  <c r="HD151" s="1"/>
  <c r="FO151"/>
  <c r="HC151" s="1"/>
  <c r="FN151"/>
  <c r="HB151" s="1"/>
  <c r="FM151"/>
  <c r="HA151" s="1"/>
  <c r="FL151"/>
  <c r="GZ151" s="1"/>
  <c r="FK151"/>
  <c r="GY151" s="1"/>
  <c r="FJ151"/>
  <c r="GX151" s="1"/>
  <c r="FI151"/>
  <c r="GW151" s="1"/>
  <c r="FH151"/>
  <c r="GV151" s="1"/>
  <c r="FG151"/>
  <c r="GU151" s="1"/>
  <c r="FF151"/>
  <c r="GT151" s="1"/>
  <c r="FE151"/>
  <c r="GS151" s="1"/>
  <c r="FD151"/>
  <c r="GR151" s="1"/>
  <c r="FC151"/>
  <c r="GQ151" s="1"/>
  <c r="FB151"/>
  <c r="GP151" s="1"/>
  <c r="FA151"/>
  <c r="GO151" s="1"/>
  <c r="EZ151"/>
  <c r="GN151" s="1"/>
  <c r="EY151"/>
  <c r="GM151" s="1"/>
  <c r="EX151"/>
  <c r="GL151" s="1"/>
  <c r="EW151"/>
  <c r="GK151" s="1"/>
  <c r="EV151"/>
  <c r="GJ151" s="1"/>
  <c r="EU151"/>
  <c r="GI151" s="1"/>
  <c r="ET151"/>
  <c r="GH151" s="1"/>
  <c r="ES151"/>
  <c r="GG151" s="1"/>
  <c r="ER151"/>
  <c r="GF151" s="1"/>
  <c r="EQ151"/>
  <c r="GE151" s="1"/>
  <c r="EP151"/>
  <c r="GD151" s="1"/>
  <c r="EO151"/>
  <c r="GC151" s="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P151" s="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HG150" s="1"/>
  <c r="FR150"/>
  <c r="HF150" s="1"/>
  <c r="FQ150"/>
  <c r="HE150" s="1"/>
  <c r="FP150"/>
  <c r="HD150" s="1"/>
  <c r="FO150"/>
  <c r="HC150" s="1"/>
  <c r="FN150"/>
  <c r="HB150" s="1"/>
  <c r="FM150"/>
  <c r="HA150" s="1"/>
  <c r="FL150"/>
  <c r="GZ150" s="1"/>
  <c r="FK150"/>
  <c r="GY150" s="1"/>
  <c r="FJ150"/>
  <c r="GX150" s="1"/>
  <c r="FI150"/>
  <c r="GW150" s="1"/>
  <c r="FH150"/>
  <c r="GV150" s="1"/>
  <c r="FG150"/>
  <c r="GU150" s="1"/>
  <c r="FF150"/>
  <c r="GT150" s="1"/>
  <c r="FE150"/>
  <c r="GS150" s="1"/>
  <c r="FD150"/>
  <c r="GR150" s="1"/>
  <c r="FC150"/>
  <c r="GQ150" s="1"/>
  <c r="FB150"/>
  <c r="GP150" s="1"/>
  <c r="FA150"/>
  <c r="GO150" s="1"/>
  <c r="EZ150"/>
  <c r="GN150" s="1"/>
  <c r="EY150"/>
  <c r="GM150" s="1"/>
  <c r="EX150"/>
  <c r="GL150" s="1"/>
  <c r="EW150"/>
  <c r="GK150" s="1"/>
  <c r="EV150"/>
  <c r="GJ150" s="1"/>
  <c r="EU150"/>
  <c r="GI150" s="1"/>
  <c r="ET150"/>
  <c r="GH150" s="1"/>
  <c r="ES150"/>
  <c r="GG150" s="1"/>
  <c r="ER150"/>
  <c r="GF150" s="1"/>
  <c r="EQ150"/>
  <c r="GE150" s="1"/>
  <c r="EP150"/>
  <c r="GD150" s="1"/>
  <c r="EO150"/>
  <c r="GC150" s="1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P150" s="1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HG149" s="1"/>
  <c r="FR149"/>
  <c r="HF149" s="1"/>
  <c r="FQ149"/>
  <c r="HE149" s="1"/>
  <c r="FP149"/>
  <c r="HD149" s="1"/>
  <c r="FO149"/>
  <c r="HC149" s="1"/>
  <c r="FN149"/>
  <c r="HB149" s="1"/>
  <c r="FM149"/>
  <c r="HA149" s="1"/>
  <c r="FL149"/>
  <c r="GZ149" s="1"/>
  <c r="FK149"/>
  <c r="GY149" s="1"/>
  <c r="FJ149"/>
  <c r="GX149" s="1"/>
  <c r="FI149"/>
  <c r="GW149" s="1"/>
  <c r="FH149"/>
  <c r="GV149" s="1"/>
  <c r="FG149"/>
  <c r="GU149" s="1"/>
  <c r="FF149"/>
  <c r="GT149" s="1"/>
  <c r="FE149"/>
  <c r="GS149" s="1"/>
  <c r="FD149"/>
  <c r="GR149" s="1"/>
  <c r="FC149"/>
  <c r="GQ149" s="1"/>
  <c r="FB149"/>
  <c r="GP149" s="1"/>
  <c r="FA149"/>
  <c r="GO149" s="1"/>
  <c r="EZ149"/>
  <c r="GN149" s="1"/>
  <c r="EY149"/>
  <c r="GM149" s="1"/>
  <c r="EX149"/>
  <c r="GL149" s="1"/>
  <c r="EW149"/>
  <c r="GK149" s="1"/>
  <c r="EV149"/>
  <c r="GJ149" s="1"/>
  <c r="EU149"/>
  <c r="GI149" s="1"/>
  <c r="ET149"/>
  <c r="GH149" s="1"/>
  <c r="ES149"/>
  <c r="GG149" s="1"/>
  <c r="ER149"/>
  <c r="GF149" s="1"/>
  <c r="EQ149"/>
  <c r="GE149" s="1"/>
  <c r="EP149"/>
  <c r="GD149" s="1"/>
  <c r="EO149"/>
  <c r="GC149" s="1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P149" s="1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HG148" s="1"/>
  <c r="FR148"/>
  <c r="HF148" s="1"/>
  <c r="FQ148"/>
  <c r="HE148" s="1"/>
  <c r="FP148"/>
  <c r="HD148" s="1"/>
  <c r="FO148"/>
  <c r="HC148" s="1"/>
  <c r="FN148"/>
  <c r="HB148" s="1"/>
  <c r="FM148"/>
  <c r="HA148" s="1"/>
  <c r="FL148"/>
  <c r="GZ148" s="1"/>
  <c r="FK148"/>
  <c r="GY148" s="1"/>
  <c r="FJ148"/>
  <c r="GX148" s="1"/>
  <c r="FI148"/>
  <c r="GW148" s="1"/>
  <c r="FH148"/>
  <c r="GV148" s="1"/>
  <c r="FG148"/>
  <c r="GU148" s="1"/>
  <c r="FF148"/>
  <c r="GT148" s="1"/>
  <c r="FE148"/>
  <c r="GS148" s="1"/>
  <c r="FD148"/>
  <c r="GR148" s="1"/>
  <c r="FC148"/>
  <c r="GQ148" s="1"/>
  <c r="FB148"/>
  <c r="GP148" s="1"/>
  <c r="FA148"/>
  <c r="GO148" s="1"/>
  <c r="EZ148"/>
  <c r="GN148" s="1"/>
  <c r="EY148"/>
  <c r="GM148" s="1"/>
  <c r="EX148"/>
  <c r="GL148" s="1"/>
  <c r="EW148"/>
  <c r="GK148" s="1"/>
  <c r="EV148"/>
  <c r="GJ148" s="1"/>
  <c r="EU148"/>
  <c r="GI148" s="1"/>
  <c r="ET148"/>
  <c r="GH148" s="1"/>
  <c r="ES148"/>
  <c r="GG148" s="1"/>
  <c r="ER148"/>
  <c r="GF148" s="1"/>
  <c r="EQ148"/>
  <c r="GE148" s="1"/>
  <c r="EP148"/>
  <c r="GD148" s="1"/>
  <c r="EO148"/>
  <c r="GC148" s="1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P148" s="1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HG147" s="1"/>
  <c r="FR147"/>
  <c r="HF147" s="1"/>
  <c r="FQ147"/>
  <c r="HE147" s="1"/>
  <c r="FP147"/>
  <c r="HD147" s="1"/>
  <c r="FO147"/>
  <c r="HC147" s="1"/>
  <c r="FN147"/>
  <c r="HB147" s="1"/>
  <c r="FM147"/>
  <c r="HA147" s="1"/>
  <c r="FL147"/>
  <c r="GZ147" s="1"/>
  <c r="FK147"/>
  <c r="GY147" s="1"/>
  <c r="FJ147"/>
  <c r="GX147" s="1"/>
  <c r="FI147"/>
  <c r="GW147" s="1"/>
  <c r="FH147"/>
  <c r="GV147" s="1"/>
  <c r="FG147"/>
  <c r="GU147" s="1"/>
  <c r="FF147"/>
  <c r="GT147" s="1"/>
  <c r="FE147"/>
  <c r="GS147" s="1"/>
  <c r="FD147"/>
  <c r="GR147" s="1"/>
  <c r="FC147"/>
  <c r="GQ147" s="1"/>
  <c r="FB147"/>
  <c r="GP147" s="1"/>
  <c r="FA147"/>
  <c r="GO147" s="1"/>
  <c r="EZ147"/>
  <c r="GN147" s="1"/>
  <c r="EY147"/>
  <c r="GM147" s="1"/>
  <c r="EX147"/>
  <c r="GL147" s="1"/>
  <c r="EW147"/>
  <c r="GK147" s="1"/>
  <c r="EV147"/>
  <c r="GJ147" s="1"/>
  <c r="EU147"/>
  <c r="GI147" s="1"/>
  <c r="ET147"/>
  <c r="GH147" s="1"/>
  <c r="ES147"/>
  <c r="GG147" s="1"/>
  <c r="ER147"/>
  <c r="GF147" s="1"/>
  <c r="EQ147"/>
  <c r="GE147" s="1"/>
  <c r="EP147"/>
  <c r="GD147" s="1"/>
  <c r="EO147"/>
  <c r="GC147" s="1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P147" s="1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HG146" s="1"/>
  <c r="FR146"/>
  <c r="HF146" s="1"/>
  <c r="FQ146"/>
  <c r="HE146" s="1"/>
  <c r="FP146"/>
  <c r="HD146" s="1"/>
  <c r="FO146"/>
  <c r="HC146" s="1"/>
  <c r="FN146"/>
  <c r="HB146" s="1"/>
  <c r="FM146"/>
  <c r="HA146" s="1"/>
  <c r="FL146"/>
  <c r="GZ146" s="1"/>
  <c r="FK146"/>
  <c r="GY146" s="1"/>
  <c r="FJ146"/>
  <c r="GX146" s="1"/>
  <c r="FI146"/>
  <c r="GW146" s="1"/>
  <c r="FH146"/>
  <c r="GV146" s="1"/>
  <c r="FG146"/>
  <c r="GU146" s="1"/>
  <c r="FF146"/>
  <c r="GT146" s="1"/>
  <c r="FE146"/>
  <c r="GS146" s="1"/>
  <c r="FD146"/>
  <c r="GR146" s="1"/>
  <c r="FC146"/>
  <c r="GQ146" s="1"/>
  <c r="FB146"/>
  <c r="GP146" s="1"/>
  <c r="FA146"/>
  <c r="GO146" s="1"/>
  <c r="EZ146"/>
  <c r="GN146" s="1"/>
  <c r="EY146"/>
  <c r="GM146" s="1"/>
  <c r="EX146"/>
  <c r="GL146" s="1"/>
  <c r="EW146"/>
  <c r="GK146" s="1"/>
  <c r="EV146"/>
  <c r="GJ146" s="1"/>
  <c r="EU146"/>
  <c r="GI146" s="1"/>
  <c r="ET146"/>
  <c r="GH146" s="1"/>
  <c r="ES146"/>
  <c r="GG146" s="1"/>
  <c r="ER146"/>
  <c r="GF146" s="1"/>
  <c r="EQ146"/>
  <c r="GE146" s="1"/>
  <c r="EP146"/>
  <c r="GD146" s="1"/>
  <c r="EO146"/>
  <c r="GC146" s="1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P146" s="1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HG122" s="1"/>
  <c r="FR122"/>
  <c r="HF122" s="1"/>
  <c r="FQ122"/>
  <c r="HE122" s="1"/>
  <c r="FP122"/>
  <c r="HD122" s="1"/>
  <c r="FO122"/>
  <c r="HC122" s="1"/>
  <c r="FN122"/>
  <c r="HB122" s="1"/>
  <c r="FM122"/>
  <c r="HA122" s="1"/>
  <c r="FL122"/>
  <c r="GZ122" s="1"/>
  <c r="FK122"/>
  <c r="GY122" s="1"/>
  <c r="FJ122"/>
  <c r="GX122" s="1"/>
  <c r="FI122"/>
  <c r="GW122" s="1"/>
  <c r="FH122"/>
  <c r="GV122" s="1"/>
  <c r="FG122"/>
  <c r="GU122" s="1"/>
  <c r="FF122"/>
  <c r="GT122" s="1"/>
  <c r="FE122"/>
  <c r="GS122" s="1"/>
  <c r="FD122"/>
  <c r="GR122" s="1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G93"/>
  <c r="DK93" s="1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G24"/>
  <c r="DK24" s="1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G23"/>
  <c r="DK23" s="1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G17"/>
  <c r="G152" s="1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P6" s="1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P5" s="1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FT17"/>
  <c r="FU17"/>
  <c r="FX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P23"/>
  <c r="FT23"/>
  <c r="FU23"/>
  <c r="FV23"/>
  <c r="FX23"/>
  <c r="FZ23"/>
  <c r="GB23"/>
  <c r="K24"/>
  <c r="DO24"/>
  <c r="DP24"/>
  <c r="FT24"/>
  <c r="FU24"/>
  <c r="FV24"/>
  <c r="FX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17"/>
  <c r="DP17" s="1"/>
  <c r="FV17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P93"/>
  <c r="FT93"/>
  <c r="FU93"/>
  <c r="FV93"/>
  <c r="FX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3"/>
  <c r="FY93" s="1"/>
  <c r="DS68"/>
  <c r="FY68" s="1"/>
  <c r="DK152"/>
  <c r="DP152" s="1"/>
  <c r="FV152" s="1"/>
  <c r="DY156"/>
  <c r="EE162"/>
  <c r="DS24"/>
  <c r="FY24" s="1"/>
  <c r="DS23"/>
  <c r="FY23" s="1"/>
  <c r="DS17"/>
  <c r="FY17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DS4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  <c r="C7" i="86" l="1"/>
  <c r="C8" s="1"/>
  <c r="B7"/>
  <c r="B8" s="1"/>
</calcChain>
</file>

<file path=xl/sharedStrings.xml><?xml version="1.0" encoding="utf-8"?>
<sst xmlns="http://schemas.openxmlformats.org/spreadsheetml/2006/main" count="1021" uniqueCount="239">
  <si>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</si>
  <si>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</si>
  <si>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</si>
  <si>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</si>
  <si>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</si>
  <si>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</si>
  <si>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</si>
  <si>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</si>
  <si>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</si>
  <si>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</si>
  <si>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</si>
  <si>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</si>
  <si>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</si>
  <si>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</si>
  <si>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</si>
  <si>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</si>
  <si>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</si>
  <si>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</si>
  <si>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</si>
  <si>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</si>
  <si>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</si>
  <si>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</si>
  <si>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</si>
  <si>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</si>
  <si>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</si>
  <si>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</si>
  <si>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</si>
  <si>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</si>
  <si>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</si>
  <si>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</si>
  <si>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</si>
  <si>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</si>
  <si>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</si>
  <si>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</si>
  <si>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</si>
  <si>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</si>
  <si>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</si>
  <si>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</si>
  <si>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</si>
  <si>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</si>
  <si>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</si>
  <si>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</si>
  <si>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</si>
  <si>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</si>
  <si>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</si>
  <si>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</si>
  <si>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</si>
  <si>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</si>
  <si>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</si>
  <si>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</si>
  <si>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</si>
  <si>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</si>
  <si>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</si>
  <si>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</si>
  <si>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</si>
  <si>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偏膜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</si>
  <si>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</si>
  <si>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</si>
  <si>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</si>
  <si>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烧膜</t>
    <phoneticPr fontId="2" type="noConversion"/>
  </si>
  <si>
    <t>封口起泡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</si>
  <si>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</si>
  <si>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</si>
  <si>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</si>
  <si>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</si>
  <si>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字粒穿膜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</si>
  <si>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</si>
  <si>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</si>
  <si>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</si>
  <si>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</si>
  <si>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21g芝士布丁果冻</t>
    <phoneticPr fontId="1" type="noConversion"/>
  </si>
  <si>
    <t>蓝莓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</si>
  <si>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</si>
  <si>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</si>
  <si>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</si>
  <si>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</si>
  <si>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</si>
  <si>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</si>
  <si>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</si>
  <si>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</si>
  <si>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</si>
  <si>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</si>
  <si>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</si>
  <si>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</si>
  <si>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</si>
  <si>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</si>
  <si>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胶线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</si>
  <si>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</si>
  <si>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</si>
  <si>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</si>
  <si>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</si>
  <si>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挂杯</t>
    <phoneticPr fontId="2" type="noConversion"/>
  </si>
  <si>
    <t>长短不一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</si>
  <si>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</si>
  <si>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</si>
  <si>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</si>
  <si>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果肉不良</t>
    <phoneticPr fontId="2" type="noConversion"/>
  </si>
  <si>
    <t>净含量不足</t>
    <phoneticPr fontId="2" type="noConversion"/>
  </si>
  <si>
    <t>封口不严</t>
    <phoneticPr fontId="2" type="noConversion"/>
  </si>
  <si>
    <t>碎果</t>
    <phoneticPr fontId="2" type="noConversion"/>
  </si>
  <si>
    <t>废膜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</si>
  <si>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</si>
  <si>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</si>
  <si>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</si>
  <si>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</si>
  <si>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</si>
  <si>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</si>
  <si>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</si>
  <si>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</si>
  <si>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</si>
  <si>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</si>
  <si>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</si>
  <si>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</si>
  <si>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</si>
  <si>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香橙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</si>
  <si>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</si>
  <si>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</si>
  <si>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</si>
  <si>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</si>
  <si>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</si>
  <si>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</si>
  <si>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</si>
  <si>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</si>
  <si>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</si>
  <si>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</si>
  <si>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</si>
  <si>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</si>
  <si>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</si>
  <si>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</si>
  <si>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</si>
  <si>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</si>
  <si>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</si>
  <si>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</si>
  <si>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</si>
  <si>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</si>
  <si>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</si>
  <si>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</si>
  <si>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</si>
  <si>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</si>
  <si>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</si>
  <si>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</si>
  <si>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</si>
  <si>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</si>
  <si>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</si>
  <si>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</si>
  <si>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</si>
  <si>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</si>
  <si>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</si>
  <si>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</si>
  <si>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</si>
  <si>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</si>
  <si>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</si>
  <si>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</si>
  <si>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</si>
  <si>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</si>
  <si>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</si>
  <si>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</si>
  <si>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</si>
  <si>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</si>
  <si>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</si>
  <si>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</si>
  <si>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</si>
  <si>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</si>
  <si>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</si>
  <si>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</si>
  <si>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</si>
  <si>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</si>
  <si>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</si>
  <si>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</si>
  <si>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</si>
  <si>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</si>
  <si>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</si>
  <si>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</si>
  <si>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</si>
  <si>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</si>
  <si>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</si>
  <si>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</si>
  <si>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夹料</t>
    <phoneticPr fontId="2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</si>
  <si>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</si>
  <si>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</si>
  <si>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</si>
  <si>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</si>
  <si>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25g乳酸果冻</t>
    <phoneticPr fontId="2" type="noConversion"/>
  </si>
  <si>
    <t>其他</t>
    <phoneticPr fontId="1" type="noConversion"/>
  </si>
  <si>
    <t>合计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</si>
  <si>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</si>
  <si>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</si>
  <si>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</si>
  <si>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</si>
  <si>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</si>
  <si>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</si>
  <si>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</si>
  <si>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</si>
  <si>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</si>
  <si>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</si>
  <si>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</si>
  <si>
    <t>A</t>
    <phoneticPr fontId="1" type="noConversion"/>
  </si>
  <si>
    <t>30g果味荔枝</t>
    <phoneticPr fontId="1" type="noConversion"/>
  </si>
  <si>
    <t>气泡</t>
    <phoneticPr fontId="1" type="noConversion"/>
  </si>
  <si>
    <t>气泡、偏膜</t>
    <phoneticPr fontId="1" type="noConversion"/>
  </si>
  <si>
    <t>B</t>
    <phoneticPr fontId="1" type="noConversion"/>
  </si>
  <si>
    <t>185g什锦黄桃</t>
    <phoneticPr fontId="1" type="noConversion"/>
  </si>
  <si>
    <t>气泡、杂物、挂杯</t>
    <phoneticPr fontId="1" type="noConversion"/>
  </si>
  <si>
    <t>气泡</t>
    <phoneticPr fontId="1" type="noConversion"/>
  </si>
  <si>
    <t>30g果味果冻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</si>
  <si>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</si>
  <si>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</si>
  <si>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</si>
  <si>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</si>
  <si>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</si>
  <si>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</si>
  <si>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</si>
  <si>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50g动物园可吸果冻</t>
    <phoneticPr fontId="2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</si>
  <si>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</si>
  <si>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</si>
  <si>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</si>
  <si>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</si>
  <si>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</si>
  <si>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</si>
  <si>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</si>
  <si>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</si>
  <si>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750g粉色猪</t>
    <phoneticPr fontId="1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</si>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</sst>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43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3"/>
      <sheetName val="5"/>
      <sheetName val="6"/>
      <sheetName val="7"/>
      <sheetName val="8.9"/>
      <sheetName val="10"/>
      <sheetName val="11"/>
      <sheetName val="12"/>
      <sheetName val="13"/>
      <sheetName val="14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152">
          <cell r="J152">
            <v>15401.800000000001</v>
          </cell>
          <cell r="K152">
            <v>0.40904309885857498</v>
          </cell>
          <cell r="L152">
            <v>0.26994378420693887</v>
          </cell>
          <cell r="M152">
            <v>0.48908056201223221</v>
          </cell>
          <cell r="P152">
            <v>0.1298549520185952</v>
          </cell>
          <cell r="Q152">
            <v>0.2167464841771741</v>
          </cell>
        </row>
        <row r="307">
          <cell r="J307">
            <v>21378.799999999999</v>
          </cell>
          <cell r="K307">
            <v>0.19084326529084886</v>
          </cell>
          <cell r="L307">
            <v>9.9410001640265019E-2</v>
          </cell>
          <cell r="M307">
            <v>0.49177166164611674</v>
          </cell>
          <cell r="P307">
            <v>0.70162965180459147</v>
          </cell>
          <cell r="Q307">
            <v>0.31320967500514529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L12">
            <v>3624</v>
          </cell>
        </row>
        <row r="26">
          <cell r="L26">
            <v>7881</v>
          </cell>
        </row>
        <row r="38">
          <cell r="L38">
            <v>2576.7000000000003</v>
          </cell>
        </row>
        <row r="39">
          <cell r="L39">
            <v>736.2</v>
          </cell>
        </row>
        <row r="62">
          <cell r="L62">
            <v>4224</v>
          </cell>
        </row>
        <row r="70">
          <cell r="L70">
            <v>2932.8</v>
          </cell>
        </row>
        <row r="72">
          <cell r="L72">
            <v>4888</v>
          </cell>
        </row>
        <row r="118">
          <cell r="L118">
            <v>2524</v>
          </cell>
        </row>
        <row r="119">
          <cell r="L119">
            <v>2574.5</v>
          </cell>
        </row>
        <row r="123">
          <cell r="L123">
            <v>2975.4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5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6"/>
      <c r="E2" s="87" t="s">
        <v>26</v>
      </c>
      <c r="F2" s="88" t="s">
        <v>27</v>
      </c>
      <c r="G2" s="89"/>
      <c r="H2" s="92" t="s">
        <v>28</v>
      </c>
      <c r="I2" s="93"/>
      <c r="J2" s="93"/>
      <c r="K2" s="93"/>
      <c r="L2" s="93"/>
      <c r="M2" s="93"/>
      <c r="N2" s="94"/>
    </row>
    <row r="3" spans="1:14" s="17" customFormat="1" ht="33.75" customHeight="1">
      <c r="A3" s="12" t="s">
        <v>29</v>
      </c>
      <c r="B3" s="15">
        <f>+'[1]14'!$J$152</f>
        <v>15401.800000000001</v>
      </c>
      <c r="C3" s="15">
        <f>+'[1]14'!$J$307</f>
        <v>21378.799999999999</v>
      </c>
      <c r="D3" s="86"/>
      <c r="E3" s="87"/>
      <c r="F3" s="90"/>
      <c r="G3" s="91"/>
      <c r="H3" s="55" t="s">
        <v>30</v>
      </c>
      <c r="I3" s="55" t="s">
        <v>31</v>
      </c>
      <c r="J3" s="95" t="s">
        <v>32</v>
      </c>
      <c r="K3" s="96"/>
      <c r="L3" s="55" t="s">
        <v>33</v>
      </c>
      <c r="M3" s="95" t="s">
        <v>34</v>
      </c>
      <c r="N3" s="96"/>
    </row>
    <row r="4" spans="1:14" s="17" customFormat="1" ht="33" customHeight="1">
      <c r="A4" s="13" t="s">
        <v>35</v>
      </c>
      <c r="B4" s="15">
        <f>+'[1]14'!$M$152</f>
        <v>0.48908056201223221</v>
      </c>
      <c r="C4" s="15">
        <f>+'[1]14'!$M$307</f>
        <v>0.49177166164611674</v>
      </c>
      <c r="D4" s="86"/>
      <c r="E4" s="77" t="s">
        <v>196</v>
      </c>
      <c r="F4" s="97" t="s">
        <v>197</v>
      </c>
      <c r="G4" s="97"/>
      <c r="H4" s="18">
        <v>0.35</v>
      </c>
      <c r="I4" s="18">
        <v>0.73</v>
      </c>
      <c r="J4" s="95" t="s">
        <v>198</v>
      </c>
      <c r="K4" s="96"/>
      <c r="L4" s="18">
        <v>0.51</v>
      </c>
      <c r="M4" s="95" t="s">
        <v>199</v>
      </c>
      <c r="N4" s="96"/>
    </row>
    <row r="5" spans="1:14" s="17" customFormat="1" ht="33" customHeight="1">
      <c r="A5" s="13" t="s">
        <v>31</v>
      </c>
      <c r="B5" s="15">
        <f>+'[1]14'!$K$152</f>
        <v>0.40904309885857498</v>
      </c>
      <c r="C5" s="15">
        <f>+'[1]14'!$K$307</f>
        <v>0.19084326529084886</v>
      </c>
      <c r="D5" s="86"/>
      <c r="E5" s="77" t="s">
        <v>200</v>
      </c>
      <c r="F5" s="97" t="s">
        <v>201</v>
      </c>
      <c r="G5" s="97"/>
      <c r="H5" s="18">
        <v>0.8</v>
      </c>
      <c r="I5" s="18">
        <v>1.35</v>
      </c>
      <c r="J5" s="95" t="s">
        <v>202</v>
      </c>
      <c r="K5" s="96"/>
      <c r="L5" s="18">
        <v>0.39</v>
      </c>
      <c r="M5" s="95" t="s">
        <v>203</v>
      </c>
      <c r="N5" s="96"/>
    </row>
    <row r="6" spans="1:14" s="17" customFormat="1" ht="33" customHeight="1">
      <c r="A6" s="13" t="s">
        <v>36</v>
      </c>
      <c r="B6" s="15">
        <f>+'[1]14'!$L$152</f>
        <v>0.26994378420693887</v>
      </c>
      <c r="C6" s="15">
        <f>+'[1]14'!$L$307</f>
        <v>9.9410001640265019E-2</v>
      </c>
      <c r="D6" s="86"/>
      <c r="E6" s="76"/>
      <c r="F6" s="97"/>
      <c r="G6" s="97"/>
      <c r="H6" s="18"/>
      <c r="I6" s="18"/>
      <c r="J6" s="95"/>
      <c r="K6" s="96"/>
      <c r="L6" s="18"/>
      <c r="M6" s="95"/>
      <c r="N6" s="96"/>
    </row>
    <row r="7" spans="1:14" s="17" customFormat="1" ht="33" customHeight="1">
      <c r="A7" s="13" t="s">
        <v>37</v>
      </c>
      <c r="B7" s="15">
        <f>+B5+B6</f>
        <v>0.67898688306551391</v>
      </c>
      <c r="C7" s="15">
        <f>+C5+C6</f>
        <v>0.29025326693111386</v>
      </c>
      <c r="D7" s="86"/>
      <c r="E7" s="76"/>
      <c r="F7" s="98"/>
      <c r="G7" s="99"/>
      <c r="H7" s="18"/>
      <c r="I7" s="19"/>
      <c r="J7" s="95"/>
      <c r="K7" s="96"/>
      <c r="L7" s="18"/>
      <c r="M7" s="95"/>
      <c r="N7" s="96"/>
    </row>
    <row r="8" spans="1:14" s="17" customFormat="1" ht="33" customHeight="1">
      <c r="A8" s="13" t="s">
        <v>38</v>
      </c>
      <c r="B8" s="16">
        <f>+B7-B4</f>
        <v>0.1899063210532817</v>
      </c>
      <c r="C8" s="16">
        <f>+C7-C4</f>
        <v>-0.20151839471500288</v>
      </c>
      <c r="D8" s="86"/>
      <c r="E8" s="76"/>
      <c r="F8" s="98"/>
      <c r="G8" s="99"/>
      <c r="H8" s="18"/>
      <c r="I8" s="18"/>
      <c r="J8" s="95"/>
      <c r="K8" s="96"/>
      <c r="L8" s="18"/>
      <c r="M8" s="95"/>
      <c r="N8" s="96"/>
    </row>
    <row r="9" spans="1:14" s="17" customFormat="1" ht="33" customHeight="1">
      <c r="A9" s="12" t="s">
        <v>39</v>
      </c>
      <c r="B9" s="16">
        <f>+'[1]14'!$Q$152</f>
        <v>0.2167464841771741</v>
      </c>
      <c r="C9" s="16">
        <f>+'[1]14'!$Q$307</f>
        <v>0.31320967500514529</v>
      </c>
      <c r="D9" s="86"/>
      <c r="E9" s="75"/>
      <c r="F9" s="98"/>
      <c r="G9" s="99"/>
      <c r="H9" s="18"/>
      <c r="I9" s="18"/>
      <c r="J9" s="95"/>
      <c r="K9" s="96"/>
      <c r="L9" s="55"/>
      <c r="M9" s="95"/>
      <c r="N9" s="96"/>
    </row>
    <row r="10" spans="1:14" s="17" customFormat="1" ht="33" customHeight="1">
      <c r="A10" s="12" t="s">
        <v>43</v>
      </c>
      <c r="B10" s="16">
        <f>+'[1]14'!$P$152</f>
        <v>0.1298549520185952</v>
      </c>
      <c r="C10" s="16">
        <f>+'[1]14'!$P$307</f>
        <v>0.70162965180459147</v>
      </c>
      <c r="D10" s="86"/>
      <c r="E10" s="75"/>
      <c r="F10" s="98"/>
      <c r="G10" s="99"/>
      <c r="H10" s="18"/>
      <c r="I10" s="18"/>
      <c r="J10" s="95"/>
      <c r="K10" s="96"/>
      <c r="L10" s="55"/>
      <c r="M10" s="95"/>
      <c r="N10" s="96"/>
    </row>
    <row r="11" spans="1:14" s="17" customFormat="1" ht="33" customHeight="1">
      <c r="A11" s="51"/>
      <c r="B11" s="51"/>
      <c r="C11" s="51"/>
      <c r="D11" s="86"/>
      <c r="E11" s="75"/>
      <c r="F11" s="98"/>
      <c r="G11" s="99"/>
      <c r="H11" s="18"/>
      <c r="I11" s="18"/>
      <c r="J11" s="95"/>
      <c r="K11" s="96"/>
      <c r="L11" s="55"/>
      <c r="M11" s="95"/>
      <c r="N11" s="96"/>
    </row>
    <row r="12" spans="1:14" s="17" customFormat="1" ht="33" customHeight="1">
      <c r="A12" s="12"/>
      <c r="B12" s="16"/>
      <c r="C12" s="16"/>
      <c r="D12" s="86"/>
      <c r="E12" s="75"/>
      <c r="F12" s="98"/>
      <c r="G12" s="99"/>
      <c r="H12" s="18"/>
      <c r="I12" s="18"/>
      <c r="J12" s="95"/>
      <c r="K12" s="96"/>
      <c r="L12" s="55"/>
      <c r="M12" s="95"/>
      <c r="N12" s="96"/>
    </row>
    <row r="13" spans="1:14" s="17" customFormat="1" ht="33" customHeight="1">
      <c r="A13" s="14"/>
      <c r="B13" s="16"/>
      <c r="C13" s="16"/>
      <c r="D13" s="86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6"/>
      <c r="E14" s="19" t="s">
        <v>41</v>
      </c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1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6"/>
      <c r="E15" s="19" t="s">
        <v>42</v>
      </c>
      <c r="F15" s="20">
        <v>5</v>
      </c>
      <c r="G15" s="20">
        <v>1</v>
      </c>
      <c r="H15" s="20">
        <v>0</v>
      </c>
      <c r="I15" s="20">
        <v>1</v>
      </c>
      <c r="J15" s="20">
        <v>7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4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154" sqref="D154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5" t="s">
        <v>72</v>
      </c>
      <c r="B1" s="125"/>
      <c r="C1" s="125"/>
      <c r="D1" s="125"/>
      <c r="BN1" t="s">
        <v>73</v>
      </c>
      <c r="DE1" s="125" t="s">
        <v>74</v>
      </c>
      <c r="DF1" s="125"/>
      <c r="DG1" s="125"/>
      <c r="DH1" s="125"/>
      <c r="FR1" t="s">
        <v>73</v>
      </c>
    </row>
    <row r="2" spans="1:215" s="33" customFormat="1" ht="26.25" customHeight="1">
      <c r="A2" s="126" t="s">
        <v>75</v>
      </c>
      <c r="B2" s="110" t="s">
        <v>0</v>
      </c>
      <c r="C2" s="128" t="s">
        <v>1</v>
      </c>
      <c r="D2" s="130" t="s">
        <v>2</v>
      </c>
      <c r="E2" s="132" t="s">
        <v>3</v>
      </c>
      <c r="F2" s="119" t="s">
        <v>76</v>
      </c>
      <c r="G2" s="119" t="s">
        <v>77</v>
      </c>
      <c r="H2" s="121" t="s">
        <v>78</v>
      </c>
      <c r="I2" s="121" t="s">
        <v>79</v>
      </c>
      <c r="J2" s="121" t="s">
        <v>4</v>
      </c>
      <c r="K2" s="123" t="s">
        <v>80</v>
      </c>
      <c r="L2" s="135" t="s">
        <v>81</v>
      </c>
      <c r="M2" s="137" t="s">
        <v>5</v>
      </c>
      <c r="N2" s="139" t="s">
        <v>6</v>
      </c>
      <c r="O2" s="119" t="s">
        <v>7</v>
      </c>
      <c r="P2" s="135" t="s">
        <v>10</v>
      </c>
      <c r="Q2" s="141" t="s">
        <v>9</v>
      </c>
      <c r="R2" s="112" t="s">
        <v>8</v>
      </c>
      <c r="S2" s="114" t="s">
        <v>11</v>
      </c>
      <c r="T2" s="115"/>
      <c r="U2" s="115"/>
      <c r="V2" s="115"/>
      <c r="W2" s="115"/>
      <c r="X2" s="115"/>
      <c r="Y2" s="115"/>
      <c r="Z2" s="115"/>
      <c r="AA2" s="116"/>
      <c r="AB2" s="117" t="s">
        <v>82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83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34" t="s">
        <v>84</v>
      </c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 t="s">
        <v>85</v>
      </c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E2" s="126" t="s">
        <v>75</v>
      </c>
      <c r="DF2" s="110" t="s">
        <v>0</v>
      </c>
      <c r="DG2" s="128" t="s">
        <v>1</v>
      </c>
      <c r="DH2" s="130" t="s">
        <v>2</v>
      </c>
      <c r="DI2" s="119" t="s">
        <v>3</v>
      </c>
      <c r="DJ2" s="119" t="s">
        <v>76</v>
      </c>
      <c r="DK2" s="119" t="s">
        <v>77</v>
      </c>
      <c r="DL2" s="121" t="s">
        <v>78</v>
      </c>
      <c r="DM2" s="121" t="s">
        <v>79</v>
      </c>
      <c r="DN2" s="121" t="s">
        <v>4</v>
      </c>
      <c r="DO2" s="123" t="s">
        <v>80</v>
      </c>
      <c r="DP2" s="135" t="s">
        <v>81</v>
      </c>
      <c r="DQ2" s="137" t="s">
        <v>5</v>
      </c>
      <c r="DR2" s="139" t="s">
        <v>6</v>
      </c>
      <c r="DS2" s="119" t="s">
        <v>7</v>
      </c>
      <c r="DT2" s="135" t="s">
        <v>10</v>
      </c>
      <c r="DU2" s="141" t="s">
        <v>9</v>
      </c>
      <c r="DV2" s="112" t="s">
        <v>8</v>
      </c>
      <c r="DW2" s="114" t="s">
        <v>11</v>
      </c>
      <c r="DX2" s="115"/>
      <c r="DY2" s="115"/>
      <c r="DZ2" s="115"/>
      <c r="EA2" s="115"/>
      <c r="EB2" s="115"/>
      <c r="EC2" s="115"/>
      <c r="ED2" s="115"/>
      <c r="EE2" s="116"/>
      <c r="EF2" s="117" t="s">
        <v>82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83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34" t="s">
        <v>84</v>
      </c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 t="s">
        <v>85</v>
      </c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</row>
    <row r="3" spans="1:215" s="33" customFormat="1" ht="36" customHeight="1">
      <c r="A3" s="127"/>
      <c r="B3" s="111"/>
      <c r="C3" s="129"/>
      <c r="D3" s="131"/>
      <c r="E3" s="133"/>
      <c r="F3" s="120"/>
      <c r="G3" s="120"/>
      <c r="H3" s="122"/>
      <c r="I3" s="122"/>
      <c r="J3" s="122"/>
      <c r="K3" s="124"/>
      <c r="L3" s="136"/>
      <c r="M3" s="138"/>
      <c r="N3" s="140"/>
      <c r="O3" s="120"/>
      <c r="P3" s="136"/>
      <c r="Q3" s="142"/>
      <c r="R3" s="113"/>
      <c r="S3" s="34" t="s">
        <v>12</v>
      </c>
      <c r="T3" s="34" t="s">
        <v>13</v>
      </c>
      <c r="U3" s="34" t="s">
        <v>45</v>
      </c>
      <c r="V3" s="34" t="s">
        <v>20</v>
      </c>
      <c r="W3" s="34" t="s">
        <v>44</v>
      </c>
      <c r="X3" s="34" t="s">
        <v>86</v>
      </c>
      <c r="Y3" s="34" t="s">
        <v>21</v>
      </c>
      <c r="Z3" s="34" t="s">
        <v>22</v>
      </c>
      <c r="AA3" s="34" t="s">
        <v>87</v>
      </c>
      <c r="AB3" s="35" t="s">
        <v>88</v>
      </c>
      <c r="AC3" s="25" t="s">
        <v>89</v>
      </c>
      <c r="AD3" s="25" t="s">
        <v>90</v>
      </c>
      <c r="AE3" s="25" t="s">
        <v>55</v>
      </c>
      <c r="AF3" s="35" t="s">
        <v>91</v>
      </c>
      <c r="AG3" s="25" t="s">
        <v>92</v>
      </c>
      <c r="AH3" s="25" t="s">
        <v>56</v>
      </c>
      <c r="AI3" s="35" t="s">
        <v>57</v>
      </c>
      <c r="AJ3" s="35" t="s">
        <v>58</v>
      </c>
      <c r="AK3" s="35" t="s">
        <v>93</v>
      </c>
      <c r="AL3" s="26" t="s">
        <v>94</v>
      </c>
      <c r="AM3" s="25" t="s">
        <v>95</v>
      </c>
      <c r="AN3" s="25" t="s">
        <v>59</v>
      </c>
      <c r="AO3" s="25" t="s">
        <v>96</v>
      </c>
      <c r="AP3" s="35" t="s">
        <v>60</v>
      </c>
      <c r="AQ3" s="36" t="s">
        <v>97</v>
      </c>
      <c r="AR3" s="35" t="s">
        <v>61</v>
      </c>
      <c r="AS3" s="35" t="s">
        <v>62</v>
      </c>
      <c r="AT3" s="35" t="s">
        <v>63</v>
      </c>
      <c r="AU3" s="35" t="s">
        <v>64</v>
      </c>
      <c r="AV3" s="25" t="s">
        <v>98</v>
      </c>
      <c r="AW3" s="25" t="s">
        <v>65</v>
      </c>
      <c r="AX3" s="25" t="s">
        <v>177</v>
      </c>
      <c r="AY3" s="25" t="s">
        <v>99</v>
      </c>
      <c r="AZ3" s="25" t="s">
        <v>100</v>
      </c>
      <c r="BA3" s="25" t="s">
        <v>66</v>
      </c>
      <c r="BB3" s="27" t="s">
        <v>89</v>
      </c>
      <c r="BC3" s="37" t="s">
        <v>90</v>
      </c>
      <c r="BD3" s="37" t="s">
        <v>55</v>
      </c>
      <c r="BE3" s="37" t="s">
        <v>67</v>
      </c>
      <c r="BF3" s="37" t="s">
        <v>59</v>
      </c>
      <c r="BG3" s="37" t="s">
        <v>91</v>
      </c>
      <c r="BH3" s="37" t="s">
        <v>56</v>
      </c>
      <c r="BI3" s="37" t="s">
        <v>68</v>
      </c>
      <c r="BJ3" s="37" t="s">
        <v>58</v>
      </c>
      <c r="BK3" s="37" t="s">
        <v>69</v>
      </c>
      <c r="BL3" s="37" t="s">
        <v>101</v>
      </c>
      <c r="BM3" s="37" t="s">
        <v>92</v>
      </c>
      <c r="BN3" s="37" t="s">
        <v>102</v>
      </c>
      <c r="BO3" s="37" t="s">
        <v>103</v>
      </c>
      <c r="BP3" s="35" t="s">
        <v>88</v>
      </c>
      <c r="BQ3" s="25" t="s">
        <v>89</v>
      </c>
      <c r="BR3" s="25" t="s">
        <v>90</v>
      </c>
      <c r="BS3" s="25" t="s">
        <v>55</v>
      </c>
      <c r="BT3" s="35" t="s">
        <v>91</v>
      </c>
      <c r="BU3" s="25" t="s">
        <v>92</v>
      </c>
      <c r="BV3" s="25" t="s">
        <v>56</v>
      </c>
      <c r="BW3" s="35" t="s">
        <v>57</v>
      </c>
      <c r="BX3" s="35" t="s">
        <v>58</v>
      </c>
      <c r="BY3" s="35" t="s">
        <v>93</v>
      </c>
      <c r="BZ3" s="26" t="s">
        <v>94</v>
      </c>
      <c r="CA3" s="25" t="s">
        <v>95</v>
      </c>
      <c r="CB3" s="25" t="s">
        <v>59</v>
      </c>
      <c r="CC3" s="25" t="s">
        <v>96</v>
      </c>
      <c r="CD3" s="35" t="s">
        <v>60</v>
      </c>
      <c r="CE3" s="36" t="s">
        <v>97</v>
      </c>
      <c r="CF3" s="35" t="s">
        <v>61</v>
      </c>
      <c r="CG3" s="35" t="s">
        <v>62</v>
      </c>
      <c r="CH3" s="35" t="s">
        <v>63</v>
      </c>
      <c r="CI3" s="35" t="s">
        <v>64</v>
      </c>
      <c r="CJ3" s="25" t="s">
        <v>98</v>
      </c>
      <c r="CK3" s="25" t="s">
        <v>65</v>
      </c>
      <c r="CL3" s="25" t="s">
        <v>177</v>
      </c>
      <c r="CM3" s="25" t="s">
        <v>99</v>
      </c>
      <c r="CN3" s="25" t="s">
        <v>100</v>
      </c>
      <c r="CO3" s="25" t="s">
        <v>66</v>
      </c>
      <c r="CP3" s="27" t="s">
        <v>89</v>
      </c>
      <c r="CQ3" s="37" t="s">
        <v>90</v>
      </c>
      <c r="CR3" s="37" t="s">
        <v>55</v>
      </c>
      <c r="CS3" s="37" t="s">
        <v>67</v>
      </c>
      <c r="CT3" s="37" t="s">
        <v>59</v>
      </c>
      <c r="CU3" s="37" t="s">
        <v>91</v>
      </c>
      <c r="CV3" s="37" t="s">
        <v>56</v>
      </c>
      <c r="CW3" s="37" t="s">
        <v>68</v>
      </c>
      <c r="CX3" s="37" t="s">
        <v>58</v>
      </c>
      <c r="CY3" s="37" t="s">
        <v>69</v>
      </c>
      <c r="CZ3" s="37" t="s">
        <v>101</v>
      </c>
      <c r="DA3" s="37" t="s">
        <v>92</v>
      </c>
      <c r="DB3" s="37" t="s">
        <v>102</v>
      </c>
      <c r="DC3" s="37" t="s">
        <v>103</v>
      </c>
      <c r="DE3" s="127"/>
      <c r="DF3" s="111"/>
      <c r="DG3" s="129"/>
      <c r="DH3" s="131"/>
      <c r="DI3" s="120"/>
      <c r="DJ3" s="120"/>
      <c r="DK3" s="120"/>
      <c r="DL3" s="122"/>
      <c r="DM3" s="122"/>
      <c r="DN3" s="122"/>
      <c r="DO3" s="124"/>
      <c r="DP3" s="136"/>
      <c r="DQ3" s="138"/>
      <c r="DR3" s="140"/>
      <c r="DS3" s="120"/>
      <c r="DT3" s="136"/>
      <c r="DU3" s="142"/>
      <c r="DV3" s="113"/>
      <c r="DW3" s="34" t="s">
        <v>12</v>
      </c>
      <c r="DX3" s="34" t="s">
        <v>13</v>
      </c>
      <c r="DY3" s="34" t="s">
        <v>45</v>
      </c>
      <c r="DZ3" s="34" t="s">
        <v>20</v>
      </c>
      <c r="EA3" s="34" t="s">
        <v>44</v>
      </c>
      <c r="EB3" s="34" t="s">
        <v>86</v>
      </c>
      <c r="EC3" s="34" t="s">
        <v>21</v>
      </c>
      <c r="ED3" s="34" t="s">
        <v>22</v>
      </c>
      <c r="EE3" s="34" t="s">
        <v>87</v>
      </c>
      <c r="EF3" s="35" t="s">
        <v>88</v>
      </c>
      <c r="EG3" s="25" t="s">
        <v>89</v>
      </c>
      <c r="EH3" s="25" t="s">
        <v>90</v>
      </c>
      <c r="EI3" s="25" t="s">
        <v>55</v>
      </c>
      <c r="EJ3" s="35" t="s">
        <v>91</v>
      </c>
      <c r="EK3" s="25" t="s">
        <v>92</v>
      </c>
      <c r="EL3" s="25" t="s">
        <v>56</v>
      </c>
      <c r="EM3" s="35" t="s">
        <v>57</v>
      </c>
      <c r="EN3" s="35" t="s">
        <v>58</v>
      </c>
      <c r="EO3" s="35" t="s">
        <v>93</v>
      </c>
      <c r="EP3" s="26" t="s">
        <v>94</v>
      </c>
      <c r="EQ3" s="25" t="s">
        <v>95</v>
      </c>
      <c r="ER3" s="25" t="s">
        <v>59</v>
      </c>
      <c r="ES3" s="25" t="s">
        <v>96</v>
      </c>
      <c r="ET3" s="35" t="s">
        <v>60</v>
      </c>
      <c r="EU3" s="36" t="s">
        <v>97</v>
      </c>
      <c r="EV3" s="35" t="s">
        <v>61</v>
      </c>
      <c r="EW3" s="35" t="s">
        <v>62</v>
      </c>
      <c r="EX3" s="35" t="s">
        <v>63</v>
      </c>
      <c r="EY3" s="35" t="s">
        <v>64</v>
      </c>
      <c r="EZ3" s="25" t="s">
        <v>98</v>
      </c>
      <c r="FA3" s="25" t="s">
        <v>65</v>
      </c>
      <c r="FB3" s="25" t="s">
        <v>177</v>
      </c>
      <c r="FC3" s="25" t="s">
        <v>99</v>
      </c>
      <c r="FD3" s="25" t="s">
        <v>100</v>
      </c>
      <c r="FE3" s="25" t="s">
        <v>66</v>
      </c>
      <c r="FF3" s="27" t="s">
        <v>89</v>
      </c>
      <c r="FG3" s="37" t="s">
        <v>90</v>
      </c>
      <c r="FH3" s="37" t="s">
        <v>55</v>
      </c>
      <c r="FI3" s="37" t="s">
        <v>67</v>
      </c>
      <c r="FJ3" s="37" t="s">
        <v>59</v>
      </c>
      <c r="FK3" s="37" t="s">
        <v>91</v>
      </c>
      <c r="FL3" s="37" t="s">
        <v>56</v>
      </c>
      <c r="FM3" s="37" t="s">
        <v>68</v>
      </c>
      <c r="FN3" s="37" t="s">
        <v>58</v>
      </c>
      <c r="FO3" s="37" t="s">
        <v>69</v>
      </c>
      <c r="FP3" s="37" t="s">
        <v>101</v>
      </c>
      <c r="FQ3" s="37" t="s">
        <v>92</v>
      </c>
      <c r="FR3" s="37" t="s">
        <v>102</v>
      </c>
      <c r="FS3" s="37" t="s">
        <v>62</v>
      </c>
      <c r="FT3" s="35" t="s">
        <v>88</v>
      </c>
      <c r="FU3" s="25" t="s">
        <v>89</v>
      </c>
      <c r="FV3" s="25" t="s">
        <v>90</v>
      </c>
      <c r="FW3" s="25" t="s">
        <v>55</v>
      </c>
      <c r="FX3" s="35" t="s">
        <v>91</v>
      </c>
      <c r="FY3" s="25" t="s">
        <v>92</v>
      </c>
      <c r="FZ3" s="25" t="s">
        <v>56</v>
      </c>
      <c r="GA3" s="35" t="s">
        <v>57</v>
      </c>
      <c r="GB3" s="35" t="s">
        <v>58</v>
      </c>
      <c r="GC3" s="35" t="s">
        <v>93</v>
      </c>
      <c r="GD3" s="26" t="s">
        <v>94</v>
      </c>
      <c r="GE3" s="25" t="s">
        <v>95</v>
      </c>
      <c r="GF3" s="25" t="s">
        <v>59</v>
      </c>
      <c r="GG3" s="25" t="s">
        <v>96</v>
      </c>
      <c r="GH3" s="35" t="s">
        <v>60</v>
      </c>
      <c r="GI3" s="36" t="s">
        <v>97</v>
      </c>
      <c r="GJ3" s="35" t="s">
        <v>61</v>
      </c>
      <c r="GK3" s="35" t="s">
        <v>62</v>
      </c>
      <c r="GL3" s="35" t="s">
        <v>63</v>
      </c>
      <c r="GM3" s="35" t="s">
        <v>64</v>
      </c>
      <c r="GN3" s="25" t="s">
        <v>98</v>
      </c>
      <c r="GO3" s="25" t="s">
        <v>65</v>
      </c>
      <c r="GP3" s="25" t="s">
        <v>177</v>
      </c>
      <c r="GQ3" s="25" t="s">
        <v>99</v>
      </c>
      <c r="GR3" s="25" t="s">
        <v>100</v>
      </c>
      <c r="GS3" s="25" t="s">
        <v>66</v>
      </c>
      <c r="GT3" s="27" t="s">
        <v>89</v>
      </c>
      <c r="GU3" s="37" t="s">
        <v>90</v>
      </c>
      <c r="GV3" s="37" t="s">
        <v>55</v>
      </c>
      <c r="GW3" s="37" t="s">
        <v>67</v>
      </c>
      <c r="GX3" s="37" t="s">
        <v>59</v>
      </c>
      <c r="GY3" s="37" t="s">
        <v>91</v>
      </c>
      <c r="GZ3" s="37" t="s">
        <v>56</v>
      </c>
      <c r="HA3" s="37" t="s">
        <v>68</v>
      </c>
      <c r="HB3" s="37" t="s">
        <v>58</v>
      </c>
      <c r="HC3" s="37" t="s">
        <v>69</v>
      </c>
      <c r="HD3" s="37" t="s">
        <v>101</v>
      </c>
      <c r="HE3" s="37" t="s">
        <v>92</v>
      </c>
      <c r="HF3" s="37" t="s">
        <v>102</v>
      </c>
      <c r="HG3" s="37" t="s">
        <v>62</v>
      </c>
    </row>
    <row r="4" spans="1:215" s="33" customFormat="1" ht="15.75" hidden="1" customHeight="1">
      <c r="A4" s="61">
        <v>30501005</v>
      </c>
      <c r="B4" s="110" t="s">
        <v>70</v>
      </c>
      <c r="C4" s="79" t="s">
        <v>71</v>
      </c>
      <c r="D4" s="80"/>
      <c r="E4" s="62">
        <v>5.03</v>
      </c>
      <c r="F4" s="23">
        <f t="shared" ref="F4:F67" si="0">E4*D4</f>
        <v>0</v>
      </c>
      <c r="G4" s="81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10" t="s">
        <v>70</v>
      </c>
      <c r="DG4" s="79" t="s">
        <v>71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11"/>
      <c r="C5" s="79" t="s">
        <v>119</v>
      </c>
      <c r="D5" s="80"/>
      <c r="E5" s="62">
        <v>5.03</v>
      </c>
      <c r="F5" s="23">
        <f t="shared" si="0"/>
        <v>0</v>
      </c>
      <c r="G5" s="81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11"/>
      <c r="DG5" s="79" t="s">
        <v>119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00" t="s">
        <v>182</v>
      </c>
      <c r="C6" s="78" t="s">
        <v>104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00" t="s">
        <v>105</v>
      </c>
      <c r="DG6" s="78" t="s">
        <v>104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01"/>
      <c r="C7" s="78" t="s">
        <v>106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01"/>
      <c r="DG7" s="78" t="s">
        <v>106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01"/>
      <c r="C8" s="78" t="s">
        <v>107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01"/>
      <c r="DG8" s="78" t="s">
        <v>107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01"/>
      <c r="C9" s="78" t="s">
        <v>108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01"/>
      <c r="DG9" s="78" t="s">
        <v>108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02"/>
      <c r="C10" s="78" t="s">
        <v>109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02"/>
      <c r="DG10" s="78" t="s">
        <v>109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31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25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25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00" t="s">
        <v>110</v>
      </c>
      <c r="C11" s="78" t="s">
        <v>111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00" t="s">
        <v>110</v>
      </c>
      <c r="DG11" s="78" t="s">
        <v>111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01"/>
      <c r="C12" s="78" t="s">
        <v>112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01"/>
      <c r="DG12" s="78" t="s">
        <v>112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02"/>
      <c r="C13" s="78" t="s">
        <v>113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02"/>
      <c r="DG13" s="78" t="s">
        <v>113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06" t="s">
        <v>204</v>
      </c>
      <c r="C14" s="78" t="s">
        <v>109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06" t="s">
        <v>204</v>
      </c>
      <c r="DG14" s="78" t="s">
        <v>109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06"/>
      <c r="C15" s="78" t="s">
        <v>114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06"/>
      <c r="DG15" s="78" t="s">
        <v>114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06"/>
      <c r="C16" s="78" t="s">
        <v>205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06"/>
      <c r="DG16" s="78" t="s">
        <v>205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customHeight="1">
      <c r="A17" s="61">
        <v>30100032</v>
      </c>
      <c r="B17" s="106"/>
      <c r="C17" s="78" t="s">
        <v>206</v>
      </c>
      <c r="D17" s="5">
        <v>1480</v>
      </c>
      <c r="E17" s="22">
        <v>5.03</v>
      </c>
      <c r="F17" s="23">
        <f t="shared" si="0"/>
        <v>7444.4000000000005</v>
      </c>
      <c r="G17" s="23">
        <f>+'[2]14'!$L$26</f>
        <v>7881</v>
      </c>
      <c r="H17" s="23">
        <f t="shared" si="1"/>
        <v>55</v>
      </c>
      <c r="I17" s="23">
        <f t="shared" si="2"/>
        <v>40</v>
      </c>
      <c r="J17" s="23">
        <f t="shared" si="3"/>
        <v>7499.4000000000005</v>
      </c>
      <c r="K17" s="23">
        <f t="shared" si="4"/>
        <v>0.7333920046937088</v>
      </c>
      <c r="L17" s="23">
        <f t="shared" si="5"/>
        <v>0.50754980332445121</v>
      </c>
      <c r="M17" s="10">
        <v>0.35</v>
      </c>
      <c r="N17" s="23">
        <f t="shared" si="6"/>
        <v>26.247900000000001</v>
      </c>
      <c r="O17" s="23">
        <f t="shared" si="7"/>
        <v>-0.89094180801816003</v>
      </c>
      <c r="P17" s="23">
        <f t="shared" si="8"/>
        <v>0.13334400085340162</v>
      </c>
      <c r="Q17" s="7">
        <v>0.3</v>
      </c>
      <c r="R17" s="6">
        <f t="shared" si="9"/>
        <v>2.2498200000000002</v>
      </c>
      <c r="S17" s="5"/>
      <c r="T17" s="5"/>
      <c r="U17" s="5"/>
      <c r="V17" s="5"/>
      <c r="W17" s="5"/>
      <c r="X17" s="5"/>
      <c r="Y17" s="5">
        <v>1</v>
      </c>
      <c r="Z17" s="5"/>
      <c r="AA17" s="5"/>
      <c r="AB17" s="4"/>
      <c r="AC17" s="4">
        <v>55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20</v>
      </c>
      <c r="BC17" s="4"/>
      <c r="BD17" s="4">
        <v>20</v>
      </c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f t="shared" si="10"/>
        <v>0</v>
      </c>
      <c r="BQ17" s="4">
        <f t="shared" si="10"/>
        <v>7499.4</v>
      </c>
      <c r="BR17" s="4">
        <f t="shared" si="10"/>
        <v>0</v>
      </c>
      <c r="BS17" s="4">
        <f t="shared" si="10"/>
        <v>0</v>
      </c>
      <c r="BT17" s="4">
        <f t="shared" si="10"/>
        <v>0</v>
      </c>
      <c r="BU17" s="4">
        <f t="shared" si="10"/>
        <v>0</v>
      </c>
      <c r="BV17" s="4">
        <f t="shared" si="10"/>
        <v>0</v>
      </c>
      <c r="BW17" s="4">
        <f t="shared" si="10"/>
        <v>0</v>
      </c>
      <c r="BX17" s="4">
        <f t="shared" si="10"/>
        <v>0</v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>
        <f t="shared" si="10"/>
        <v>0</v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>
        <f t="shared" si="11"/>
        <v>0</v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06"/>
      <c r="DG17" s="78" t="s">
        <v>206</v>
      </c>
      <c r="DH17" s="5">
        <f t="shared" si="13"/>
        <v>1480</v>
      </c>
      <c r="DI17" s="24">
        <v>5.03</v>
      </c>
      <c r="DJ17" s="23">
        <f t="shared" si="14"/>
        <v>7444.4000000000005</v>
      </c>
      <c r="DK17" s="23">
        <f t="shared" si="15"/>
        <v>7881</v>
      </c>
      <c r="DL17" s="23">
        <f t="shared" si="16"/>
        <v>55</v>
      </c>
      <c r="DM17" s="23">
        <f t="shared" si="17"/>
        <v>40</v>
      </c>
      <c r="DN17" s="23">
        <f t="shared" si="18"/>
        <v>7499.4000000000005</v>
      </c>
      <c r="DO17" s="23">
        <f t="shared" si="19"/>
        <v>0.7333920046937088</v>
      </c>
      <c r="DP17" s="23">
        <f t="shared" si="20"/>
        <v>0.50754980332445121</v>
      </c>
      <c r="DQ17" s="10">
        <v>0.35</v>
      </c>
      <c r="DR17" s="23">
        <f t="shared" si="21"/>
        <v>26.247900000000001</v>
      </c>
      <c r="DS17" s="23">
        <f t="shared" si="22"/>
        <v>-0.89094180801816003</v>
      </c>
      <c r="DT17" s="23">
        <f t="shared" si="23"/>
        <v>0.13334400085340162</v>
      </c>
      <c r="DU17" s="7">
        <v>0.3</v>
      </c>
      <c r="DV17" s="6">
        <f t="shared" si="24"/>
        <v>2.2498200000000002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1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55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20</v>
      </c>
      <c r="FG17" s="54">
        <f t="shared" si="33"/>
        <v>0</v>
      </c>
      <c r="FH17" s="54">
        <f t="shared" si="33"/>
        <v>20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>
        <f t="shared" si="29"/>
        <v>0</v>
      </c>
      <c r="FU17" s="4">
        <f t="shared" si="29"/>
        <v>7499.4</v>
      </c>
      <c r="FV17" s="4">
        <f t="shared" si="29"/>
        <v>0</v>
      </c>
      <c r="FW17" s="4">
        <f t="shared" si="29"/>
        <v>0</v>
      </c>
      <c r="FX17" s="4">
        <f t="shared" si="29"/>
        <v>0</v>
      </c>
      <c r="FY17" s="4">
        <f t="shared" si="29"/>
        <v>0</v>
      </c>
      <c r="FZ17" s="4">
        <f t="shared" si="29"/>
        <v>0</v>
      </c>
      <c r="GA17" s="4">
        <f t="shared" si="29"/>
        <v>0</v>
      </c>
      <c r="GB17" s="4">
        <f t="shared" si="29"/>
        <v>0</v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>
        <f t="shared" si="29"/>
        <v>0</v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>
        <f t="shared" si="30"/>
        <v>0</v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00" t="s">
        <v>207</v>
      </c>
      <c r="C18" s="78" t="s">
        <v>206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00" t="s">
        <v>207</v>
      </c>
      <c r="DG18" s="78" t="s">
        <v>206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01"/>
      <c r="C19" s="78" t="s">
        <v>208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01"/>
      <c r="DG19" s="78" t="s">
        <v>208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02"/>
      <c r="C20" s="78" t="s">
        <v>107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02"/>
      <c r="DG20" s="78" t="s">
        <v>107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00" t="s">
        <v>115</v>
      </c>
      <c r="C21" s="78" t="s">
        <v>116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00" t="s">
        <v>115</v>
      </c>
      <c r="DG21" s="78" t="s">
        <v>116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01"/>
      <c r="C22" s="78" t="s">
        <v>117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01"/>
      <c r="DG22" s="78" t="s">
        <v>117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customHeight="1">
      <c r="A23" s="61">
        <v>30100021</v>
      </c>
      <c r="B23" s="101"/>
      <c r="C23" s="78" t="s">
        <v>118</v>
      </c>
      <c r="D23" s="5">
        <v>458</v>
      </c>
      <c r="E23" s="22">
        <v>5.03</v>
      </c>
      <c r="F23" s="23">
        <f t="shared" si="0"/>
        <v>2303.7400000000002</v>
      </c>
      <c r="G23" s="23">
        <f>+'[2]14'!$L$38</f>
        <v>2576.7000000000003</v>
      </c>
      <c r="H23" s="23">
        <f t="shared" si="1"/>
        <v>3</v>
      </c>
      <c r="I23" s="23">
        <f t="shared" si="2"/>
        <v>0</v>
      </c>
      <c r="J23" s="23">
        <f t="shared" si="3"/>
        <v>2306.7400000000002</v>
      </c>
      <c r="K23" s="23">
        <f t="shared" si="4"/>
        <v>0.13005366881399721</v>
      </c>
      <c r="L23" s="23">
        <f t="shared" si="5"/>
        <v>0</v>
      </c>
      <c r="M23" s="10">
        <v>0.35</v>
      </c>
      <c r="N23" s="23">
        <f t="shared" si="6"/>
        <v>8.0735900000000012</v>
      </c>
      <c r="O23" s="23">
        <f t="shared" si="7"/>
        <v>0.21994633118600276</v>
      </c>
      <c r="P23" s="23">
        <f t="shared" si="8"/>
        <v>0.43351222937999073</v>
      </c>
      <c r="Q23" s="7">
        <v>0.2</v>
      </c>
      <c r="R23" s="6">
        <f t="shared" si="9"/>
        <v>0.46134800000000009</v>
      </c>
      <c r="S23" s="5">
        <v>1</v>
      </c>
      <c r="T23" s="5"/>
      <c r="U23" s="5"/>
      <c r="V23" s="5"/>
      <c r="W23" s="5"/>
      <c r="X23" s="5"/>
      <c r="Y23" s="5"/>
      <c r="Z23" s="5"/>
      <c r="AA23" s="5"/>
      <c r="AB23" s="4"/>
      <c r="AC23" s="4">
        <v>3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f t="shared" si="38"/>
        <v>0</v>
      </c>
      <c r="BQ23" s="4">
        <f t="shared" si="38"/>
        <v>2306.7400000000007</v>
      </c>
      <c r="BR23" s="4" t="str">
        <f t="shared" si="38"/>
        <v/>
      </c>
      <c r="BS23" s="4">
        <f t="shared" si="38"/>
        <v>0</v>
      </c>
      <c r="BT23" s="4">
        <f t="shared" si="38"/>
        <v>0</v>
      </c>
      <c r="BU23" s="4">
        <f t="shared" si="38"/>
        <v>0</v>
      </c>
      <c r="BV23" s="4">
        <f t="shared" si="38"/>
        <v>0</v>
      </c>
      <c r="BW23" s="4">
        <f t="shared" si="38"/>
        <v>0</v>
      </c>
      <c r="BX23" s="4">
        <f t="shared" si="38"/>
        <v>0</v>
      </c>
      <c r="BY23" s="4">
        <f t="shared" si="38"/>
        <v>0</v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>
        <f t="shared" si="36"/>
        <v>0</v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01"/>
      <c r="DG23" s="78" t="s">
        <v>118</v>
      </c>
      <c r="DH23" s="5">
        <f t="shared" si="13"/>
        <v>458</v>
      </c>
      <c r="DI23" s="24">
        <v>5.03</v>
      </c>
      <c r="DJ23" s="23">
        <f t="shared" si="14"/>
        <v>2303.7400000000002</v>
      </c>
      <c r="DK23" s="23">
        <f t="shared" si="15"/>
        <v>2576.7000000000003</v>
      </c>
      <c r="DL23" s="23">
        <f t="shared" si="16"/>
        <v>3</v>
      </c>
      <c r="DM23" s="23">
        <f t="shared" si="17"/>
        <v>0</v>
      </c>
      <c r="DN23" s="23">
        <f t="shared" si="18"/>
        <v>2306.7400000000002</v>
      </c>
      <c r="DO23" s="23">
        <f t="shared" si="19"/>
        <v>0.13005366881399721</v>
      </c>
      <c r="DP23" s="23">
        <f t="shared" si="20"/>
        <v>0</v>
      </c>
      <c r="DQ23" s="10">
        <v>0.35</v>
      </c>
      <c r="DR23" s="23">
        <f t="shared" si="21"/>
        <v>8.0735900000000012</v>
      </c>
      <c r="DS23" s="23">
        <f t="shared" si="22"/>
        <v>0.21994633118600276</v>
      </c>
      <c r="DT23" s="23">
        <f t="shared" si="23"/>
        <v>0.43351222937999073</v>
      </c>
      <c r="DU23" s="7">
        <v>0.2</v>
      </c>
      <c r="DV23" s="6">
        <f t="shared" si="24"/>
        <v>0.46134800000000009</v>
      </c>
      <c r="DW23" s="5">
        <f t="shared" si="35"/>
        <v>1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3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>
        <f t="shared" si="40"/>
        <v>0</v>
      </c>
      <c r="FU23" s="4">
        <f t="shared" si="40"/>
        <v>2306.7400000000007</v>
      </c>
      <c r="FV23" s="4" t="str">
        <f t="shared" si="40"/>
        <v/>
      </c>
      <c r="FW23" s="4">
        <f t="shared" si="40"/>
        <v>0</v>
      </c>
      <c r="FX23" s="4">
        <f t="shared" si="40"/>
        <v>0</v>
      </c>
      <c r="FY23" s="4">
        <f t="shared" si="40"/>
        <v>0</v>
      </c>
      <c r="FZ23" s="4">
        <f t="shared" si="40"/>
        <v>0</v>
      </c>
      <c r="GA23" s="4">
        <f t="shared" si="40"/>
        <v>0</v>
      </c>
      <c r="GB23" s="4">
        <f t="shared" si="40"/>
        <v>0</v>
      </c>
      <c r="GC23" s="4">
        <f t="shared" si="40"/>
        <v>0</v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>
        <f t="shared" si="37"/>
        <v>0</v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customHeight="1">
      <c r="A24" s="61">
        <v>30100018</v>
      </c>
      <c r="B24" s="102"/>
      <c r="C24" s="78" t="s">
        <v>119</v>
      </c>
      <c r="D24" s="5">
        <v>134</v>
      </c>
      <c r="E24" s="22">
        <v>5.03</v>
      </c>
      <c r="F24" s="23">
        <f t="shared" si="0"/>
        <v>674.02</v>
      </c>
      <c r="G24" s="23">
        <f>+'[2]14'!$L$39</f>
        <v>736.2</v>
      </c>
      <c r="H24" s="23">
        <f t="shared" si="1"/>
        <v>1.5</v>
      </c>
      <c r="I24" s="23">
        <f t="shared" si="2"/>
        <v>0</v>
      </c>
      <c r="J24" s="23">
        <f t="shared" si="3"/>
        <v>675.52</v>
      </c>
      <c r="K24" s="23">
        <f t="shared" si="4"/>
        <v>0.22205116058739935</v>
      </c>
      <c r="L24" s="23">
        <f t="shared" si="5"/>
        <v>0</v>
      </c>
      <c r="M24" s="10">
        <v>0.35</v>
      </c>
      <c r="N24" s="23">
        <f t="shared" si="6"/>
        <v>2.3643199999999998</v>
      </c>
      <c r="O24" s="23">
        <f t="shared" si="7"/>
        <v>0.12794883941260063</v>
      </c>
      <c r="P24" s="23">
        <f t="shared" si="8"/>
        <v>0</v>
      </c>
      <c r="Q24" s="7">
        <v>0.2</v>
      </c>
      <c r="R24" s="6">
        <f t="shared" si="9"/>
        <v>0.135104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>
        <v>1.5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>
        <f t="shared" si="38"/>
        <v>0</v>
      </c>
      <c r="BQ24" s="4">
        <f t="shared" si="38"/>
        <v>675.52</v>
      </c>
      <c r="BR24" s="4" t="str">
        <f t="shared" si="38"/>
        <v/>
      </c>
      <c r="BS24" s="4">
        <f t="shared" si="38"/>
        <v>0</v>
      </c>
      <c r="BT24" s="4">
        <f t="shared" si="38"/>
        <v>0</v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>
        <f t="shared" si="38"/>
        <v>0</v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>
        <f t="shared" si="36"/>
        <v>0</v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02"/>
      <c r="DG24" s="78" t="s">
        <v>119</v>
      </c>
      <c r="DH24" s="5">
        <f t="shared" si="13"/>
        <v>134</v>
      </c>
      <c r="DI24" s="24">
        <v>5.03</v>
      </c>
      <c r="DJ24" s="23">
        <f t="shared" si="14"/>
        <v>674.02</v>
      </c>
      <c r="DK24" s="23">
        <f t="shared" si="15"/>
        <v>736.2</v>
      </c>
      <c r="DL24" s="23">
        <f t="shared" si="16"/>
        <v>1.5</v>
      </c>
      <c r="DM24" s="23">
        <f t="shared" si="17"/>
        <v>0</v>
      </c>
      <c r="DN24" s="23">
        <f t="shared" si="18"/>
        <v>675.52</v>
      </c>
      <c r="DO24" s="23">
        <f t="shared" si="19"/>
        <v>0.22205116058739935</v>
      </c>
      <c r="DP24" s="23">
        <f t="shared" si="20"/>
        <v>0</v>
      </c>
      <c r="DQ24" s="10">
        <v>0.35</v>
      </c>
      <c r="DR24" s="23">
        <f t="shared" si="21"/>
        <v>2.3643199999999998</v>
      </c>
      <c r="DS24" s="23">
        <f t="shared" si="22"/>
        <v>0.12794883941260063</v>
      </c>
      <c r="DT24" s="23">
        <f t="shared" si="23"/>
        <v>0</v>
      </c>
      <c r="DU24" s="7">
        <v>0.2</v>
      </c>
      <c r="DV24" s="6">
        <f t="shared" si="24"/>
        <v>0.135104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1.5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>
        <f t="shared" si="40"/>
        <v>0</v>
      </c>
      <c r="FU24" s="4">
        <f t="shared" si="40"/>
        <v>675.52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0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>
        <f t="shared" si="37"/>
        <v>0</v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4" t="s">
        <v>120</v>
      </c>
      <c r="C25" s="78" t="s">
        <v>121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4" t="s">
        <v>120</v>
      </c>
      <c r="DG25" s="78" t="s">
        <v>121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41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06" t="s">
        <v>122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06" t="s">
        <v>122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ref="FL26:FS89" si="43">BH26+BH181</f>
        <v>0</v>
      </c>
      <c r="FM26" s="54">
        <f t="shared" si="43"/>
        <v>0</v>
      </c>
      <c r="FN26" s="54">
        <f t="shared" si="43"/>
        <v>0</v>
      </c>
      <c r="FO26" s="54">
        <f t="shared" si="43"/>
        <v>0</v>
      </c>
      <c r="FP26" s="54">
        <f t="shared" si="43"/>
        <v>0</v>
      </c>
      <c r="FQ26" s="54">
        <f t="shared" si="43"/>
        <v>0</v>
      </c>
      <c r="FR26" s="54">
        <f t="shared" si="43"/>
        <v>0</v>
      </c>
      <c r="FS26" s="54">
        <f t="shared" si="43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06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06"/>
      <c r="DG27" s="7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43"/>
        <v>0</v>
      </c>
      <c r="FM27" s="54">
        <f t="shared" si="43"/>
        <v>0</v>
      </c>
      <c r="FN27" s="54">
        <f t="shared" si="43"/>
        <v>0</v>
      </c>
      <c r="FO27" s="54">
        <f t="shared" si="43"/>
        <v>0</v>
      </c>
      <c r="FP27" s="54">
        <f t="shared" si="43"/>
        <v>0</v>
      </c>
      <c r="FQ27" s="54">
        <f t="shared" si="43"/>
        <v>0</v>
      </c>
      <c r="FR27" s="54">
        <f t="shared" si="43"/>
        <v>0</v>
      </c>
      <c r="FS27" s="54">
        <f t="shared" si="43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07" t="s">
        <v>123</v>
      </c>
      <c r="C28" s="78" t="s">
        <v>124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07" t="s">
        <v>123</v>
      </c>
      <c r="DG28" s="78" t="s">
        <v>124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50" si="44">AK28+AK183</f>
        <v>0</v>
      </c>
      <c r="EP28" s="54">
        <f t="shared" si="44"/>
        <v>0</v>
      </c>
      <c r="EQ28" s="54">
        <f t="shared" si="44"/>
        <v>0</v>
      </c>
      <c r="ER28" s="54">
        <f t="shared" si="44"/>
        <v>0</v>
      </c>
      <c r="ES28" s="54">
        <f t="shared" si="44"/>
        <v>0</v>
      </c>
      <c r="ET28" s="54">
        <f t="shared" si="44"/>
        <v>0</v>
      </c>
      <c r="EU28" s="54">
        <f t="shared" si="44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43"/>
        <v>0</v>
      </c>
      <c r="FM28" s="54">
        <f t="shared" si="43"/>
        <v>0</v>
      </c>
      <c r="FN28" s="54">
        <f t="shared" si="43"/>
        <v>0</v>
      </c>
      <c r="FO28" s="54">
        <f t="shared" si="43"/>
        <v>0</v>
      </c>
      <c r="FP28" s="54">
        <f t="shared" si="43"/>
        <v>0</v>
      </c>
      <c r="FQ28" s="54">
        <f t="shared" si="43"/>
        <v>0</v>
      </c>
      <c r="FR28" s="54">
        <f t="shared" si="43"/>
        <v>0</v>
      </c>
      <c r="FS28" s="54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08"/>
      <c r="C29" s="78" t="s">
        <v>107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08"/>
      <c r="DG29" s="78" t="s">
        <v>107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4"/>
        <v>0</v>
      </c>
      <c r="EN29" s="54">
        <f t="shared" si="44"/>
        <v>0</v>
      </c>
      <c r="EO29" s="54">
        <f t="shared" si="44"/>
        <v>0</v>
      </c>
      <c r="EP29" s="54">
        <f t="shared" si="44"/>
        <v>0</v>
      </c>
      <c r="EQ29" s="54">
        <f t="shared" si="44"/>
        <v>0</v>
      </c>
      <c r="ER29" s="54">
        <f t="shared" si="44"/>
        <v>0</v>
      </c>
      <c r="ES29" s="54">
        <f t="shared" si="44"/>
        <v>0</v>
      </c>
      <c r="ET29" s="54">
        <f t="shared" si="44"/>
        <v>0</v>
      </c>
      <c r="EU29" s="54">
        <f t="shared" si="44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43"/>
        <v>0</v>
      </c>
      <c r="FM29" s="54">
        <f t="shared" si="43"/>
        <v>0</v>
      </c>
      <c r="FN29" s="54">
        <f t="shared" si="43"/>
        <v>0</v>
      </c>
      <c r="FO29" s="54">
        <f t="shared" si="43"/>
        <v>0</v>
      </c>
      <c r="FP29" s="54">
        <f t="shared" si="43"/>
        <v>0</v>
      </c>
      <c r="FQ29" s="54">
        <f t="shared" si="43"/>
        <v>0</v>
      </c>
      <c r="FR29" s="54">
        <f t="shared" si="43"/>
        <v>0</v>
      </c>
      <c r="FS29" s="54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08"/>
      <c r="C30" s="78" t="s">
        <v>208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08"/>
      <c r="DG30" s="78" t="s">
        <v>208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4"/>
        <v>0</v>
      </c>
      <c r="EN30" s="54">
        <f t="shared" si="44"/>
        <v>0</v>
      </c>
      <c r="EO30" s="54">
        <f t="shared" si="44"/>
        <v>0</v>
      </c>
      <c r="EP30" s="54">
        <f t="shared" si="44"/>
        <v>0</v>
      </c>
      <c r="EQ30" s="54">
        <f t="shared" si="44"/>
        <v>0</v>
      </c>
      <c r="ER30" s="54">
        <f t="shared" si="44"/>
        <v>0</v>
      </c>
      <c r="ES30" s="54">
        <f t="shared" si="44"/>
        <v>0</v>
      </c>
      <c r="ET30" s="54">
        <f t="shared" si="44"/>
        <v>0</v>
      </c>
      <c r="EU30" s="54">
        <f t="shared" si="44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43"/>
        <v>0</v>
      </c>
      <c r="FM30" s="54">
        <f t="shared" si="43"/>
        <v>0</v>
      </c>
      <c r="FN30" s="54">
        <f t="shared" si="43"/>
        <v>0</v>
      </c>
      <c r="FO30" s="54">
        <f t="shared" si="43"/>
        <v>0</v>
      </c>
      <c r="FP30" s="54">
        <f t="shared" si="43"/>
        <v>0</v>
      </c>
      <c r="FQ30" s="54">
        <f t="shared" si="43"/>
        <v>0</v>
      </c>
      <c r="FR30" s="54">
        <f t="shared" si="43"/>
        <v>0</v>
      </c>
      <c r="FS30" s="54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09"/>
      <c r="C31" s="78" t="s">
        <v>206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09"/>
      <c r="DG31" s="78" t="s">
        <v>206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4"/>
        <v>0</v>
      </c>
      <c r="EN31" s="54">
        <f t="shared" si="44"/>
        <v>0</v>
      </c>
      <c r="EO31" s="54">
        <f t="shared" si="44"/>
        <v>0</v>
      </c>
      <c r="EP31" s="54">
        <f t="shared" si="44"/>
        <v>0</v>
      </c>
      <c r="EQ31" s="54">
        <f t="shared" si="44"/>
        <v>0</v>
      </c>
      <c r="ER31" s="54">
        <f t="shared" si="44"/>
        <v>0</v>
      </c>
      <c r="ES31" s="54">
        <f t="shared" si="44"/>
        <v>0</v>
      </c>
      <c r="ET31" s="54">
        <f t="shared" si="44"/>
        <v>0</v>
      </c>
      <c r="EU31" s="54">
        <f t="shared" si="44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43"/>
        <v>0</v>
      </c>
      <c r="FM31" s="54">
        <f t="shared" si="43"/>
        <v>0</v>
      </c>
      <c r="FN31" s="54">
        <f t="shared" si="43"/>
        <v>0</v>
      </c>
      <c r="FO31" s="54">
        <f t="shared" si="43"/>
        <v>0</v>
      </c>
      <c r="FP31" s="54">
        <f t="shared" si="43"/>
        <v>0</v>
      </c>
      <c r="FQ31" s="54">
        <f t="shared" si="43"/>
        <v>0</v>
      </c>
      <c r="FR31" s="54">
        <f t="shared" si="43"/>
        <v>0</v>
      </c>
      <c r="FS31" s="54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00" t="s">
        <v>125</v>
      </c>
      <c r="C32" s="78" t="s">
        <v>108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00" t="s">
        <v>125</v>
      </c>
      <c r="DG32" s="78" t="s">
        <v>108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4">
        <f t="shared" si="45"/>
        <v>0</v>
      </c>
      <c r="EG32" s="54">
        <f t="shared" si="45"/>
        <v>0</v>
      </c>
      <c r="EH32" s="54">
        <f t="shared" si="45"/>
        <v>0</v>
      </c>
      <c r="EI32" s="54">
        <f t="shared" si="45"/>
        <v>0</v>
      </c>
      <c r="EJ32" s="54">
        <f t="shared" si="45"/>
        <v>0</v>
      </c>
      <c r="EK32" s="54">
        <f t="shared" si="45"/>
        <v>0</v>
      </c>
      <c r="EL32" s="54">
        <f t="shared" si="45"/>
        <v>0</v>
      </c>
      <c r="EM32" s="54">
        <f t="shared" si="44"/>
        <v>0</v>
      </c>
      <c r="EN32" s="54">
        <f t="shared" si="44"/>
        <v>0</v>
      </c>
      <c r="EO32" s="54">
        <f t="shared" si="44"/>
        <v>0</v>
      </c>
      <c r="EP32" s="54">
        <f t="shared" si="44"/>
        <v>0</v>
      </c>
      <c r="EQ32" s="54">
        <f t="shared" si="44"/>
        <v>0</v>
      </c>
      <c r="ER32" s="54">
        <f t="shared" si="44"/>
        <v>0</v>
      </c>
      <c r="ES32" s="54">
        <f t="shared" si="44"/>
        <v>0</v>
      </c>
      <c r="ET32" s="54">
        <f t="shared" si="44"/>
        <v>0</v>
      </c>
      <c r="EU32" s="54">
        <f t="shared" si="44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43"/>
        <v>0</v>
      </c>
      <c r="FM32" s="54">
        <f t="shared" si="43"/>
        <v>0</v>
      </c>
      <c r="FN32" s="54">
        <f t="shared" si="43"/>
        <v>0</v>
      </c>
      <c r="FO32" s="54">
        <f t="shared" si="43"/>
        <v>0</v>
      </c>
      <c r="FP32" s="54">
        <f t="shared" si="43"/>
        <v>0</v>
      </c>
      <c r="FQ32" s="54">
        <f t="shared" si="43"/>
        <v>0</v>
      </c>
      <c r="FR32" s="54">
        <f t="shared" si="43"/>
        <v>0</v>
      </c>
      <c r="FS32" s="54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01"/>
      <c r="C33" s="78" t="s">
        <v>104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01"/>
      <c r="DG33" s="78" t="s">
        <v>104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4">
        <f t="shared" si="45"/>
        <v>0</v>
      </c>
      <c r="EG33" s="54">
        <f t="shared" si="45"/>
        <v>0</v>
      </c>
      <c r="EH33" s="54">
        <f t="shared" si="45"/>
        <v>0</v>
      </c>
      <c r="EI33" s="54">
        <f t="shared" si="45"/>
        <v>0</v>
      </c>
      <c r="EJ33" s="54">
        <f t="shared" si="45"/>
        <v>0</v>
      </c>
      <c r="EK33" s="54">
        <f t="shared" si="45"/>
        <v>0</v>
      </c>
      <c r="EL33" s="54">
        <f t="shared" si="45"/>
        <v>0</v>
      </c>
      <c r="EM33" s="54">
        <f t="shared" si="44"/>
        <v>0</v>
      </c>
      <c r="EN33" s="54">
        <f t="shared" si="44"/>
        <v>0</v>
      </c>
      <c r="EO33" s="54">
        <f t="shared" si="44"/>
        <v>0</v>
      </c>
      <c r="EP33" s="54">
        <f t="shared" si="44"/>
        <v>0</v>
      </c>
      <c r="EQ33" s="54">
        <f t="shared" si="44"/>
        <v>0</v>
      </c>
      <c r="ER33" s="54">
        <f t="shared" si="44"/>
        <v>0</v>
      </c>
      <c r="ES33" s="54">
        <f t="shared" si="44"/>
        <v>0</v>
      </c>
      <c r="ET33" s="54">
        <f t="shared" si="44"/>
        <v>0</v>
      </c>
      <c r="EU33" s="54">
        <f t="shared" si="44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43"/>
        <v>0</v>
      </c>
      <c r="FM33" s="54">
        <f t="shared" si="43"/>
        <v>0</v>
      </c>
      <c r="FN33" s="54">
        <f t="shared" si="43"/>
        <v>0</v>
      </c>
      <c r="FO33" s="54">
        <f t="shared" si="43"/>
        <v>0</v>
      </c>
      <c r="FP33" s="54">
        <f t="shared" si="43"/>
        <v>0</v>
      </c>
      <c r="FQ33" s="54">
        <f t="shared" si="43"/>
        <v>0</v>
      </c>
      <c r="FR33" s="54">
        <f t="shared" si="43"/>
        <v>0</v>
      </c>
      <c r="FS33" s="54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01"/>
      <c r="C34" s="78" t="s">
        <v>208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01"/>
      <c r="DG34" s="78" t="s">
        <v>208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4">
        <f t="shared" si="45"/>
        <v>0</v>
      </c>
      <c r="EG34" s="54">
        <f t="shared" si="45"/>
        <v>0</v>
      </c>
      <c r="EH34" s="54">
        <f t="shared" si="45"/>
        <v>0</v>
      </c>
      <c r="EI34" s="54">
        <f t="shared" si="45"/>
        <v>0</v>
      </c>
      <c r="EJ34" s="54">
        <f t="shared" si="45"/>
        <v>0</v>
      </c>
      <c r="EK34" s="54">
        <f t="shared" si="45"/>
        <v>0</v>
      </c>
      <c r="EL34" s="54">
        <f t="shared" si="45"/>
        <v>0</v>
      </c>
      <c r="EM34" s="54">
        <f t="shared" si="44"/>
        <v>0</v>
      </c>
      <c r="EN34" s="54">
        <f t="shared" si="44"/>
        <v>0</v>
      </c>
      <c r="EO34" s="54">
        <f t="shared" si="44"/>
        <v>0</v>
      </c>
      <c r="EP34" s="54">
        <f t="shared" si="44"/>
        <v>0</v>
      </c>
      <c r="EQ34" s="54">
        <f t="shared" si="44"/>
        <v>0</v>
      </c>
      <c r="ER34" s="54">
        <f t="shared" si="44"/>
        <v>0</v>
      </c>
      <c r="ES34" s="54">
        <f t="shared" si="44"/>
        <v>0</v>
      </c>
      <c r="ET34" s="54">
        <f t="shared" si="44"/>
        <v>0</v>
      </c>
      <c r="EU34" s="54">
        <f t="shared" si="44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43"/>
        <v>0</v>
      </c>
      <c r="FM34" s="54">
        <f t="shared" si="43"/>
        <v>0</v>
      </c>
      <c r="FN34" s="54">
        <f t="shared" si="43"/>
        <v>0</v>
      </c>
      <c r="FO34" s="54">
        <f t="shared" si="43"/>
        <v>0</v>
      </c>
      <c r="FP34" s="54">
        <f t="shared" si="43"/>
        <v>0</v>
      </c>
      <c r="FQ34" s="54">
        <f t="shared" si="43"/>
        <v>0</v>
      </c>
      <c r="FR34" s="54">
        <f t="shared" si="43"/>
        <v>0</v>
      </c>
      <c r="FS34" s="54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02"/>
      <c r="C35" s="78" t="s">
        <v>209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02"/>
      <c r="DG35" s="78" t="s">
        <v>209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4">
        <f t="shared" si="45"/>
        <v>0</v>
      </c>
      <c r="EG35" s="54">
        <f t="shared" si="45"/>
        <v>0</v>
      </c>
      <c r="EH35" s="54">
        <f t="shared" si="45"/>
        <v>0</v>
      </c>
      <c r="EI35" s="54">
        <f t="shared" si="45"/>
        <v>0</v>
      </c>
      <c r="EJ35" s="54">
        <f t="shared" si="45"/>
        <v>0</v>
      </c>
      <c r="EK35" s="54">
        <f t="shared" si="45"/>
        <v>0</v>
      </c>
      <c r="EL35" s="54">
        <f t="shared" si="45"/>
        <v>0</v>
      </c>
      <c r="EM35" s="54">
        <f t="shared" si="44"/>
        <v>0</v>
      </c>
      <c r="EN35" s="54">
        <f t="shared" si="44"/>
        <v>0</v>
      </c>
      <c r="EO35" s="54">
        <f t="shared" si="44"/>
        <v>0</v>
      </c>
      <c r="EP35" s="54">
        <f t="shared" si="44"/>
        <v>0</v>
      </c>
      <c r="EQ35" s="54">
        <f t="shared" si="44"/>
        <v>0</v>
      </c>
      <c r="ER35" s="54">
        <f t="shared" si="44"/>
        <v>0</v>
      </c>
      <c r="ES35" s="54">
        <f t="shared" si="44"/>
        <v>0</v>
      </c>
      <c r="ET35" s="54">
        <f t="shared" si="44"/>
        <v>0</v>
      </c>
      <c r="EU35" s="54">
        <f t="shared" si="44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43"/>
        <v>0</v>
      </c>
      <c r="FM35" s="54">
        <f t="shared" si="43"/>
        <v>0</v>
      </c>
      <c r="FN35" s="54">
        <f t="shared" si="43"/>
        <v>0</v>
      </c>
      <c r="FO35" s="54">
        <f t="shared" si="43"/>
        <v>0</v>
      </c>
      <c r="FP35" s="54">
        <f t="shared" si="43"/>
        <v>0</v>
      </c>
      <c r="FQ35" s="54">
        <f t="shared" si="43"/>
        <v>0</v>
      </c>
      <c r="FR35" s="54">
        <f t="shared" si="43"/>
        <v>0</v>
      </c>
      <c r="FS35" s="54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00" t="s">
        <v>210</v>
      </c>
      <c r="C36" s="78" t="s">
        <v>211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00" t="s">
        <v>210</v>
      </c>
      <c r="DG36" s="78" t="s">
        <v>211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4">
        <f t="shared" si="45"/>
        <v>0</v>
      </c>
      <c r="EG36" s="54">
        <f t="shared" si="45"/>
        <v>0</v>
      </c>
      <c r="EH36" s="54">
        <f t="shared" si="45"/>
        <v>0</v>
      </c>
      <c r="EI36" s="54">
        <f t="shared" si="45"/>
        <v>0</v>
      </c>
      <c r="EJ36" s="54">
        <f t="shared" si="45"/>
        <v>0</v>
      </c>
      <c r="EK36" s="54">
        <f t="shared" si="45"/>
        <v>0</v>
      </c>
      <c r="EL36" s="54">
        <f t="shared" si="45"/>
        <v>0</v>
      </c>
      <c r="EM36" s="54">
        <f t="shared" si="44"/>
        <v>0</v>
      </c>
      <c r="EN36" s="54">
        <f t="shared" si="44"/>
        <v>0</v>
      </c>
      <c r="EO36" s="54">
        <f t="shared" si="44"/>
        <v>0</v>
      </c>
      <c r="EP36" s="54">
        <f t="shared" si="44"/>
        <v>0</v>
      </c>
      <c r="EQ36" s="54">
        <f t="shared" si="44"/>
        <v>0</v>
      </c>
      <c r="ER36" s="54">
        <f t="shared" si="44"/>
        <v>0</v>
      </c>
      <c r="ES36" s="54">
        <f t="shared" si="44"/>
        <v>0</v>
      </c>
      <c r="ET36" s="54">
        <f t="shared" si="44"/>
        <v>0</v>
      </c>
      <c r="EU36" s="54">
        <f t="shared" si="44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43"/>
        <v>0</v>
      </c>
      <c r="FM36" s="54">
        <f t="shared" si="43"/>
        <v>0</v>
      </c>
      <c r="FN36" s="54">
        <f t="shared" si="43"/>
        <v>0</v>
      </c>
      <c r="FO36" s="54">
        <f t="shared" si="43"/>
        <v>0</v>
      </c>
      <c r="FP36" s="54">
        <f t="shared" si="43"/>
        <v>0</v>
      </c>
      <c r="FQ36" s="54">
        <f t="shared" si="43"/>
        <v>0</v>
      </c>
      <c r="FR36" s="54">
        <f t="shared" si="43"/>
        <v>0</v>
      </c>
      <c r="FS36" s="54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01"/>
      <c r="C37" s="78" t="s">
        <v>113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01"/>
      <c r="DG37" s="78" t="s">
        <v>113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4">
        <f t="shared" si="45"/>
        <v>0</v>
      </c>
      <c r="EG37" s="54">
        <f t="shared" si="45"/>
        <v>0</v>
      </c>
      <c r="EH37" s="54">
        <f t="shared" si="45"/>
        <v>0</v>
      </c>
      <c r="EI37" s="54">
        <f t="shared" si="45"/>
        <v>0</v>
      </c>
      <c r="EJ37" s="54">
        <f t="shared" si="45"/>
        <v>0</v>
      </c>
      <c r="EK37" s="54">
        <f t="shared" si="45"/>
        <v>0</v>
      </c>
      <c r="EL37" s="54">
        <f t="shared" si="45"/>
        <v>0</v>
      </c>
      <c r="EM37" s="54">
        <f t="shared" si="44"/>
        <v>0</v>
      </c>
      <c r="EN37" s="54">
        <f t="shared" si="44"/>
        <v>0</v>
      </c>
      <c r="EO37" s="54">
        <f t="shared" si="44"/>
        <v>0</v>
      </c>
      <c r="EP37" s="54">
        <f t="shared" si="44"/>
        <v>0</v>
      </c>
      <c r="EQ37" s="54">
        <f t="shared" si="44"/>
        <v>0</v>
      </c>
      <c r="ER37" s="54">
        <f t="shared" si="44"/>
        <v>0</v>
      </c>
      <c r="ES37" s="54">
        <f t="shared" si="44"/>
        <v>0</v>
      </c>
      <c r="ET37" s="54">
        <f t="shared" si="44"/>
        <v>0</v>
      </c>
      <c r="EU37" s="54">
        <f t="shared" si="44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43"/>
        <v>0</v>
      </c>
      <c r="FM37" s="54">
        <f t="shared" si="43"/>
        <v>0</v>
      </c>
      <c r="FN37" s="54">
        <f t="shared" si="43"/>
        <v>0</v>
      </c>
      <c r="FO37" s="54">
        <f t="shared" si="43"/>
        <v>0</v>
      </c>
      <c r="FP37" s="54">
        <f t="shared" si="43"/>
        <v>0</v>
      </c>
      <c r="FQ37" s="54">
        <f t="shared" si="43"/>
        <v>0</v>
      </c>
      <c r="FR37" s="54">
        <f t="shared" si="43"/>
        <v>0</v>
      </c>
      <c r="FS37" s="54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01"/>
      <c r="C38" s="78" t="s">
        <v>126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01"/>
      <c r="DG38" s="78" t="s">
        <v>126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4">
        <f t="shared" si="45"/>
        <v>0</v>
      </c>
      <c r="EG38" s="54">
        <f t="shared" si="45"/>
        <v>0</v>
      </c>
      <c r="EH38" s="54">
        <f t="shared" si="45"/>
        <v>0</v>
      </c>
      <c r="EI38" s="54">
        <f t="shared" si="45"/>
        <v>0</v>
      </c>
      <c r="EJ38" s="54">
        <f t="shared" si="45"/>
        <v>0</v>
      </c>
      <c r="EK38" s="54">
        <f t="shared" si="45"/>
        <v>0</v>
      </c>
      <c r="EL38" s="54">
        <f t="shared" si="45"/>
        <v>0</v>
      </c>
      <c r="EM38" s="54">
        <f t="shared" si="44"/>
        <v>0</v>
      </c>
      <c r="EN38" s="54">
        <f t="shared" si="44"/>
        <v>0</v>
      </c>
      <c r="EO38" s="54">
        <f t="shared" si="44"/>
        <v>0</v>
      </c>
      <c r="EP38" s="54">
        <f t="shared" si="44"/>
        <v>0</v>
      </c>
      <c r="EQ38" s="54">
        <f t="shared" si="44"/>
        <v>0</v>
      </c>
      <c r="ER38" s="54">
        <f t="shared" si="44"/>
        <v>0</v>
      </c>
      <c r="ES38" s="54">
        <f t="shared" si="44"/>
        <v>0</v>
      </c>
      <c r="ET38" s="54">
        <f t="shared" si="44"/>
        <v>0</v>
      </c>
      <c r="EU38" s="54">
        <f t="shared" si="44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43"/>
        <v>0</v>
      </c>
      <c r="FM38" s="54">
        <f t="shared" si="43"/>
        <v>0</v>
      </c>
      <c r="FN38" s="54">
        <f t="shared" si="43"/>
        <v>0</v>
      </c>
      <c r="FO38" s="54">
        <f t="shared" si="43"/>
        <v>0</v>
      </c>
      <c r="FP38" s="54">
        <f t="shared" si="43"/>
        <v>0</v>
      </c>
      <c r="FQ38" s="54">
        <f t="shared" si="43"/>
        <v>0</v>
      </c>
      <c r="FR38" s="54">
        <f t="shared" si="43"/>
        <v>0</v>
      </c>
      <c r="FS38" s="54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01"/>
      <c r="C39" s="78" t="s">
        <v>127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01"/>
      <c r="DG39" s="78" t="s">
        <v>127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4">
        <f t="shared" si="45"/>
        <v>0</v>
      </c>
      <c r="EG39" s="54">
        <f t="shared" si="45"/>
        <v>0</v>
      </c>
      <c r="EH39" s="54">
        <f t="shared" si="45"/>
        <v>0</v>
      </c>
      <c r="EI39" s="54">
        <f t="shared" si="45"/>
        <v>0</v>
      </c>
      <c r="EJ39" s="54">
        <f t="shared" si="45"/>
        <v>0</v>
      </c>
      <c r="EK39" s="54">
        <f t="shared" si="45"/>
        <v>0</v>
      </c>
      <c r="EL39" s="54">
        <f t="shared" si="45"/>
        <v>0</v>
      </c>
      <c r="EM39" s="54">
        <f t="shared" si="44"/>
        <v>0</v>
      </c>
      <c r="EN39" s="54">
        <f t="shared" si="44"/>
        <v>0</v>
      </c>
      <c r="EO39" s="54">
        <f t="shared" si="44"/>
        <v>0</v>
      </c>
      <c r="EP39" s="54">
        <f t="shared" si="44"/>
        <v>0</v>
      </c>
      <c r="EQ39" s="54">
        <f t="shared" si="44"/>
        <v>0</v>
      </c>
      <c r="ER39" s="54">
        <f t="shared" si="44"/>
        <v>0</v>
      </c>
      <c r="ES39" s="54">
        <f t="shared" si="44"/>
        <v>0</v>
      </c>
      <c r="ET39" s="54">
        <f t="shared" si="44"/>
        <v>0</v>
      </c>
      <c r="EU39" s="54">
        <f t="shared" si="44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43"/>
        <v>0</v>
      </c>
      <c r="FM39" s="54">
        <f t="shared" si="43"/>
        <v>0</v>
      </c>
      <c r="FN39" s="54">
        <f t="shared" si="43"/>
        <v>0</v>
      </c>
      <c r="FO39" s="54">
        <f t="shared" si="43"/>
        <v>0</v>
      </c>
      <c r="FP39" s="54">
        <f t="shared" si="43"/>
        <v>0</v>
      </c>
      <c r="FQ39" s="54">
        <f t="shared" si="43"/>
        <v>0</v>
      </c>
      <c r="FR39" s="54">
        <f t="shared" si="43"/>
        <v>0</v>
      </c>
      <c r="FS39" s="54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02"/>
      <c r="C40" s="78" t="s">
        <v>128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02"/>
      <c r="DG40" s="78" t="s">
        <v>128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4">
        <f t="shared" si="45"/>
        <v>0</v>
      </c>
      <c r="EG40" s="54">
        <f t="shared" si="45"/>
        <v>0</v>
      </c>
      <c r="EH40" s="54">
        <f t="shared" si="45"/>
        <v>0</v>
      </c>
      <c r="EI40" s="54">
        <f t="shared" si="45"/>
        <v>0</v>
      </c>
      <c r="EJ40" s="54">
        <f t="shared" si="45"/>
        <v>0</v>
      </c>
      <c r="EK40" s="54">
        <f t="shared" si="45"/>
        <v>0</v>
      </c>
      <c r="EL40" s="54">
        <f t="shared" si="45"/>
        <v>0</v>
      </c>
      <c r="EM40" s="54">
        <f t="shared" si="44"/>
        <v>0</v>
      </c>
      <c r="EN40" s="54">
        <f t="shared" si="44"/>
        <v>0</v>
      </c>
      <c r="EO40" s="54">
        <f t="shared" si="44"/>
        <v>0</v>
      </c>
      <c r="EP40" s="54">
        <f t="shared" si="44"/>
        <v>0</v>
      </c>
      <c r="EQ40" s="54">
        <f t="shared" si="44"/>
        <v>0</v>
      </c>
      <c r="ER40" s="54">
        <f t="shared" si="44"/>
        <v>0</v>
      </c>
      <c r="ES40" s="54">
        <f t="shared" si="44"/>
        <v>0</v>
      </c>
      <c r="ET40" s="54">
        <f t="shared" si="44"/>
        <v>0</v>
      </c>
      <c r="EU40" s="54">
        <f t="shared" si="44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43"/>
        <v>0</v>
      </c>
      <c r="FM40" s="54">
        <f t="shared" si="43"/>
        <v>0</v>
      </c>
      <c r="FN40" s="54">
        <f t="shared" si="43"/>
        <v>0</v>
      </c>
      <c r="FO40" s="54">
        <f t="shared" si="43"/>
        <v>0</v>
      </c>
      <c r="FP40" s="54">
        <f t="shared" si="43"/>
        <v>0</v>
      </c>
      <c r="FQ40" s="54">
        <f t="shared" si="43"/>
        <v>0</v>
      </c>
      <c r="FR40" s="54">
        <f t="shared" si="43"/>
        <v>0</v>
      </c>
      <c r="FS40" s="54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00" t="s">
        <v>129</v>
      </c>
      <c r="C41" s="78" t="s">
        <v>114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00" t="s">
        <v>129</v>
      </c>
      <c r="DG41" s="78" t="s">
        <v>114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4">
        <f t="shared" si="45"/>
        <v>0</v>
      </c>
      <c r="EG41" s="54">
        <f t="shared" si="45"/>
        <v>0</v>
      </c>
      <c r="EH41" s="54">
        <f t="shared" si="45"/>
        <v>0</v>
      </c>
      <c r="EI41" s="54">
        <f t="shared" si="45"/>
        <v>0</v>
      </c>
      <c r="EJ41" s="54">
        <f t="shared" si="45"/>
        <v>0</v>
      </c>
      <c r="EK41" s="54">
        <f t="shared" si="45"/>
        <v>0</v>
      </c>
      <c r="EL41" s="54">
        <f t="shared" si="45"/>
        <v>0</v>
      </c>
      <c r="EM41" s="54">
        <f t="shared" si="44"/>
        <v>0</v>
      </c>
      <c r="EN41" s="54">
        <f t="shared" si="44"/>
        <v>0</v>
      </c>
      <c r="EO41" s="54">
        <f t="shared" si="44"/>
        <v>0</v>
      </c>
      <c r="EP41" s="54">
        <f t="shared" si="44"/>
        <v>0</v>
      </c>
      <c r="EQ41" s="54">
        <f t="shared" si="44"/>
        <v>0</v>
      </c>
      <c r="ER41" s="54">
        <f t="shared" si="44"/>
        <v>0</v>
      </c>
      <c r="ES41" s="54">
        <f t="shared" si="44"/>
        <v>0</v>
      </c>
      <c r="ET41" s="54">
        <f t="shared" si="44"/>
        <v>0</v>
      </c>
      <c r="EU41" s="54">
        <f t="shared" si="44"/>
        <v>0</v>
      </c>
      <c r="EV41" s="54">
        <f t="shared" si="44"/>
        <v>0</v>
      </c>
      <c r="EW41" s="54">
        <f t="shared" si="44"/>
        <v>0</v>
      </c>
      <c r="EX41" s="54">
        <f t="shared" si="44"/>
        <v>0</v>
      </c>
      <c r="EY41" s="54">
        <f t="shared" si="44"/>
        <v>0</v>
      </c>
      <c r="EZ41" s="54">
        <f t="shared" si="44"/>
        <v>0</v>
      </c>
      <c r="FA41" s="54">
        <f t="shared" si="44"/>
        <v>0</v>
      </c>
      <c r="FB41" s="54">
        <f t="shared" si="44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43"/>
        <v>0</v>
      </c>
      <c r="FM41" s="54">
        <f t="shared" si="43"/>
        <v>0</v>
      </c>
      <c r="FN41" s="54">
        <f t="shared" si="43"/>
        <v>0</v>
      </c>
      <c r="FO41" s="54">
        <f t="shared" si="43"/>
        <v>0</v>
      </c>
      <c r="FP41" s="54">
        <f t="shared" si="43"/>
        <v>0</v>
      </c>
      <c r="FQ41" s="54">
        <f t="shared" si="43"/>
        <v>0</v>
      </c>
      <c r="FR41" s="54">
        <f t="shared" si="43"/>
        <v>0</v>
      </c>
      <c r="FS41" s="54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02"/>
      <c r="C42" s="78" t="s">
        <v>130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02"/>
      <c r="DG42" s="78" t="s">
        <v>130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4">
        <f t="shared" si="45"/>
        <v>0</v>
      </c>
      <c r="EG42" s="54">
        <f t="shared" si="45"/>
        <v>0</v>
      </c>
      <c r="EH42" s="54">
        <f t="shared" si="45"/>
        <v>0</v>
      </c>
      <c r="EI42" s="54">
        <f t="shared" si="45"/>
        <v>0</v>
      </c>
      <c r="EJ42" s="54">
        <f t="shared" si="45"/>
        <v>0</v>
      </c>
      <c r="EK42" s="54">
        <f t="shared" si="45"/>
        <v>0</v>
      </c>
      <c r="EL42" s="54">
        <f t="shared" si="45"/>
        <v>0</v>
      </c>
      <c r="EM42" s="54">
        <f t="shared" si="44"/>
        <v>0</v>
      </c>
      <c r="EN42" s="54">
        <f t="shared" si="44"/>
        <v>0</v>
      </c>
      <c r="EO42" s="54">
        <f t="shared" si="44"/>
        <v>0</v>
      </c>
      <c r="EP42" s="54">
        <f t="shared" si="44"/>
        <v>0</v>
      </c>
      <c r="EQ42" s="54">
        <f t="shared" si="44"/>
        <v>0</v>
      </c>
      <c r="ER42" s="54">
        <f t="shared" si="44"/>
        <v>0</v>
      </c>
      <c r="ES42" s="54">
        <f t="shared" si="44"/>
        <v>0</v>
      </c>
      <c r="ET42" s="54">
        <f t="shared" si="44"/>
        <v>0</v>
      </c>
      <c r="EU42" s="54">
        <f t="shared" si="44"/>
        <v>0</v>
      </c>
      <c r="EV42" s="54">
        <f t="shared" si="44"/>
        <v>0</v>
      </c>
      <c r="EW42" s="54">
        <f t="shared" si="44"/>
        <v>0</v>
      </c>
      <c r="EX42" s="54">
        <f t="shared" si="44"/>
        <v>0</v>
      </c>
      <c r="EY42" s="54">
        <f t="shared" si="44"/>
        <v>0</v>
      </c>
      <c r="EZ42" s="54">
        <f t="shared" si="44"/>
        <v>0</v>
      </c>
      <c r="FA42" s="54">
        <f t="shared" si="44"/>
        <v>0</v>
      </c>
      <c r="FB42" s="54">
        <f t="shared" si="44"/>
        <v>0</v>
      </c>
      <c r="FC42" s="54">
        <f t="shared" ref="FC42:FO78" si="50">AY42+AY197</f>
        <v>0</v>
      </c>
      <c r="FD42" s="54">
        <f t="shared" si="50"/>
        <v>0</v>
      </c>
      <c r="FE42" s="54">
        <f t="shared" si="50"/>
        <v>0</v>
      </c>
      <c r="FF42" s="54">
        <f t="shared" si="50"/>
        <v>0</v>
      </c>
      <c r="FG42" s="54">
        <f t="shared" si="50"/>
        <v>0</v>
      </c>
      <c r="FH42" s="54">
        <f t="shared" si="50"/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43"/>
        <v>0</v>
      </c>
      <c r="FM42" s="54">
        <f t="shared" si="43"/>
        <v>0</v>
      </c>
      <c r="FN42" s="54">
        <f t="shared" si="43"/>
        <v>0</v>
      </c>
      <c r="FO42" s="54">
        <f t="shared" si="43"/>
        <v>0</v>
      </c>
      <c r="FP42" s="54">
        <f t="shared" si="43"/>
        <v>0</v>
      </c>
      <c r="FQ42" s="54">
        <f t="shared" si="43"/>
        <v>0</v>
      </c>
      <c r="FR42" s="54">
        <f t="shared" si="43"/>
        <v>0</v>
      </c>
      <c r="FS42" s="54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82" t="s">
        <v>131</v>
      </c>
      <c r="C43" s="78" t="s">
        <v>132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82" t="s">
        <v>131</v>
      </c>
      <c r="DG43" s="78" t="s">
        <v>132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4">
        <f t="shared" si="45"/>
        <v>0</v>
      </c>
      <c r="EG43" s="54">
        <f t="shared" si="45"/>
        <v>0</v>
      </c>
      <c r="EH43" s="54">
        <f t="shared" si="45"/>
        <v>0</v>
      </c>
      <c r="EI43" s="54">
        <f t="shared" si="45"/>
        <v>0</v>
      </c>
      <c r="EJ43" s="54">
        <f t="shared" si="45"/>
        <v>0</v>
      </c>
      <c r="EK43" s="54">
        <f t="shared" si="45"/>
        <v>0</v>
      </c>
      <c r="EL43" s="54">
        <f t="shared" si="45"/>
        <v>0</v>
      </c>
      <c r="EM43" s="54">
        <f t="shared" si="44"/>
        <v>0</v>
      </c>
      <c r="EN43" s="54">
        <f t="shared" si="44"/>
        <v>0</v>
      </c>
      <c r="EO43" s="54">
        <f t="shared" si="44"/>
        <v>0</v>
      </c>
      <c r="EP43" s="54">
        <f t="shared" si="44"/>
        <v>0</v>
      </c>
      <c r="EQ43" s="54">
        <f t="shared" si="44"/>
        <v>0</v>
      </c>
      <c r="ER43" s="54">
        <f t="shared" si="44"/>
        <v>0</v>
      </c>
      <c r="ES43" s="54">
        <f t="shared" si="44"/>
        <v>0</v>
      </c>
      <c r="ET43" s="54">
        <f t="shared" si="44"/>
        <v>0</v>
      </c>
      <c r="EU43" s="54">
        <f t="shared" si="44"/>
        <v>0</v>
      </c>
      <c r="EV43" s="54">
        <f t="shared" si="44"/>
        <v>0</v>
      </c>
      <c r="EW43" s="54">
        <f t="shared" si="44"/>
        <v>0</v>
      </c>
      <c r="EX43" s="54">
        <f t="shared" si="44"/>
        <v>0</v>
      </c>
      <c r="EY43" s="54">
        <f t="shared" si="44"/>
        <v>0</v>
      </c>
      <c r="EZ43" s="54">
        <f t="shared" si="44"/>
        <v>0</v>
      </c>
      <c r="FA43" s="54">
        <f t="shared" si="44"/>
        <v>0</v>
      </c>
      <c r="FB43" s="54">
        <f t="shared" si="44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43"/>
        <v>0</v>
      </c>
      <c r="FM43" s="54">
        <f t="shared" si="43"/>
        <v>0</v>
      </c>
      <c r="FN43" s="54">
        <f t="shared" si="43"/>
        <v>0</v>
      </c>
      <c r="FO43" s="54">
        <f t="shared" si="43"/>
        <v>0</v>
      </c>
      <c r="FP43" s="54">
        <f t="shared" si="43"/>
        <v>0</v>
      </c>
      <c r="FQ43" s="54">
        <f t="shared" si="43"/>
        <v>0</v>
      </c>
      <c r="FR43" s="54">
        <f t="shared" si="43"/>
        <v>0</v>
      </c>
      <c r="FS43" s="54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00" t="s">
        <v>133</v>
      </c>
      <c r="C44" s="78" t="s">
        <v>134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00" t="s">
        <v>133</v>
      </c>
      <c r="DG44" s="78" t="s">
        <v>134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4">
        <f t="shared" si="45"/>
        <v>0</v>
      </c>
      <c r="EG44" s="54">
        <f t="shared" si="45"/>
        <v>0</v>
      </c>
      <c r="EH44" s="54">
        <f t="shared" si="45"/>
        <v>0</v>
      </c>
      <c r="EI44" s="54">
        <f t="shared" si="45"/>
        <v>0</v>
      </c>
      <c r="EJ44" s="54">
        <f t="shared" si="45"/>
        <v>0</v>
      </c>
      <c r="EK44" s="54">
        <f t="shared" si="45"/>
        <v>0</v>
      </c>
      <c r="EL44" s="54">
        <f t="shared" si="45"/>
        <v>0</v>
      </c>
      <c r="EM44" s="54">
        <f t="shared" si="44"/>
        <v>0</v>
      </c>
      <c r="EN44" s="54">
        <f t="shared" si="44"/>
        <v>0</v>
      </c>
      <c r="EO44" s="54">
        <f t="shared" si="44"/>
        <v>0</v>
      </c>
      <c r="EP44" s="54">
        <f t="shared" si="44"/>
        <v>0</v>
      </c>
      <c r="EQ44" s="54">
        <f t="shared" si="44"/>
        <v>0</v>
      </c>
      <c r="ER44" s="54">
        <f t="shared" si="44"/>
        <v>0</v>
      </c>
      <c r="ES44" s="54">
        <f t="shared" si="44"/>
        <v>0</v>
      </c>
      <c r="ET44" s="54">
        <f t="shared" si="44"/>
        <v>0</v>
      </c>
      <c r="EU44" s="54">
        <f t="shared" si="44"/>
        <v>0</v>
      </c>
      <c r="EV44" s="54">
        <f t="shared" si="44"/>
        <v>0</v>
      </c>
      <c r="EW44" s="54">
        <f t="shared" si="44"/>
        <v>0</v>
      </c>
      <c r="EX44" s="54">
        <f t="shared" si="44"/>
        <v>0</v>
      </c>
      <c r="EY44" s="54">
        <f t="shared" si="44"/>
        <v>0</v>
      </c>
      <c r="EZ44" s="54">
        <f t="shared" si="44"/>
        <v>0</v>
      </c>
      <c r="FA44" s="54">
        <f t="shared" si="44"/>
        <v>0</v>
      </c>
      <c r="FB44" s="54">
        <f t="shared" si="44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43"/>
        <v>0</v>
      </c>
      <c r="FM44" s="54">
        <f t="shared" si="43"/>
        <v>0</v>
      </c>
      <c r="FN44" s="54">
        <f t="shared" si="43"/>
        <v>0</v>
      </c>
      <c r="FO44" s="54">
        <f t="shared" si="43"/>
        <v>0</v>
      </c>
      <c r="FP44" s="54">
        <f t="shared" si="43"/>
        <v>0</v>
      </c>
      <c r="FQ44" s="54">
        <f t="shared" si="43"/>
        <v>0</v>
      </c>
      <c r="FR44" s="54">
        <f t="shared" si="43"/>
        <v>0</v>
      </c>
      <c r="FS44" s="54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01"/>
      <c r="C45" s="78" t="s">
        <v>206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01"/>
      <c r="DG45" s="78" t="s">
        <v>206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4">
        <f t="shared" si="45"/>
        <v>0</v>
      </c>
      <c r="EG45" s="54">
        <f t="shared" si="45"/>
        <v>0</v>
      </c>
      <c r="EH45" s="54">
        <f t="shared" si="45"/>
        <v>0</v>
      </c>
      <c r="EI45" s="54">
        <f t="shared" si="45"/>
        <v>0</v>
      </c>
      <c r="EJ45" s="54">
        <f t="shared" si="45"/>
        <v>0</v>
      </c>
      <c r="EK45" s="54">
        <f t="shared" si="45"/>
        <v>0</v>
      </c>
      <c r="EL45" s="54">
        <f t="shared" si="45"/>
        <v>0</v>
      </c>
      <c r="EM45" s="54">
        <f t="shared" si="44"/>
        <v>0</v>
      </c>
      <c r="EN45" s="54">
        <f t="shared" si="44"/>
        <v>0</v>
      </c>
      <c r="EO45" s="54">
        <f t="shared" si="44"/>
        <v>0</v>
      </c>
      <c r="EP45" s="54">
        <f t="shared" si="44"/>
        <v>0</v>
      </c>
      <c r="EQ45" s="54">
        <f t="shared" si="44"/>
        <v>0</v>
      </c>
      <c r="ER45" s="54">
        <f t="shared" si="44"/>
        <v>0</v>
      </c>
      <c r="ES45" s="54">
        <f t="shared" si="44"/>
        <v>0</v>
      </c>
      <c r="ET45" s="54">
        <f t="shared" si="44"/>
        <v>0</v>
      </c>
      <c r="EU45" s="54">
        <f t="shared" si="44"/>
        <v>0</v>
      </c>
      <c r="EV45" s="54">
        <f t="shared" si="44"/>
        <v>0</v>
      </c>
      <c r="EW45" s="54">
        <f t="shared" si="44"/>
        <v>0</v>
      </c>
      <c r="EX45" s="54">
        <f t="shared" si="44"/>
        <v>0</v>
      </c>
      <c r="EY45" s="54">
        <f t="shared" si="44"/>
        <v>0</v>
      </c>
      <c r="EZ45" s="54">
        <f t="shared" si="44"/>
        <v>0</v>
      </c>
      <c r="FA45" s="54">
        <f t="shared" si="44"/>
        <v>0</v>
      </c>
      <c r="FB45" s="54">
        <f t="shared" si="44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43"/>
        <v>0</v>
      </c>
      <c r="FM45" s="54">
        <f t="shared" si="43"/>
        <v>0</v>
      </c>
      <c r="FN45" s="54">
        <f t="shared" si="43"/>
        <v>0</v>
      </c>
      <c r="FO45" s="54">
        <f t="shared" si="43"/>
        <v>0</v>
      </c>
      <c r="FP45" s="54">
        <f t="shared" si="43"/>
        <v>0</v>
      </c>
      <c r="FQ45" s="54">
        <f t="shared" si="43"/>
        <v>0</v>
      </c>
      <c r="FR45" s="54">
        <f t="shared" si="43"/>
        <v>0</v>
      </c>
      <c r="FS45" s="54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00" t="s">
        <v>135</v>
      </c>
      <c r="C46" s="78" t="s">
        <v>206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00" t="s">
        <v>135</v>
      </c>
      <c r="DG46" s="78" t="s">
        <v>206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4">
        <f t="shared" si="45"/>
        <v>0</v>
      </c>
      <c r="EG46" s="54">
        <f t="shared" si="45"/>
        <v>0</v>
      </c>
      <c r="EH46" s="54">
        <f t="shared" si="45"/>
        <v>0</v>
      </c>
      <c r="EI46" s="54">
        <f t="shared" si="45"/>
        <v>0</v>
      </c>
      <c r="EJ46" s="54">
        <f t="shared" si="45"/>
        <v>0</v>
      </c>
      <c r="EK46" s="54">
        <f t="shared" si="45"/>
        <v>0</v>
      </c>
      <c r="EL46" s="54">
        <f t="shared" si="45"/>
        <v>0</v>
      </c>
      <c r="EM46" s="54">
        <f t="shared" si="44"/>
        <v>0</v>
      </c>
      <c r="EN46" s="54">
        <f t="shared" si="44"/>
        <v>0</v>
      </c>
      <c r="EO46" s="54">
        <f t="shared" si="44"/>
        <v>0</v>
      </c>
      <c r="EP46" s="54">
        <f t="shared" si="44"/>
        <v>0</v>
      </c>
      <c r="EQ46" s="54">
        <f t="shared" si="44"/>
        <v>0</v>
      </c>
      <c r="ER46" s="54">
        <f t="shared" si="44"/>
        <v>0</v>
      </c>
      <c r="ES46" s="54">
        <f t="shared" si="44"/>
        <v>0</v>
      </c>
      <c r="ET46" s="54">
        <f t="shared" si="44"/>
        <v>0</v>
      </c>
      <c r="EU46" s="54">
        <f t="shared" si="44"/>
        <v>0</v>
      </c>
      <c r="EV46" s="54">
        <f t="shared" si="44"/>
        <v>0</v>
      </c>
      <c r="EW46" s="54">
        <f t="shared" si="44"/>
        <v>0</v>
      </c>
      <c r="EX46" s="54">
        <f t="shared" si="44"/>
        <v>0</v>
      </c>
      <c r="EY46" s="54">
        <f t="shared" si="44"/>
        <v>0</v>
      </c>
      <c r="EZ46" s="54">
        <f t="shared" si="44"/>
        <v>0</v>
      </c>
      <c r="FA46" s="54">
        <f t="shared" si="44"/>
        <v>0</v>
      </c>
      <c r="FB46" s="54">
        <f t="shared" si="44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43"/>
        <v>0</v>
      </c>
      <c r="FM46" s="54">
        <f t="shared" si="43"/>
        <v>0</v>
      </c>
      <c r="FN46" s="54">
        <f t="shared" si="43"/>
        <v>0</v>
      </c>
      <c r="FO46" s="54">
        <f t="shared" si="43"/>
        <v>0</v>
      </c>
      <c r="FP46" s="54">
        <f t="shared" si="43"/>
        <v>0</v>
      </c>
      <c r="FQ46" s="54">
        <f t="shared" si="43"/>
        <v>0</v>
      </c>
      <c r="FR46" s="54">
        <f t="shared" si="43"/>
        <v>0</v>
      </c>
      <c r="FS46" s="54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02"/>
      <c r="C47" s="78" t="s">
        <v>114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02"/>
      <c r="DG47" s="78" t="s">
        <v>114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4">
        <f t="shared" si="45"/>
        <v>0</v>
      </c>
      <c r="EG47" s="54">
        <f t="shared" si="45"/>
        <v>0</v>
      </c>
      <c r="EH47" s="54">
        <f t="shared" si="45"/>
        <v>0</v>
      </c>
      <c r="EI47" s="54">
        <f t="shared" si="45"/>
        <v>0</v>
      </c>
      <c r="EJ47" s="54">
        <f t="shared" si="45"/>
        <v>0</v>
      </c>
      <c r="EK47" s="54">
        <f t="shared" si="45"/>
        <v>0</v>
      </c>
      <c r="EL47" s="54">
        <f t="shared" si="45"/>
        <v>0</v>
      </c>
      <c r="EM47" s="54">
        <f t="shared" si="44"/>
        <v>0</v>
      </c>
      <c r="EN47" s="54">
        <f t="shared" si="44"/>
        <v>0</v>
      </c>
      <c r="EO47" s="54">
        <f t="shared" si="44"/>
        <v>0</v>
      </c>
      <c r="EP47" s="54">
        <f t="shared" si="44"/>
        <v>0</v>
      </c>
      <c r="EQ47" s="54">
        <f t="shared" si="44"/>
        <v>0</v>
      </c>
      <c r="ER47" s="54">
        <f t="shared" si="44"/>
        <v>0</v>
      </c>
      <c r="ES47" s="54">
        <f t="shared" si="44"/>
        <v>0</v>
      </c>
      <c r="ET47" s="54">
        <f t="shared" si="44"/>
        <v>0</v>
      </c>
      <c r="EU47" s="54">
        <f t="shared" si="44"/>
        <v>0</v>
      </c>
      <c r="EV47" s="54">
        <f t="shared" si="44"/>
        <v>0</v>
      </c>
      <c r="EW47" s="54">
        <f t="shared" si="44"/>
        <v>0</v>
      </c>
      <c r="EX47" s="54">
        <f t="shared" si="44"/>
        <v>0</v>
      </c>
      <c r="EY47" s="54">
        <f t="shared" si="44"/>
        <v>0</v>
      </c>
      <c r="EZ47" s="54">
        <f t="shared" si="44"/>
        <v>0</v>
      </c>
      <c r="FA47" s="54">
        <f t="shared" si="44"/>
        <v>0</v>
      </c>
      <c r="FB47" s="54">
        <f t="shared" si="44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43"/>
        <v>0</v>
      </c>
      <c r="FM47" s="54">
        <f t="shared" si="43"/>
        <v>0</v>
      </c>
      <c r="FN47" s="54">
        <f t="shared" si="43"/>
        <v>0</v>
      </c>
      <c r="FO47" s="54">
        <f t="shared" si="43"/>
        <v>0</v>
      </c>
      <c r="FP47" s="54">
        <f t="shared" si="43"/>
        <v>0</v>
      </c>
      <c r="FQ47" s="54">
        <f t="shared" si="43"/>
        <v>0</v>
      </c>
      <c r="FR47" s="54">
        <f t="shared" si="43"/>
        <v>0</v>
      </c>
      <c r="FS47" s="54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01" t="s">
        <v>136</v>
      </c>
      <c r="C48" s="78" t="s">
        <v>209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01" t="s">
        <v>136</v>
      </c>
      <c r="DG48" s="78" t="s">
        <v>209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4"/>
        <v>0</v>
      </c>
      <c r="EP48" s="54">
        <f t="shared" si="44"/>
        <v>0</v>
      </c>
      <c r="EQ48" s="54">
        <f t="shared" si="44"/>
        <v>0</v>
      </c>
      <c r="ER48" s="54">
        <f t="shared" si="44"/>
        <v>0</v>
      </c>
      <c r="ES48" s="54">
        <f t="shared" si="44"/>
        <v>0</v>
      </c>
      <c r="ET48" s="54">
        <f t="shared" si="44"/>
        <v>0</v>
      </c>
      <c r="EU48" s="54">
        <f t="shared" si="44"/>
        <v>0</v>
      </c>
      <c r="EV48" s="54">
        <f t="shared" si="44"/>
        <v>0</v>
      </c>
      <c r="EW48" s="54">
        <f t="shared" si="44"/>
        <v>0</v>
      </c>
      <c r="EX48" s="54">
        <f t="shared" si="44"/>
        <v>0</v>
      </c>
      <c r="EY48" s="54">
        <f t="shared" si="44"/>
        <v>0</v>
      </c>
      <c r="EZ48" s="54">
        <f t="shared" si="44"/>
        <v>0</v>
      </c>
      <c r="FA48" s="54">
        <f t="shared" si="44"/>
        <v>0</v>
      </c>
      <c r="FB48" s="54">
        <f t="shared" si="44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43"/>
        <v>0</v>
      </c>
      <c r="FM48" s="54">
        <f t="shared" si="43"/>
        <v>0</v>
      </c>
      <c r="FN48" s="54">
        <f t="shared" si="43"/>
        <v>0</v>
      </c>
      <c r="FO48" s="54">
        <f t="shared" si="43"/>
        <v>0</v>
      </c>
      <c r="FP48" s="54">
        <f t="shared" si="43"/>
        <v>0</v>
      </c>
      <c r="FQ48" s="54">
        <f t="shared" si="43"/>
        <v>0</v>
      </c>
      <c r="FR48" s="54">
        <f t="shared" si="43"/>
        <v>0</v>
      </c>
      <c r="FS48" s="54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02"/>
      <c r="C49" s="78" t="s">
        <v>137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02"/>
      <c r="DG49" s="78" t="s">
        <v>137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4"/>
        <v>0</v>
      </c>
      <c r="EP49" s="54">
        <f t="shared" si="44"/>
        <v>0</v>
      </c>
      <c r="EQ49" s="54">
        <f t="shared" si="44"/>
        <v>0</v>
      </c>
      <c r="ER49" s="54">
        <f t="shared" si="44"/>
        <v>0</v>
      </c>
      <c r="ES49" s="54">
        <f t="shared" si="44"/>
        <v>0</v>
      </c>
      <c r="ET49" s="54">
        <f t="shared" si="44"/>
        <v>0</v>
      </c>
      <c r="EU49" s="54">
        <f t="shared" si="44"/>
        <v>0</v>
      </c>
      <c r="EV49" s="54">
        <f t="shared" si="44"/>
        <v>0</v>
      </c>
      <c r="EW49" s="54">
        <f t="shared" si="44"/>
        <v>0</v>
      </c>
      <c r="EX49" s="54">
        <f t="shared" si="44"/>
        <v>0</v>
      </c>
      <c r="EY49" s="54">
        <f t="shared" si="44"/>
        <v>0</v>
      </c>
      <c r="EZ49" s="54">
        <f t="shared" si="44"/>
        <v>0</v>
      </c>
      <c r="FA49" s="54">
        <f t="shared" si="44"/>
        <v>0</v>
      </c>
      <c r="FB49" s="54">
        <f t="shared" si="44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43"/>
        <v>0</v>
      </c>
      <c r="FM49" s="54">
        <f t="shared" si="43"/>
        <v>0</v>
      </c>
      <c r="FN49" s="54">
        <f t="shared" si="43"/>
        <v>0</v>
      </c>
      <c r="FO49" s="54">
        <f t="shared" si="43"/>
        <v>0</v>
      </c>
      <c r="FP49" s="54">
        <f t="shared" si="43"/>
        <v>0</v>
      </c>
      <c r="FQ49" s="54">
        <f t="shared" si="43"/>
        <v>0</v>
      </c>
      <c r="FR49" s="54">
        <f t="shared" si="43"/>
        <v>0</v>
      </c>
      <c r="FS49" s="54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01" t="s">
        <v>138</v>
      </c>
      <c r="C50" s="78" t="s">
        <v>106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01" t="s">
        <v>138</v>
      </c>
      <c r="DG50" s="78" t="s">
        <v>106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B75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43"/>
        <v>0</v>
      </c>
      <c r="FM50" s="54">
        <f t="shared" si="43"/>
        <v>0</v>
      </c>
      <c r="FN50" s="54">
        <f t="shared" si="43"/>
        <v>0</v>
      </c>
      <c r="FO50" s="54">
        <f t="shared" si="43"/>
        <v>0</v>
      </c>
      <c r="FP50" s="54">
        <f t="shared" si="43"/>
        <v>0</v>
      </c>
      <c r="FQ50" s="54">
        <f t="shared" si="43"/>
        <v>0</v>
      </c>
      <c r="FR50" s="54">
        <f t="shared" si="43"/>
        <v>0</v>
      </c>
      <c r="FS50" s="54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02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02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43"/>
        <v>0</v>
      </c>
      <c r="FM51" s="54">
        <f t="shared" si="43"/>
        <v>0</v>
      </c>
      <c r="FN51" s="54">
        <f t="shared" si="43"/>
        <v>0</v>
      </c>
      <c r="FO51" s="54">
        <f t="shared" si="43"/>
        <v>0</v>
      </c>
      <c r="FP51" s="54">
        <f t="shared" si="43"/>
        <v>0</v>
      </c>
      <c r="FQ51" s="54">
        <f t="shared" si="43"/>
        <v>0</v>
      </c>
      <c r="FR51" s="54">
        <f t="shared" si="43"/>
        <v>0</v>
      </c>
      <c r="FS51" s="54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00" t="s">
        <v>139</v>
      </c>
      <c r="C52" s="78" t="s">
        <v>140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00" t="s">
        <v>139</v>
      </c>
      <c r="DG52" s="78" t="s">
        <v>140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43"/>
        <v>0</v>
      </c>
      <c r="FM52" s="54">
        <f t="shared" si="43"/>
        <v>0</v>
      </c>
      <c r="FN52" s="54">
        <f t="shared" si="43"/>
        <v>0</v>
      </c>
      <c r="FO52" s="54">
        <f t="shared" si="43"/>
        <v>0</v>
      </c>
      <c r="FP52" s="54">
        <f t="shared" si="43"/>
        <v>0</v>
      </c>
      <c r="FQ52" s="54">
        <f t="shared" si="43"/>
        <v>0</v>
      </c>
      <c r="FR52" s="54">
        <f t="shared" si="43"/>
        <v>0</v>
      </c>
      <c r="FS52" s="54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02"/>
      <c r="C53" s="78" t="s">
        <v>134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02"/>
      <c r="DG53" s="78" t="s">
        <v>134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43"/>
        <v>0</v>
      </c>
      <c r="FM53" s="54">
        <f t="shared" si="43"/>
        <v>0</v>
      </c>
      <c r="FN53" s="54">
        <f t="shared" si="43"/>
        <v>0</v>
      </c>
      <c r="FO53" s="54">
        <f t="shared" si="43"/>
        <v>0</v>
      </c>
      <c r="FP53" s="54">
        <f t="shared" si="43"/>
        <v>0</v>
      </c>
      <c r="FQ53" s="54">
        <f t="shared" si="43"/>
        <v>0</v>
      </c>
      <c r="FR53" s="54">
        <f t="shared" si="43"/>
        <v>0</v>
      </c>
      <c r="FS53" s="54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00" t="s">
        <v>141</v>
      </c>
      <c r="C54" s="78" t="s">
        <v>142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00" t="s">
        <v>141</v>
      </c>
      <c r="DG54" s="78" t="s">
        <v>142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43"/>
        <v>0</v>
      </c>
      <c r="FM54" s="54">
        <f t="shared" si="43"/>
        <v>0</v>
      </c>
      <c r="FN54" s="54">
        <f t="shared" si="43"/>
        <v>0</v>
      </c>
      <c r="FO54" s="54">
        <f t="shared" si="43"/>
        <v>0</v>
      </c>
      <c r="FP54" s="54">
        <f t="shared" si="43"/>
        <v>0</v>
      </c>
      <c r="FQ54" s="54">
        <f t="shared" si="43"/>
        <v>0</v>
      </c>
      <c r="FR54" s="54">
        <f t="shared" si="43"/>
        <v>0</v>
      </c>
      <c r="FS54" s="54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02"/>
      <c r="C55" s="78" t="s">
        <v>143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02"/>
      <c r="DG55" s="78" t="s">
        <v>143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43"/>
        <v>0</v>
      </c>
      <c r="FM55" s="54">
        <f t="shared" si="43"/>
        <v>0</v>
      </c>
      <c r="FN55" s="54">
        <f t="shared" si="43"/>
        <v>0</v>
      </c>
      <c r="FO55" s="54">
        <f t="shared" si="43"/>
        <v>0</v>
      </c>
      <c r="FP55" s="54">
        <f t="shared" si="43"/>
        <v>0</v>
      </c>
      <c r="FQ55" s="54">
        <f t="shared" si="43"/>
        <v>0</v>
      </c>
      <c r="FR55" s="54">
        <f t="shared" si="43"/>
        <v>0</v>
      </c>
      <c r="FS55" s="54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4" t="s">
        <v>144</v>
      </c>
      <c r="C56" s="78" t="s">
        <v>140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4" t="s">
        <v>144</v>
      </c>
      <c r="DG56" s="78" t="s">
        <v>140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43"/>
        <v>0</v>
      </c>
      <c r="FM56" s="54">
        <f t="shared" si="43"/>
        <v>0</v>
      </c>
      <c r="FN56" s="54">
        <f t="shared" si="43"/>
        <v>0</v>
      </c>
      <c r="FO56" s="54">
        <f t="shared" si="43"/>
        <v>0</v>
      </c>
      <c r="FP56" s="54">
        <f t="shared" si="43"/>
        <v>0</v>
      </c>
      <c r="FQ56" s="54">
        <f t="shared" si="43"/>
        <v>0</v>
      </c>
      <c r="FR56" s="54">
        <f t="shared" si="43"/>
        <v>0</v>
      </c>
      <c r="FS56" s="54">
        <f t="shared" si="43"/>
        <v>0</v>
      </c>
      <c r="FT56" s="4" t="str">
        <f t="shared" si="63"/>
        <v/>
      </c>
      <c r="FU56" s="4" t="str">
        <f t="shared" si="63"/>
        <v/>
      </c>
      <c r="FV56" s="4" t="str">
        <f t="shared" si="63"/>
        <v/>
      </c>
      <c r="FW56" s="4">
        <f t="shared" si="60"/>
        <v>0</v>
      </c>
      <c r="FX56" s="4" t="str">
        <f t="shared" si="60"/>
        <v/>
      </c>
      <c r="FY56" s="4" t="str">
        <f t="shared" si="60"/>
        <v/>
      </c>
      <c r="FZ56" s="4" t="str">
        <f t="shared" si="60"/>
        <v/>
      </c>
      <c r="GA56" s="4">
        <f t="shared" si="60"/>
        <v>0</v>
      </c>
      <c r="GB56" s="4" t="str">
        <f t="shared" si="60"/>
        <v/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 t="str">
        <f t="shared" si="60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00" t="s">
        <v>145</v>
      </c>
      <c r="C57" s="78" t="s">
        <v>134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00" t="s">
        <v>145</v>
      </c>
      <c r="DG57" s="78" t="s">
        <v>134</v>
      </c>
      <c r="DH57" s="5">
        <f t="shared" si="13"/>
        <v>437</v>
      </c>
      <c r="DI57" s="24">
        <v>5.09</v>
      </c>
      <c r="DJ57" s="23">
        <f t="shared" si="14"/>
        <v>2224.33</v>
      </c>
      <c r="DK57" s="23">
        <f t="shared" si="15"/>
        <v>2574.5</v>
      </c>
      <c r="DL57" s="23">
        <f t="shared" si="16"/>
        <v>30.5</v>
      </c>
      <c r="DM57" s="23">
        <f t="shared" si="17"/>
        <v>10</v>
      </c>
      <c r="DN57" s="23">
        <f t="shared" si="18"/>
        <v>2254.83</v>
      </c>
      <c r="DO57" s="23">
        <f t="shared" si="19"/>
        <v>1.3526518628898854</v>
      </c>
      <c r="DP57" s="23">
        <f t="shared" si="20"/>
        <v>0.38842493688094776</v>
      </c>
      <c r="DQ57" s="10">
        <v>0.8</v>
      </c>
      <c r="DR57" s="23">
        <f t="shared" si="21"/>
        <v>18.038640000000001</v>
      </c>
      <c r="DS57" s="23">
        <f t="shared" si="22"/>
        <v>-0.94107679977083314</v>
      </c>
      <c r="DT57" s="23">
        <f t="shared" si="23"/>
        <v>5.3219089687470893</v>
      </c>
      <c r="DU57" s="7">
        <v>1</v>
      </c>
      <c r="DV57" s="6">
        <f t="shared" si="24"/>
        <v>2.2548300000000001</v>
      </c>
      <c r="DW57" s="5">
        <f t="shared" si="56"/>
        <v>5</v>
      </c>
      <c r="DX57" s="5">
        <f t="shared" si="56"/>
        <v>1</v>
      </c>
      <c r="DY57" s="5">
        <f t="shared" si="56"/>
        <v>0</v>
      </c>
      <c r="DZ57" s="5">
        <f t="shared" si="56"/>
        <v>1</v>
      </c>
      <c r="EA57" s="5">
        <f t="shared" si="56"/>
        <v>5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7.8</v>
      </c>
      <c r="EG57" s="54">
        <f t="shared" si="56"/>
        <v>13.5</v>
      </c>
      <c r="EH57" s="54">
        <f t="shared" si="56"/>
        <v>0</v>
      </c>
      <c r="EI57" s="54">
        <f t="shared" si="56"/>
        <v>0</v>
      </c>
      <c r="EJ57" s="54">
        <f t="shared" si="56"/>
        <v>5.6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3.6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10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43"/>
        <v>0</v>
      </c>
      <c r="FM57" s="54">
        <f t="shared" si="43"/>
        <v>0</v>
      </c>
      <c r="FN57" s="54">
        <f t="shared" si="43"/>
        <v>0</v>
      </c>
      <c r="FO57" s="54">
        <f t="shared" si="43"/>
        <v>0</v>
      </c>
      <c r="FP57" s="54">
        <f t="shared" si="43"/>
        <v>0</v>
      </c>
      <c r="FQ57" s="54">
        <f t="shared" si="43"/>
        <v>0</v>
      </c>
      <c r="FR57" s="54">
        <f t="shared" si="43"/>
        <v>0</v>
      </c>
      <c r="FS57" s="54">
        <f t="shared" ref="FP57:FS120" si="64">BO57+BO212</f>
        <v>0</v>
      </c>
      <c r="FT57" s="4">
        <f t="shared" si="63"/>
        <v>0.34592408296856081</v>
      </c>
      <c r="FU57" s="4">
        <f t="shared" si="63"/>
        <v>998.03950819672127</v>
      </c>
      <c r="FV57" s="4">
        <f t="shared" si="63"/>
        <v>0</v>
      </c>
      <c r="FW57" s="4">
        <f t="shared" si="60"/>
        <v>0</v>
      </c>
      <c r="FX57" s="4">
        <f t="shared" si="60"/>
        <v>31.044468984358019</v>
      </c>
      <c r="FY57" s="4">
        <f t="shared" si="60"/>
        <v>0</v>
      </c>
      <c r="FZ57" s="4">
        <f t="shared" si="60"/>
        <v>0</v>
      </c>
      <c r="GA57" s="4">
        <f t="shared" si="60"/>
        <v>0</v>
      </c>
      <c r="GB57" s="4">
        <f t="shared" si="60"/>
        <v>0</v>
      </c>
      <c r="GC57" s="4">
        <f t="shared" si="60"/>
        <v>0</v>
      </c>
      <c r="GD57" s="4">
        <f t="shared" si="60"/>
        <v>0</v>
      </c>
      <c r="GE57" s="4" t="str">
        <f t="shared" si="60"/>
        <v/>
      </c>
      <c r="GF57" s="4">
        <f t="shared" si="60"/>
        <v>0</v>
      </c>
      <c r="GG57" s="4">
        <f t="shared" si="60"/>
        <v>0</v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>
        <f t="shared" si="60"/>
        <v>0</v>
      </c>
      <c r="GM57" s="4">
        <f t="shared" si="61"/>
        <v>0</v>
      </c>
      <c r="GN57" s="4" t="str">
        <f t="shared" si="61"/>
        <v/>
      </c>
      <c r="GO57" s="4" t="str">
        <f t="shared" si="61"/>
        <v/>
      </c>
      <c r="GP57" s="4">
        <f t="shared" si="61"/>
        <v>0</v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>
        <f t="shared" si="61"/>
        <v>0</v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02"/>
      <c r="C58" s="78" t="s">
        <v>140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02"/>
      <c r="DG58" s="78" t="s">
        <v>140</v>
      </c>
      <c r="DH58" s="5">
        <f t="shared" si="13"/>
        <v>550</v>
      </c>
      <c r="DI58" s="24">
        <v>5.09</v>
      </c>
      <c r="DJ58" s="23">
        <f t="shared" si="14"/>
        <v>2799.5</v>
      </c>
      <c r="DK58" s="23">
        <f t="shared" si="15"/>
        <v>2524</v>
      </c>
      <c r="DL58" s="23">
        <f t="shared" si="16"/>
        <v>10.3</v>
      </c>
      <c r="DM58" s="23">
        <f t="shared" si="17"/>
        <v>10</v>
      </c>
      <c r="DN58" s="23">
        <f t="shared" si="18"/>
        <v>2809.8</v>
      </c>
      <c r="DO58" s="23">
        <f t="shared" si="19"/>
        <v>0.36657413339027689</v>
      </c>
      <c r="DP58" s="23">
        <f t="shared" si="20"/>
        <v>0.39619651347068147</v>
      </c>
      <c r="DQ58" s="10">
        <v>1.2</v>
      </c>
      <c r="DR58" s="23">
        <f t="shared" si="21"/>
        <v>33.717600000000004</v>
      </c>
      <c r="DS58" s="23">
        <f t="shared" si="22"/>
        <v>0.4372293531390416</v>
      </c>
      <c r="DT58" s="23">
        <f t="shared" si="23"/>
        <v>0</v>
      </c>
      <c r="DU58" s="7">
        <v>1</v>
      </c>
      <c r="DV58" s="6">
        <f t="shared" si="24"/>
        <v>2.8098000000000001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3.6</v>
      </c>
      <c r="EG58" s="54">
        <f t="shared" si="56"/>
        <v>4</v>
      </c>
      <c r="EH58" s="54">
        <f t="shared" si="56"/>
        <v>0</v>
      </c>
      <c r="EI58" s="54">
        <f t="shared" si="56"/>
        <v>0</v>
      </c>
      <c r="EJ58" s="54">
        <f t="shared" si="56"/>
        <v>1.8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0.9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10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64"/>
        <v>0</v>
      </c>
      <c r="FQ58" s="54">
        <f t="shared" si="64"/>
        <v>0</v>
      </c>
      <c r="FR58" s="54">
        <f t="shared" si="64"/>
        <v>0</v>
      </c>
      <c r="FS58" s="54">
        <f t="shared" si="64"/>
        <v>0</v>
      </c>
      <c r="FT58" s="4">
        <f t="shared" si="63"/>
        <v>0.12812299807815503</v>
      </c>
      <c r="FU58" s="4">
        <f t="shared" si="63"/>
        <v>1091.1844660194174</v>
      </c>
      <c r="FV58" s="4">
        <f t="shared" si="63"/>
        <v>0</v>
      </c>
      <c r="FW58" s="4">
        <f t="shared" si="60"/>
        <v>0</v>
      </c>
      <c r="FX58" s="4">
        <f t="shared" si="60"/>
        <v>5.3384582532564586</v>
      </c>
      <c r="FY58" s="4">
        <f t="shared" si="60"/>
        <v>0</v>
      </c>
      <c r="FZ58" s="4" t="str">
        <f t="shared" si="60"/>
        <v/>
      </c>
      <c r="GA58" s="4">
        <f t="shared" si="60"/>
        <v>0</v>
      </c>
      <c r="GB58" s="4">
        <f t="shared" si="60"/>
        <v>0</v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>
        <f t="shared" si="60"/>
        <v>0</v>
      </c>
      <c r="GM58" s="4">
        <f t="shared" si="61"/>
        <v>0</v>
      </c>
      <c r="GN58" s="4" t="str">
        <f t="shared" si="61"/>
        <v/>
      </c>
      <c r="GO58" s="4" t="str">
        <f t="shared" si="61"/>
        <v/>
      </c>
      <c r="GP58" s="4">
        <f t="shared" si="61"/>
        <v>0</v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>
        <f t="shared" si="61"/>
        <v>0</v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00" t="s">
        <v>146</v>
      </c>
      <c r="C59" s="78" t="s">
        <v>134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00" t="s">
        <v>146</v>
      </c>
      <c r="DG59" s="78" t="s">
        <v>134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64"/>
        <v>0</v>
      </c>
      <c r="FQ59" s="54">
        <f t="shared" si="64"/>
        <v>0</v>
      </c>
      <c r="FR59" s="54">
        <f t="shared" si="64"/>
        <v>0</v>
      </c>
      <c r="FS59" s="54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02"/>
      <c r="C60" s="78" t="s">
        <v>140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02"/>
      <c r="DG60" s="78" t="s">
        <v>140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64"/>
        <v>0</v>
      </c>
      <c r="FQ60" s="54">
        <f t="shared" si="64"/>
        <v>0</v>
      </c>
      <c r="FR60" s="54">
        <f t="shared" si="64"/>
        <v>0</v>
      </c>
      <c r="FS60" s="54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00" t="s">
        <v>147</v>
      </c>
      <c r="C61" s="78" t="s">
        <v>114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2"/>
        <v/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00" t="s">
        <v>147</v>
      </c>
      <c r="DG61" s="78" t="s">
        <v>114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64"/>
        <v>0</v>
      </c>
      <c r="FQ61" s="54">
        <f t="shared" si="64"/>
        <v>0</v>
      </c>
      <c r="FR61" s="54">
        <f t="shared" si="64"/>
        <v>0</v>
      </c>
      <c r="FS61" s="54">
        <f t="shared" si="64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01"/>
      <c r="C62" s="78" t="s">
        <v>209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2"/>
        <v/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01"/>
      <c r="DG62" s="78" t="s">
        <v>209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4224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>
        <f t="shared" si="20"/>
        <v>0</v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si="50"/>
        <v>0</v>
      </c>
      <c r="FP62" s="54">
        <f t="shared" si="64"/>
        <v>0</v>
      </c>
      <c r="FQ62" s="54">
        <f t="shared" si="64"/>
        <v>0</v>
      </c>
      <c r="FR62" s="54">
        <f t="shared" si="64"/>
        <v>0</v>
      </c>
      <c r="FS62" s="54">
        <f t="shared" si="64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01"/>
      <c r="C63" s="84" t="s">
        <v>107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01"/>
      <c r="DG63" s="84" t="s">
        <v>107</v>
      </c>
      <c r="DH63" s="5">
        <f t="shared" si="13"/>
        <v>428</v>
      </c>
      <c r="DI63" s="24">
        <v>5.03</v>
      </c>
      <c r="DJ63" s="23">
        <f t="shared" si="14"/>
        <v>2152.84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2152.84</v>
      </c>
      <c r="DO63" s="23">
        <f t="shared" si="19"/>
        <v>0</v>
      </c>
      <c r="DP63" s="23" t="str">
        <f t="shared" si="20"/>
        <v/>
      </c>
      <c r="DQ63" s="10">
        <v>0.3</v>
      </c>
      <c r="DR63" s="23">
        <f t="shared" si="21"/>
        <v>6.45852</v>
      </c>
      <c r="DS63" s="23" t="str">
        <f t="shared" si="22"/>
        <v/>
      </c>
      <c r="DT63" s="23">
        <f t="shared" si="23"/>
        <v>0</v>
      </c>
      <c r="DU63" s="7">
        <v>0.1</v>
      </c>
      <c r="DV63" s="6">
        <f t="shared" si="24"/>
        <v>0.21528400000000003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0"/>
        <v>0</v>
      </c>
      <c r="FD63" s="54">
        <f t="shared" si="50"/>
        <v>0</v>
      </c>
      <c r="FE63" s="54">
        <f t="shared" si="50"/>
        <v>0</v>
      </c>
      <c r="FF63" s="54">
        <f t="shared" si="50"/>
        <v>0</v>
      </c>
      <c r="FG63" s="54">
        <f t="shared" si="50"/>
        <v>0</v>
      </c>
      <c r="FH63" s="54">
        <f t="shared" si="50"/>
        <v>0</v>
      </c>
      <c r="FI63" s="54">
        <f t="shared" si="50"/>
        <v>0</v>
      </c>
      <c r="FJ63" s="54">
        <f t="shared" si="50"/>
        <v>0</v>
      </c>
      <c r="FK63" s="54">
        <f t="shared" si="50"/>
        <v>0</v>
      </c>
      <c r="FL63" s="54">
        <f t="shared" si="50"/>
        <v>0</v>
      </c>
      <c r="FM63" s="54">
        <f t="shared" si="50"/>
        <v>0</v>
      </c>
      <c r="FN63" s="54">
        <f t="shared" si="50"/>
        <v>0</v>
      </c>
      <c r="FO63" s="54">
        <f t="shared" si="50"/>
        <v>0</v>
      </c>
      <c r="FP63" s="54">
        <f t="shared" si="64"/>
        <v>0</v>
      </c>
      <c r="FQ63" s="54">
        <f t="shared" si="64"/>
        <v>0</v>
      </c>
      <c r="FR63" s="54">
        <f t="shared" si="64"/>
        <v>0</v>
      </c>
      <c r="FS63" s="54">
        <f t="shared" si="64"/>
        <v>0</v>
      </c>
      <c r="FT63" s="4">
        <f t="shared" si="63"/>
        <v>0</v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>
        <f t="shared" si="60"/>
        <v>0</v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>
        <f t="shared" si="60"/>
        <v>0</v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02"/>
      <c r="C64" s="84" t="s">
        <v>148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02"/>
      <c r="DG64" s="84" t="s">
        <v>148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50"/>
        <v>0</v>
      </c>
      <c r="FD64" s="54">
        <f t="shared" si="50"/>
        <v>0</v>
      </c>
      <c r="FE64" s="54">
        <f t="shared" si="50"/>
        <v>0</v>
      </c>
      <c r="FF64" s="54">
        <f t="shared" si="50"/>
        <v>0</v>
      </c>
      <c r="FG64" s="54">
        <f t="shared" si="50"/>
        <v>0</v>
      </c>
      <c r="FH64" s="54">
        <f t="shared" si="50"/>
        <v>0</v>
      </c>
      <c r="FI64" s="54">
        <f t="shared" si="50"/>
        <v>0</v>
      </c>
      <c r="FJ64" s="54">
        <f t="shared" si="50"/>
        <v>0</v>
      </c>
      <c r="FK64" s="54">
        <f t="shared" si="50"/>
        <v>0</v>
      </c>
      <c r="FL64" s="54">
        <f t="shared" si="50"/>
        <v>0</v>
      </c>
      <c r="FM64" s="54">
        <f t="shared" si="50"/>
        <v>0</v>
      </c>
      <c r="FN64" s="54">
        <f t="shared" si="50"/>
        <v>0</v>
      </c>
      <c r="FO64" s="54">
        <f t="shared" si="50"/>
        <v>0</v>
      </c>
      <c r="FP64" s="54">
        <f t="shared" si="64"/>
        <v>0</v>
      </c>
      <c r="FQ64" s="54">
        <f t="shared" si="64"/>
        <v>0</v>
      </c>
      <c r="FR64" s="54">
        <f t="shared" si="64"/>
        <v>0</v>
      </c>
      <c r="FS64" s="54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00" t="s">
        <v>212</v>
      </c>
      <c r="C65" s="78" t="s">
        <v>106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00" t="s">
        <v>212</v>
      </c>
      <c r="DG65" s="78" t="s">
        <v>106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50"/>
        <v>0</v>
      </c>
      <c r="FD65" s="54">
        <f t="shared" si="50"/>
        <v>0</v>
      </c>
      <c r="FE65" s="54">
        <f t="shared" si="50"/>
        <v>0</v>
      </c>
      <c r="FF65" s="54">
        <f t="shared" si="50"/>
        <v>0</v>
      </c>
      <c r="FG65" s="54">
        <f t="shared" si="50"/>
        <v>0</v>
      </c>
      <c r="FH65" s="54">
        <f t="shared" si="50"/>
        <v>0</v>
      </c>
      <c r="FI65" s="54">
        <f t="shared" si="50"/>
        <v>0</v>
      </c>
      <c r="FJ65" s="54">
        <f t="shared" si="50"/>
        <v>0</v>
      </c>
      <c r="FK65" s="54">
        <f t="shared" si="50"/>
        <v>0</v>
      </c>
      <c r="FL65" s="54">
        <f t="shared" si="50"/>
        <v>0</v>
      </c>
      <c r="FM65" s="54">
        <f t="shared" si="50"/>
        <v>0</v>
      </c>
      <c r="FN65" s="54">
        <f t="shared" si="50"/>
        <v>0</v>
      </c>
      <c r="FO65" s="54">
        <f t="shared" si="50"/>
        <v>0</v>
      </c>
      <c r="FP65" s="54">
        <f t="shared" si="64"/>
        <v>0</v>
      </c>
      <c r="FQ65" s="54">
        <f t="shared" si="64"/>
        <v>0</v>
      </c>
      <c r="FR65" s="54">
        <f t="shared" si="64"/>
        <v>0</v>
      </c>
      <c r="FS65" s="54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02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02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50"/>
        <v>0</v>
      </c>
      <c r="FD66" s="54">
        <f t="shared" si="50"/>
        <v>0</v>
      </c>
      <c r="FE66" s="54">
        <f t="shared" si="50"/>
        <v>0</v>
      </c>
      <c r="FF66" s="54">
        <f t="shared" si="50"/>
        <v>0</v>
      </c>
      <c r="FG66" s="54">
        <f t="shared" si="50"/>
        <v>0</v>
      </c>
      <c r="FH66" s="54">
        <f t="shared" si="50"/>
        <v>0</v>
      </c>
      <c r="FI66" s="54">
        <f t="shared" si="50"/>
        <v>0</v>
      </c>
      <c r="FJ66" s="54">
        <f t="shared" ref="FF66:FO129" si="65">BF66+BF221</f>
        <v>0</v>
      </c>
      <c r="FK66" s="54">
        <f t="shared" si="65"/>
        <v>0</v>
      </c>
      <c r="FL66" s="54">
        <f t="shared" si="65"/>
        <v>0</v>
      </c>
      <c r="FM66" s="54">
        <f t="shared" si="65"/>
        <v>0</v>
      </c>
      <c r="FN66" s="54">
        <f t="shared" si="65"/>
        <v>0</v>
      </c>
      <c r="FO66" s="54">
        <f t="shared" si="65"/>
        <v>0</v>
      </c>
      <c r="FP66" s="54">
        <f t="shared" si="64"/>
        <v>0</v>
      </c>
      <c r="FQ66" s="54">
        <f t="shared" si="64"/>
        <v>0</v>
      </c>
      <c r="FR66" s="54">
        <f t="shared" si="64"/>
        <v>0</v>
      </c>
      <c r="FS66" s="54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03" t="s">
        <v>149</v>
      </c>
      <c r="C67" s="78" t="s">
        <v>114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03" t="s">
        <v>149</v>
      </c>
      <c r="DG67" s="78" t="s">
        <v>114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si="57"/>
        <v>0</v>
      </c>
      <c r="EU67" s="54">
        <f t="shared" ref="EU67:FI98" si="66">AQ67+AQ222</f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6"/>
        <v>0</v>
      </c>
      <c r="FD67" s="54">
        <f t="shared" si="66"/>
        <v>0</v>
      </c>
      <c r="FE67" s="54">
        <f t="shared" si="66"/>
        <v>0</v>
      </c>
      <c r="FF67" s="54">
        <f t="shared" si="66"/>
        <v>0</v>
      </c>
      <c r="FG67" s="54">
        <f t="shared" si="66"/>
        <v>0</v>
      </c>
      <c r="FH67" s="54">
        <f t="shared" si="66"/>
        <v>0</v>
      </c>
      <c r="FI67" s="54">
        <f t="shared" si="66"/>
        <v>0</v>
      </c>
      <c r="FJ67" s="54">
        <f t="shared" si="65"/>
        <v>0</v>
      </c>
      <c r="FK67" s="54">
        <f t="shared" si="65"/>
        <v>0</v>
      </c>
      <c r="FL67" s="54">
        <f t="shared" si="65"/>
        <v>0</v>
      </c>
      <c r="FM67" s="54">
        <f t="shared" si="65"/>
        <v>0</v>
      </c>
      <c r="FN67" s="54">
        <f t="shared" si="65"/>
        <v>0</v>
      </c>
      <c r="FO67" s="54">
        <f t="shared" si="65"/>
        <v>0</v>
      </c>
      <c r="FP67" s="54">
        <f t="shared" si="64"/>
        <v>0</v>
      </c>
      <c r="FQ67" s="54">
        <f t="shared" si="64"/>
        <v>0</v>
      </c>
      <c r="FR67" s="54">
        <f t="shared" si="64"/>
        <v>0</v>
      </c>
      <c r="FS67" s="54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04"/>
      <c r="C68" s="78" t="s">
        <v>126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2"/>
        <v/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 t="str">
        <f t="shared" si="62"/>
        <v/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 t="str">
        <f t="shared" si="62"/>
        <v/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04"/>
      <c r="DG68" s="78" t="s">
        <v>126</v>
      </c>
      <c r="DH68" s="5">
        <f t="shared" ref="DH68:DH131" si="78">D68+D223</f>
        <v>421</v>
      </c>
      <c r="DI68" s="24">
        <v>5.03</v>
      </c>
      <c r="DJ68" s="23">
        <f t="shared" ref="DJ68:DJ131" si="79">DI68*DH68</f>
        <v>2117.63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2117.63</v>
      </c>
      <c r="DO68" s="23">
        <f t="shared" ref="DO68:DO131" si="84">IF(ISERROR(DL68/DN68*100),"",(DL68/DN68*100))</f>
        <v>0</v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8.4705200000000005</v>
      </c>
      <c r="DS68" s="23" t="str">
        <f t="shared" ref="DS68:DS131" si="87">IF(ISERROR(DQ68-DO68-DP68),"",(DQ68-DO68-DP68))</f>
        <v/>
      </c>
      <c r="DT68" s="23">
        <f t="shared" ref="DT68:DT131" si="88">IF(ISERROR((DW68+DX68+DY68+DZ68+EA68+EB68+EC68+ED68+EE68)/DN68*1000),"",((DW68+DX68+DY68+DZ68+EA68+EB68+EC68+ED68+EE68)/DN68*1000))</f>
        <v>1.4166780787956348</v>
      </c>
      <c r="DU68" s="7">
        <v>0.1</v>
      </c>
      <c r="DV68" s="6">
        <f t="shared" ref="DV68:DV131" si="89">DU68*DN68/1000</f>
        <v>0.21176300000000003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2</v>
      </c>
      <c r="EB68" s="5">
        <f t="shared" si="56"/>
        <v>1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54"/>
        <v>0</v>
      </c>
      <c r="EO68" s="54">
        <f t="shared" ref="EN68:EX99" si="91">AK68+AK223</f>
        <v>0</v>
      </c>
      <c r="EP68" s="54">
        <f t="shared" si="91"/>
        <v>0</v>
      </c>
      <c r="EQ68" s="54">
        <f t="shared" si="91"/>
        <v>0</v>
      </c>
      <c r="ER68" s="54">
        <f t="shared" si="91"/>
        <v>0</v>
      </c>
      <c r="ES68" s="54">
        <f t="shared" si="91"/>
        <v>0</v>
      </c>
      <c r="ET68" s="54">
        <f t="shared" si="91"/>
        <v>0</v>
      </c>
      <c r="EU68" s="54">
        <f t="shared" si="91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6"/>
        <v>0</v>
      </c>
      <c r="FD68" s="54">
        <f t="shared" si="66"/>
        <v>0</v>
      </c>
      <c r="FE68" s="54">
        <f t="shared" si="66"/>
        <v>0</v>
      </c>
      <c r="FF68" s="54">
        <f t="shared" si="66"/>
        <v>0</v>
      </c>
      <c r="FG68" s="54">
        <f t="shared" si="66"/>
        <v>0</v>
      </c>
      <c r="FH68" s="54">
        <f t="shared" si="66"/>
        <v>0</v>
      </c>
      <c r="FI68" s="54">
        <f t="shared" si="66"/>
        <v>0</v>
      </c>
      <c r="FJ68" s="54">
        <f t="shared" si="65"/>
        <v>0</v>
      </c>
      <c r="FK68" s="54">
        <f t="shared" si="65"/>
        <v>0</v>
      </c>
      <c r="FL68" s="54">
        <f t="shared" si="65"/>
        <v>0</v>
      </c>
      <c r="FM68" s="54">
        <f t="shared" si="65"/>
        <v>0</v>
      </c>
      <c r="FN68" s="54">
        <f t="shared" si="65"/>
        <v>0</v>
      </c>
      <c r="FO68" s="54">
        <f t="shared" si="65"/>
        <v>0</v>
      </c>
      <c r="FP68" s="54">
        <f t="shared" si="64"/>
        <v>0</v>
      </c>
      <c r="FQ68" s="54">
        <f t="shared" si="64"/>
        <v>0</v>
      </c>
      <c r="FR68" s="54">
        <f t="shared" si="64"/>
        <v>0</v>
      </c>
      <c r="FS68" s="54">
        <f t="shared" si="64"/>
        <v>0</v>
      </c>
      <c r="FT68" s="4">
        <f t="shared" si="63"/>
        <v>0</v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>
        <f t="shared" si="63"/>
        <v>0</v>
      </c>
      <c r="FY68" s="4" t="str">
        <f t="shared" si="63"/>
        <v/>
      </c>
      <c r="FZ68" s="4">
        <f t="shared" si="63"/>
        <v>0</v>
      </c>
      <c r="GA68" s="4">
        <f t="shared" si="63"/>
        <v>0</v>
      </c>
      <c r="GB68" s="4">
        <f t="shared" si="63"/>
        <v>0</v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>
        <f t="shared" si="63"/>
        <v>0</v>
      </c>
      <c r="GH68" s="4">
        <f t="shared" si="63"/>
        <v>0</v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05"/>
      <c r="C69" s="78" t="s">
        <v>142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si="69"/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05"/>
      <c r="DG69" s="78" t="s">
        <v>142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91"/>
        <v>0</v>
      </c>
      <c r="EO69" s="54">
        <f t="shared" si="91"/>
        <v>0</v>
      </c>
      <c r="EP69" s="54">
        <f t="shared" si="91"/>
        <v>0</v>
      </c>
      <c r="EQ69" s="54">
        <f t="shared" si="91"/>
        <v>0</v>
      </c>
      <c r="ER69" s="54">
        <f t="shared" si="91"/>
        <v>0</v>
      </c>
      <c r="ES69" s="54">
        <f t="shared" si="91"/>
        <v>0</v>
      </c>
      <c r="ET69" s="54">
        <f t="shared" si="91"/>
        <v>0</v>
      </c>
      <c r="EU69" s="54">
        <f t="shared" si="91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6"/>
        <v>0</v>
      </c>
      <c r="FD69" s="54">
        <f t="shared" si="66"/>
        <v>0</v>
      </c>
      <c r="FE69" s="54">
        <f t="shared" si="66"/>
        <v>0</v>
      </c>
      <c r="FF69" s="54">
        <f t="shared" si="66"/>
        <v>0</v>
      </c>
      <c r="FG69" s="54">
        <f t="shared" si="66"/>
        <v>0</v>
      </c>
      <c r="FH69" s="54">
        <f t="shared" si="66"/>
        <v>0</v>
      </c>
      <c r="FI69" s="54">
        <f t="shared" si="66"/>
        <v>0</v>
      </c>
      <c r="FJ69" s="54">
        <f t="shared" si="65"/>
        <v>0</v>
      </c>
      <c r="FK69" s="54">
        <f t="shared" si="65"/>
        <v>0</v>
      </c>
      <c r="FL69" s="54">
        <f t="shared" si="65"/>
        <v>0</v>
      </c>
      <c r="FM69" s="54">
        <f t="shared" si="65"/>
        <v>0</v>
      </c>
      <c r="FN69" s="54">
        <f t="shared" si="65"/>
        <v>0</v>
      </c>
      <c r="FO69" s="54">
        <f t="shared" si="65"/>
        <v>0</v>
      </c>
      <c r="FP69" s="54">
        <f t="shared" si="64"/>
        <v>0</v>
      </c>
      <c r="FQ69" s="54">
        <f t="shared" si="64"/>
        <v>0</v>
      </c>
      <c r="FR69" s="54">
        <f t="shared" si="64"/>
        <v>0</v>
      </c>
      <c r="FS69" s="54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00" t="s">
        <v>150</v>
      </c>
      <c r="C70" s="38" t="s">
        <v>107</v>
      </c>
      <c r="D70" s="5"/>
      <c r="E70" s="53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69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00" t="s">
        <v>150</v>
      </c>
      <c r="DG70" s="38" t="s">
        <v>107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91"/>
        <v>0</v>
      </c>
      <c r="EO70" s="54">
        <f t="shared" si="91"/>
        <v>0</v>
      </c>
      <c r="EP70" s="54">
        <f t="shared" si="91"/>
        <v>0</v>
      </c>
      <c r="EQ70" s="54">
        <f t="shared" si="91"/>
        <v>0</v>
      </c>
      <c r="ER70" s="54">
        <f t="shared" si="91"/>
        <v>0</v>
      </c>
      <c r="ES70" s="54">
        <f t="shared" si="91"/>
        <v>0</v>
      </c>
      <c r="ET70" s="54">
        <f t="shared" si="91"/>
        <v>0</v>
      </c>
      <c r="EU70" s="54">
        <f t="shared" si="91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6"/>
        <v>0</v>
      </c>
      <c r="FD70" s="54">
        <f t="shared" si="66"/>
        <v>0</v>
      </c>
      <c r="FE70" s="54">
        <f t="shared" si="66"/>
        <v>0</v>
      </c>
      <c r="FF70" s="54">
        <f t="shared" si="66"/>
        <v>0</v>
      </c>
      <c r="FG70" s="54">
        <f t="shared" si="66"/>
        <v>0</v>
      </c>
      <c r="FH70" s="54">
        <f t="shared" si="66"/>
        <v>0</v>
      </c>
      <c r="FI70" s="54">
        <f t="shared" si="66"/>
        <v>0</v>
      </c>
      <c r="FJ70" s="54">
        <f t="shared" si="65"/>
        <v>0</v>
      </c>
      <c r="FK70" s="54">
        <f t="shared" si="65"/>
        <v>0</v>
      </c>
      <c r="FL70" s="54">
        <f t="shared" si="65"/>
        <v>0</v>
      </c>
      <c r="FM70" s="54">
        <f t="shared" si="65"/>
        <v>0</v>
      </c>
      <c r="FN70" s="54">
        <f t="shared" si="65"/>
        <v>0</v>
      </c>
      <c r="FO70" s="54">
        <f t="shared" si="65"/>
        <v>0</v>
      </c>
      <c r="FP70" s="54">
        <f t="shared" si="64"/>
        <v>0</v>
      </c>
      <c r="FQ70" s="54">
        <f t="shared" si="64"/>
        <v>0</v>
      </c>
      <c r="FR70" s="54">
        <f t="shared" si="64"/>
        <v>0</v>
      </c>
      <c r="FS70" s="54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01"/>
      <c r="C71" s="38" t="s">
        <v>114</v>
      </c>
      <c r="D71" s="5"/>
      <c r="E71" s="53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69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01"/>
      <c r="DG71" s="38" t="s">
        <v>114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91"/>
        <v>0</v>
      </c>
      <c r="EO71" s="54">
        <f t="shared" si="91"/>
        <v>0</v>
      </c>
      <c r="EP71" s="54">
        <f t="shared" si="91"/>
        <v>0</v>
      </c>
      <c r="EQ71" s="54">
        <f t="shared" si="91"/>
        <v>0</v>
      </c>
      <c r="ER71" s="54">
        <f t="shared" si="91"/>
        <v>0</v>
      </c>
      <c r="ES71" s="54">
        <f t="shared" si="91"/>
        <v>0</v>
      </c>
      <c r="ET71" s="54">
        <f t="shared" si="91"/>
        <v>0</v>
      </c>
      <c r="EU71" s="54">
        <f t="shared" si="91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6"/>
        <v>0</v>
      </c>
      <c r="FD71" s="54">
        <f t="shared" si="66"/>
        <v>0</v>
      </c>
      <c r="FE71" s="54">
        <f t="shared" si="66"/>
        <v>0</v>
      </c>
      <c r="FF71" s="54">
        <f t="shared" si="66"/>
        <v>0</v>
      </c>
      <c r="FG71" s="54">
        <f t="shared" si="66"/>
        <v>0</v>
      </c>
      <c r="FH71" s="54">
        <f t="shared" si="66"/>
        <v>0</v>
      </c>
      <c r="FI71" s="54">
        <f t="shared" si="66"/>
        <v>0</v>
      </c>
      <c r="FJ71" s="54">
        <f t="shared" si="65"/>
        <v>0</v>
      </c>
      <c r="FK71" s="54">
        <f t="shared" si="65"/>
        <v>0</v>
      </c>
      <c r="FL71" s="54">
        <f t="shared" si="65"/>
        <v>0</v>
      </c>
      <c r="FM71" s="54">
        <f t="shared" si="65"/>
        <v>0</v>
      </c>
      <c r="FN71" s="54">
        <f t="shared" si="65"/>
        <v>0</v>
      </c>
      <c r="FO71" s="54">
        <f t="shared" si="65"/>
        <v>0</v>
      </c>
      <c r="FP71" s="54">
        <f t="shared" si="64"/>
        <v>0</v>
      </c>
      <c r="FQ71" s="54">
        <f t="shared" si="64"/>
        <v>0</v>
      </c>
      <c r="FR71" s="54">
        <f t="shared" si="64"/>
        <v>0</v>
      </c>
      <c r="FS71" s="54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01"/>
      <c r="C72" s="38" t="s">
        <v>151</v>
      </c>
      <c r="D72" s="5"/>
      <c r="E72" s="53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69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01"/>
      <c r="DG72" s="38" t="s">
        <v>151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91"/>
        <v>0</v>
      </c>
      <c r="EO72" s="54">
        <f t="shared" si="91"/>
        <v>0</v>
      </c>
      <c r="EP72" s="54">
        <f t="shared" si="91"/>
        <v>0</v>
      </c>
      <c r="EQ72" s="54">
        <f t="shared" si="91"/>
        <v>0</v>
      </c>
      <c r="ER72" s="54">
        <f t="shared" si="91"/>
        <v>0</v>
      </c>
      <c r="ES72" s="54">
        <f t="shared" si="91"/>
        <v>0</v>
      </c>
      <c r="ET72" s="54">
        <f t="shared" si="91"/>
        <v>0</v>
      </c>
      <c r="EU72" s="54">
        <f t="shared" si="91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6"/>
        <v>0</v>
      </c>
      <c r="FD72" s="54">
        <f t="shared" si="66"/>
        <v>0</v>
      </c>
      <c r="FE72" s="54">
        <f t="shared" si="66"/>
        <v>0</v>
      </c>
      <c r="FF72" s="54">
        <f t="shared" si="66"/>
        <v>0</v>
      </c>
      <c r="FG72" s="54">
        <f t="shared" si="66"/>
        <v>0</v>
      </c>
      <c r="FH72" s="54">
        <f t="shared" si="66"/>
        <v>0</v>
      </c>
      <c r="FI72" s="54">
        <f t="shared" si="66"/>
        <v>0</v>
      </c>
      <c r="FJ72" s="54">
        <f t="shared" si="65"/>
        <v>0</v>
      </c>
      <c r="FK72" s="54">
        <f t="shared" si="65"/>
        <v>0</v>
      </c>
      <c r="FL72" s="54">
        <f t="shared" si="65"/>
        <v>0</v>
      </c>
      <c r="FM72" s="54">
        <f t="shared" si="65"/>
        <v>0</v>
      </c>
      <c r="FN72" s="54">
        <f t="shared" si="65"/>
        <v>0</v>
      </c>
      <c r="FO72" s="54">
        <f t="shared" si="65"/>
        <v>0</v>
      </c>
      <c r="FP72" s="54">
        <f t="shared" si="64"/>
        <v>0</v>
      </c>
      <c r="FQ72" s="54">
        <f t="shared" si="64"/>
        <v>0</v>
      </c>
      <c r="FR72" s="54">
        <f t="shared" si="64"/>
        <v>0</v>
      </c>
      <c r="FS72" s="54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02"/>
      <c r="C73" s="38" t="s">
        <v>152</v>
      </c>
      <c r="D73" s="5"/>
      <c r="E73" s="53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69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02"/>
      <c r="DG73" s="38" t="s">
        <v>152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91"/>
        <v>0</v>
      </c>
      <c r="EO73" s="54">
        <f t="shared" si="91"/>
        <v>0</v>
      </c>
      <c r="EP73" s="54">
        <f t="shared" si="91"/>
        <v>0</v>
      </c>
      <c r="EQ73" s="54">
        <f t="shared" si="91"/>
        <v>0</v>
      </c>
      <c r="ER73" s="54">
        <f t="shared" si="91"/>
        <v>0</v>
      </c>
      <c r="ES73" s="54">
        <f t="shared" si="91"/>
        <v>0</v>
      </c>
      <c r="ET73" s="54">
        <f t="shared" si="91"/>
        <v>0</v>
      </c>
      <c r="EU73" s="54">
        <f t="shared" si="91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6"/>
        <v>0</v>
      </c>
      <c r="FD73" s="54">
        <f t="shared" si="66"/>
        <v>0</v>
      </c>
      <c r="FE73" s="54">
        <f t="shared" si="66"/>
        <v>0</v>
      </c>
      <c r="FF73" s="54">
        <f t="shared" si="66"/>
        <v>0</v>
      </c>
      <c r="FG73" s="54">
        <f t="shared" si="66"/>
        <v>0</v>
      </c>
      <c r="FH73" s="54">
        <f t="shared" si="66"/>
        <v>0</v>
      </c>
      <c r="FI73" s="54">
        <f t="shared" si="66"/>
        <v>0</v>
      </c>
      <c r="FJ73" s="54">
        <f t="shared" si="65"/>
        <v>0</v>
      </c>
      <c r="FK73" s="54">
        <f t="shared" si="65"/>
        <v>0</v>
      </c>
      <c r="FL73" s="54">
        <f t="shared" si="65"/>
        <v>0</v>
      </c>
      <c r="FM73" s="54">
        <f t="shared" si="65"/>
        <v>0</v>
      </c>
      <c r="FN73" s="54">
        <f t="shared" si="65"/>
        <v>0</v>
      </c>
      <c r="FO73" s="54">
        <f t="shared" si="65"/>
        <v>0</v>
      </c>
      <c r="FP73" s="54">
        <f t="shared" si="64"/>
        <v>0</v>
      </c>
      <c r="FQ73" s="54">
        <f t="shared" si="64"/>
        <v>0</v>
      </c>
      <c r="FR73" s="54">
        <f t="shared" si="64"/>
        <v>0</v>
      </c>
      <c r="FS73" s="54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00" t="s">
        <v>153</v>
      </c>
      <c r="C74" s="38" t="s">
        <v>107</v>
      </c>
      <c r="D74" s="5"/>
      <c r="E74" s="53">
        <v>10</v>
      </c>
      <c r="F74" s="23">
        <f t="shared" si="67"/>
        <v>0</v>
      </c>
      <c r="G74" s="23"/>
      <c r="H74" s="23">
        <f t="shared" si="93"/>
        <v>0</v>
      </c>
      <c r="I74" s="23">
        <f t="shared" si="69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00" t="s">
        <v>153</v>
      </c>
      <c r="DG74" s="38" t="s">
        <v>107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4888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>
        <f t="shared" si="85"/>
        <v>0</v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91"/>
        <v>0</v>
      </c>
      <c r="EO74" s="54">
        <f t="shared" si="91"/>
        <v>0</v>
      </c>
      <c r="EP74" s="54">
        <f t="shared" si="91"/>
        <v>0</v>
      </c>
      <c r="EQ74" s="54">
        <f t="shared" si="91"/>
        <v>0</v>
      </c>
      <c r="ER74" s="54">
        <f t="shared" si="91"/>
        <v>0</v>
      </c>
      <c r="ES74" s="54">
        <f t="shared" si="91"/>
        <v>0</v>
      </c>
      <c r="ET74" s="54">
        <f t="shared" si="91"/>
        <v>0</v>
      </c>
      <c r="EU74" s="54">
        <f t="shared" si="91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6"/>
        <v>0</v>
      </c>
      <c r="FD74" s="54">
        <f t="shared" si="66"/>
        <v>0</v>
      </c>
      <c r="FE74" s="54">
        <f t="shared" si="66"/>
        <v>0</v>
      </c>
      <c r="FF74" s="54">
        <f t="shared" si="66"/>
        <v>0</v>
      </c>
      <c r="FG74" s="54">
        <f t="shared" si="66"/>
        <v>0</v>
      </c>
      <c r="FH74" s="54">
        <f t="shared" si="66"/>
        <v>0</v>
      </c>
      <c r="FI74" s="54">
        <f t="shared" si="66"/>
        <v>0</v>
      </c>
      <c r="FJ74" s="54">
        <f t="shared" si="65"/>
        <v>0</v>
      </c>
      <c r="FK74" s="54">
        <f t="shared" si="65"/>
        <v>0</v>
      </c>
      <c r="FL74" s="54">
        <f t="shared" si="65"/>
        <v>0</v>
      </c>
      <c r="FM74" s="54">
        <f t="shared" si="65"/>
        <v>0</v>
      </c>
      <c r="FN74" s="54">
        <f t="shared" si="65"/>
        <v>0</v>
      </c>
      <c r="FO74" s="54">
        <f t="shared" si="65"/>
        <v>0</v>
      </c>
      <c r="FP74" s="54">
        <f t="shared" si="64"/>
        <v>0</v>
      </c>
      <c r="FQ74" s="54">
        <f t="shared" si="64"/>
        <v>0</v>
      </c>
      <c r="FR74" s="54">
        <f t="shared" si="64"/>
        <v>0</v>
      </c>
      <c r="FS74" s="54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01"/>
      <c r="C75" s="38" t="s">
        <v>114</v>
      </c>
      <c r="D75" s="5"/>
      <c r="E75" s="53">
        <v>10</v>
      </c>
      <c r="F75" s="23">
        <f t="shared" si="67"/>
        <v>0</v>
      </c>
      <c r="G75" s="23"/>
      <c r="H75" s="23">
        <f t="shared" si="93"/>
        <v>0</v>
      </c>
      <c r="I75" s="23">
        <f t="shared" si="69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01"/>
      <c r="DG75" s="38" t="s">
        <v>114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2932.8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>
        <f t="shared" si="85"/>
        <v>0</v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ref="EM75:FA133" si="94">AI75+AI230</f>
        <v>0</v>
      </c>
      <c r="EN75" s="54">
        <f t="shared" si="91"/>
        <v>0</v>
      </c>
      <c r="EO75" s="54">
        <f t="shared" si="91"/>
        <v>0</v>
      </c>
      <c r="EP75" s="54">
        <f t="shared" si="91"/>
        <v>0</v>
      </c>
      <c r="EQ75" s="54">
        <f t="shared" si="91"/>
        <v>0</v>
      </c>
      <c r="ER75" s="54">
        <f t="shared" si="91"/>
        <v>0</v>
      </c>
      <c r="ES75" s="54">
        <f t="shared" si="91"/>
        <v>0</v>
      </c>
      <c r="ET75" s="54">
        <f t="shared" si="91"/>
        <v>0</v>
      </c>
      <c r="EU75" s="54">
        <f t="shared" si="91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6"/>
        <v>0</v>
      </c>
      <c r="FD75" s="54">
        <f t="shared" si="66"/>
        <v>0</v>
      </c>
      <c r="FE75" s="54">
        <f t="shared" si="66"/>
        <v>0</v>
      </c>
      <c r="FF75" s="54">
        <f t="shared" si="66"/>
        <v>0</v>
      </c>
      <c r="FG75" s="54">
        <f t="shared" si="66"/>
        <v>0</v>
      </c>
      <c r="FH75" s="54">
        <f t="shared" si="66"/>
        <v>0</v>
      </c>
      <c r="FI75" s="54">
        <f t="shared" si="66"/>
        <v>0</v>
      </c>
      <c r="FJ75" s="54">
        <f t="shared" si="65"/>
        <v>0</v>
      </c>
      <c r="FK75" s="54">
        <f t="shared" si="65"/>
        <v>0</v>
      </c>
      <c r="FL75" s="54">
        <f t="shared" si="65"/>
        <v>0</v>
      </c>
      <c r="FM75" s="54">
        <f t="shared" si="65"/>
        <v>0</v>
      </c>
      <c r="FN75" s="54">
        <f t="shared" si="65"/>
        <v>0</v>
      </c>
      <c r="FO75" s="54">
        <f t="shared" si="65"/>
        <v>0</v>
      </c>
      <c r="FP75" s="54">
        <f t="shared" si="64"/>
        <v>0</v>
      </c>
      <c r="FQ75" s="54">
        <f t="shared" si="64"/>
        <v>0</v>
      </c>
      <c r="FR75" s="54">
        <f t="shared" si="64"/>
        <v>0</v>
      </c>
      <c r="FS75" s="54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01"/>
      <c r="C76" s="38" t="s">
        <v>151</v>
      </c>
      <c r="D76" s="5"/>
      <c r="E76" s="53">
        <v>10</v>
      </c>
      <c r="F76" s="23">
        <f t="shared" si="67"/>
        <v>0</v>
      </c>
      <c r="G76" s="23"/>
      <c r="H76" s="23">
        <f t="shared" si="93"/>
        <v>0</v>
      </c>
      <c r="I76" s="23">
        <f t="shared" si="69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01"/>
      <c r="DG76" s="38" t="s">
        <v>151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94"/>
        <v>0</v>
      </c>
      <c r="EN76" s="54">
        <f t="shared" si="91"/>
        <v>0</v>
      </c>
      <c r="EO76" s="54">
        <f t="shared" si="91"/>
        <v>0</v>
      </c>
      <c r="EP76" s="54">
        <f t="shared" si="91"/>
        <v>0</v>
      </c>
      <c r="EQ76" s="54">
        <f t="shared" si="91"/>
        <v>0</v>
      </c>
      <c r="ER76" s="54">
        <f t="shared" si="91"/>
        <v>0</v>
      </c>
      <c r="ES76" s="54">
        <f t="shared" si="91"/>
        <v>0</v>
      </c>
      <c r="ET76" s="54">
        <f t="shared" si="91"/>
        <v>0</v>
      </c>
      <c r="EU76" s="54">
        <f t="shared" si="91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6"/>
        <v>0</v>
      </c>
      <c r="FD76" s="54">
        <f t="shared" si="66"/>
        <v>0</v>
      </c>
      <c r="FE76" s="54">
        <f t="shared" si="66"/>
        <v>0</v>
      </c>
      <c r="FF76" s="54">
        <f t="shared" si="66"/>
        <v>0</v>
      </c>
      <c r="FG76" s="54">
        <f t="shared" si="66"/>
        <v>0</v>
      </c>
      <c r="FH76" s="54">
        <f t="shared" si="66"/>
        <v>0</v>
      </c>
      <c r="FI76" s="54">
        <f t="shared" si="66"/>
        <v>0</v>
      </c>
      <c r="FJ76" s="54">
        <f t="shared" si="65"/>
        <v>0</v>
      </c>
      <c r="FK76" s="54">
        <f t="shared" si="65"/>
        <v>0</v>
      </c>
      <c r="FL76" s="54">
        <f t="shared" si="65"/>
        <v>0</v>
      </c>
      <c r="FM76" s="54">
        <f t="shared" si="65"/>
        <v>0</v>
      </c>
      <c r="FN76" s="54">
        <f t="shared" si="65"/>
        <v>0</v>
      </c>
      <c r="FO76" s="54">
        <f t="shared" si="65"/>
        <v>0</v>
      </c>
      <c r="FP76" s="54">
        <f t="shared" si="64"/>
        <v>0</v>
      </c>
      <c r="FQ76" s="54">
        <f t="shared" si="64"/>
        <v>0</v>
      </c>
      <c r="FR76" s="54">
        <f t="shared" si="64"/>
        <v>0</v>
      </c>
      <c r="FS76" s="54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02"/>
      <c r="C77" s="38" t="s">
        <v>152</v>
      </c>
      <c r="D77" s="5"/>
      <c r="E77" s="53">
        <v>10</v>
      </c>
      <c r="F77" s="23">
        <f t="shared" si="67"/>
        <v>0</v>
      </c>
      <c r="G77" s="23"/>
      <c r="H77" s="23">
        <f t="shared" si="93"/>
        <v>0</v>
      </c>
      <c r="I77" s="23">
        <f t="shared" si="69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02"/>
      <c r="DG77" s="38" t="s">
        <v>152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94"/>
        <v>0</v>
      </c>
      <c r="EN77" s="54">
        <f t="shared" si="91"/>
        <v>0</v>
      </c>
      <c r="EO77" s="54">
        <f t="shared" si="91"/>
        <v>0</v>
      </c>
      <c r="EP77" s="54">
        <f t="shared" si="91"/>
        <v>0</v>
      </c>
      <c r="EQ77" s="54">
        <f t="shared" si="91"/>
        <v>0</v>
      </c>
      <c r="ER77" s="54">
        <f t="shared" si="91"/>
        <v>0</v>
      </c>
      <c r="ES77" s="54">
        <f t="shared" si="91"/>
        <v>0</v>
      </c>
      <c r="ET77" s="54">
        <f t="shared" si="91"/>
        <v>0</v>
      </c>
      <c r="EU77" s="54">
        <f t="shared" si="91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6"/>
        <v>0</v>
      </c>
      <c r="FD77" s="54">
        <f t="shared" si="66"/>
        <v>0</v>
      </c>
      <c r="FE77" s="54">
        <f t="shared" si="66"/>
        <v>0</v>
      </c>
      <c r="FF77" s="54">
        <f t="shared" si="66"/>
        <v>0</v>
      </c>
      <c r="FG77" s="54">
        <f t="shared" si="66"/>
        <v>0</v>
      </c>
      <c r="FH77" s="54">
        <f t="shared" si="66"/>
        <v>0</v>
      </c>
      <c r="FI77" s="54">
        <f t="shared" si="66"/>
        <v>0</v>
      </c>
      <c r="FJ77" s="54">
        <f t="shared" si="65"/>
        <v>0</v>
      </c>
      <c r="FK77" s="54">
        <f t="shared" si="65"/>
        <v>0</v>
      </c>
      <c r="FL77" s="54">
        <f t="shared" si="65"/>
        <v>0</v>
      </c>
      <c r="FM77" s="54">
        <f t="shared" si="65"/>
        <v>0</v>
      </c>
      <c r="FN77" s="54">
        <f t="shared" si="65"/>
        <v>0</v>
      </c>
      <c r="FO77" s="54">
        <f t="shared" si="65"/>
        <v>0</v>
      </c>
      <c r="FP77" s="54">
        <f t="shared" si="64"/>
        <v>0</v>
      </c>
      <c r="FQ77" s="54">
        <f t="shared" si="64"/>
        <v>0</v>
      </c>
      <c r="FR77" s="54">
        <f t="shared" si="64"/>
        <v>0</v>
      </c>
      <c r="FS77" s="54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82" t="s">
        <v>154</v>
      </c>
      <c r="C78" s="38" t="s">
        <v>155</v>
      </c>
      <c r="D78" s="5"/>
      <c r="E78" s="53">
        <v>10</v>
      </c>
      <c r="F78" s="23">
        <f t="shared" si="67"/>
        <v>0</v>
      </c>
      <c r="G78" s="23"/>
      <c r="H78" s="23">
        <f t="shared" si="93"/>
        <v>0</v>
      </c>
      <c r="I78" s="23">
        <f t="shared" si="69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82" t="s">
        <v>154</v>
      </c>
      <c r="DG78" s="38" t="s">
        <v>155</v>
      </c>
      <c r="DH78" s="5">
        <f t="shared" si="78"/>
        <v>864</v>
      </c>
      <c r="DI78" s="39">
        <v>10</v>
      </c>
      <c r="DJ78" s="23">
        <f t="shared" si="79"/>
        <v>8640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8640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17.28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0.86399999999999999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94"/>
        <v>0</v>
      </c>
      <c r="EN78" s="54">
        <f t="shared" si="91"/>
        <v>0</v>
      </c>
      <c r="EO78" s="54">
        <f t="shared" si="91"/>
        <v>0</v>
      </c>
      <c r="EP78" s="54">
        <f t="shared" si="91"/>
        <v>0</v>
      </c>
      <c r="EQ78" s="54">
        <f t="shared" si="91"/>
        <v>0</v>
      </c>
      <c r="ER78" s="54">
        <f t="shared" si="91"/>
        <v>0</v>
      </c>
      <c r="ES78" s="54">
        <f t="shared" si="91"/>
        <v>0</v>
      </c>
      <c r="ET78" s="54">
        <f t="shared" si="91"/>
        <v>0</v>
      </c>
      <c r="EU78" s="54">
        <f t="shared" si="91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6"/>
        <v>0</v>
      </c>
      <c r="FE78" s="54">
        <f t="shared" si="66"/>
        <v>0</v>
      </c>
      <c r="FF78" s="54">
        <f t="shared" si="66"/>
        <v>0</v>
      </c>
      <c r="FG78" s="54">
        <f t="shared" si="66"/>
        <v>0</v>
      </c>
      <c r="FH78" s="54">
        <f t="shared" si="66"/>
        <v>0</v>
      </c>
      <c r="FI78" s="54">
        <f t="shared" si="66"/>
        <v>0</v>
      </c>
      <c r="FJ78" s="54">
        <f t="shared" si="65"/>
        <v>0</v>
      </c>
      <c r="FK78" s="54">
        <f t="shared" si="65"/>
        <v>0</v>
      </c>
      <c r="FL78" s="54">
        <f t="shared" si="65"/>
        <v>0</v>
      </c>
      <c r="FM78" s="54">
        <f t="shared" si="65"/>
        <v>0</v>
      </c>
      <c r="FN78" s="54">
        <f t="shared" si="65"/>
        <v>0</v>
      </c>
      <c r="FO78" s="54">
        <f t="shared" si="65"/>
        <v>0</v>
      </c>
      <c r="FP78" s="54">
        <f t="shared" si="64"/>
        <v>0</v>
      </c>
      <c r="FQ78" s="54">
        <f t="shared" si="64"/>
        <v>0</v>
      </c>
      <c r="FR78" s="54">
        <f t="shared" si="64"/>
        <v>0</v>
      </c>
      <c r="FS78" s="54">
        <f t="shared" si="64"/>
        <v>0</v>
      </c>
      <c r="FT78" s="4">
        <f t="shared" si="63"/>
        <v>0</v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>
        <f t="shared" si="63"/>
        <v>0</v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>
        <f t="shared" si="63"/>
        <v>0</v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00" t="s">
        <v>156</v>
      </c>
      <c r="C79" s="84" t="s">
        <v>208</v>
      </c>
      <c r="D79" s="5"/>
      <c r="E79" s="22">
        <v>5.0599999999999996</v>
      </c>
      <c r="F79" s="23">
        <f t="shared" si="67"/>
        <v>0</v>
      </c>
      <c r="G79" s="23"/>
      <c r="H79" s="23">
        <f t="shared" si="93"/>
        <v>0</v>
      </c>
      <c r="I79" s="23">
        <f t="shared" si="69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00" t="s">
        <v>156</v>
      </c>
      <c r="DG79" s="84" t="s">
        <v>208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94"/>
        <v>0</v>
      </c>
      <c r="EN79" s="54">
        <f t="shared" si="91"/>
        <v>0</v>
      </c>
      <c r="EO79" s="54">
        <f t="shared" si="91"/>
        <v>0</v>
      </c>
      <c r="EP79" s="54">
        <f t="shared" si="91"/>
        <v>0</v>
      </c>
      <c r="EQ79" s="54">
        <f t="shared" si="91"/>
        <v>0</v>
      </c>
      <c r="ER79" s="54">
        <f t="shared" si="91"/>
        <v>0</v>
      </c>
      <c r="ES79" s="54">
        <f t="shared" si="91"/>
        <v>0</v>
      </c>
      <c r="ET79" s="54">
        <f t="shared" si="91"/>
        <v>0</v>
      </c>
      <c r="EU79" s="54">
        <f t="shared" si="91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6"/>
        <v>0</v>
      </c>
      <c r="FC79" s="54">
        <f t="shared" si="66"/>
        <v>0</v>
      </c>
      <c r="FD79" s="54">
        <f t="shared" si="66"/>
        <v>0</v>
      </c>
      <c r="FE79" s="54">
        <f t="shared" si="66"/>
        <v>0</v>
      </c>
      <c r="FF79" s="54">
        <f t="shared" si="66"/>
        <v>0</v>
      </c>
      <c r="FG79" s="54">
        <f t="shared" si="66"/>
        <v>0</v>
      </c>
      <c r="FH79" s="54">
        <f t="shared" si="66"/>
        <v>0</v>
      </c>
      <c r="FI79" s="54">
        <f t="shared" si="66"/>
        <v>0</v>
      </c>
      <c r="FJ79" s="54">
        <f t="shared" si="65"/>
        <v>0</v>
      </c>
      <c r="FK79" s="54">
        <f t="shared" si="65"/>
        <v>0</v>
      </c>
      <c r="FL79" s="54">
        <f t="shared" si="65"/>
        <v>0</v>
      </c>
      <c r="FM79" s="54">
        <f t="shared" si="65"/>
        <v>0</v>
      </c>
      <c r="FN79" s="54">
        <f t="shared" si="65"/>
        <v>0</v>
      </c>
      <c r="FO79" s="54">
        <f t="shared" si="65"/>
        <v>0</v>
      </c>
      <c r="FP79" s="54">
        <f t="shared" si="64"/>
        <v>0</v>
      </c>
      <c r="FQ79" s="54">
        <f t="shared" si="64"/>
        <v>0</v>
      </c>
      <c r="FR79" s="54">
        <f t="shared" si="64"/>
        <v>0</v>
      </c>
      <c r="FS79" s="54">
        <f t="shared" si="64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02"/>
      <c r="C80" s="78" t="s">
        <v>106</v>
      </c>
      <c r="D80" s="5"/>
      <c r="E80" s="22">
        <v>5.0599999999999996</v>
      </c>
      <c r="F80" s="23">
        <f t="shared" si="67"/>
        <v>0</v>
      </c>
      <c r="G80" s="23"/>
      <c r="H80" s="23">
        <f t="shared" si="93"/>
        <v>0</v>
      </c>
      <c r="I80" s="23">
        <f t="shared" si="69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2"/>
        <v/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 t="str">
        <f t="shared" si="62"/>
        <v/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 t="str">
        <f t="shared" si="62"/>
        <v/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02"/>
      <c r="DG80" s="78" t="s">
        <v>106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94"/>
        <v>0</v>
      </c>
      <c r="EN80" s="54">
        <f t="shared" si="91"/>
        <v>0</v>
      </c>
      <c r="EO80" s="54">
        <f t="shared" si="91"/>
        <v>0</v>
      </c>
      <c r="EP80" s="54">
        <f t="shared" si="91"/>
        <v>0</v>
      </c>
      <c r="EQ80" s="54">
        <f t="shared" si="91"/>
        <v>0</v>
      </c>
      <c r="ER80" s="54">
        <f t="shared" si="91"/>
        <v>0</v>
      </c>
      <c r="ES80" s="54">
        <f t="shared" si="91"/>
        <v>0</v>
      </c>
      <c r="ET80" s="54">
        <f t="shared" si="91"/>
        <v>0</v>
      </c>
      <c r="EU80" s="54">
        <f t="shared" si="91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6"/>
        <v>0</v>
      </c>
      <c r="FC80" s="54">
        <f t="shared" si="66"/>
        <v>0</v>
      </c>
      <c r="FD80" s="54">
        <f t="shared" si="66"/>
        <v>0</v>
      </c>
      <c r="FE80" s="54">
        <f t="shared" si="66"/>
        <v>0</v>
      </c>
      <c r="FF80" s="54">
        <f t="shared" si="66"/>
        <v>0</v>
      </c>
      <c r="FG80" s="54">
        <f t="shared" si="66"/>
        <v>0</v>
      </c>
      <c r="FH80" s="54">
        <f t="shared" si="66"/>
        <v>0</v>
      </c>
      <c r="FI80" s="54">
        <f t="shared" si="66"/>
        <v>0</v>
      </c>
      <c r="FJ80" s="54">
        <f t="shared" si="65"/>
        <v>0</v>
      </c>
      <c r="FK80" s="54">
        <f t="shared" si="65"/>
        <v>0</v>
      </c>
      <c r="FL80" s="54">
        <f t="shared" si="65"/>
        <v>0</v>
      </c>
      <c r="FM80" s="54">
        <f t="shared" si="65"/>
        <v>0</v>
      </c>
      <c r="FN80" s="54">
        <f t="shared" si="65"/>
        <v>0</v>
      </c>
      <c r="FO80" s="54">
        <f t="shared" si="65"/>
        <v>0</v>
      </c>
      <c r="FP80" s="54">
        <f t="shared" si="64"/>
        <v>0</v>
      </c>
      <c r="FQ80" s="54">
        <f t="shared" si="64"/>
        <v>0</v>
      </c>
      <c r="FR80" s="54">
        <f t="shared" si="64"/>
        <v>0</v>
      </c>
      <c r="FS80" s="54">
        <f t="shared" si="64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00" t="s">
        <v>157</v>
      </c>
      <c r="C81" s="78" t="s">
        <v>114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69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00" t="s">
        <v>157</v>
      </c>
      <c r="DG81" s="78" t="s">
        <v>114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94"/>
        <v>0</v>
      </c>
      <c r="EN81" s="54">
        <f t="shared" si="91"/>
        <v>0</v>
      </c>
      <c r="EO81" s="54">
        <f t="shared" si="91"/>
        <v>0</v>
      </c>
      <c r="EP81" s="54">
        <f t="shared" si="91"/>
        <v>0</v>
      </c>
      <c r="EQ81" s="54">
        <f t="shared" si="91"/>
        <v>0</v>
      </c>
      <c r="ER81" s="54">
        <f t="shared" si="91"/>
        <v>0</v>
      </c>
      <c r="ES81" s="54">
        <f t="shared" si="91"/>
        <v>0</v>
      </c>
      <c r="ET81" s="54">
        <f t="shared" si="91"/>
        <v>0</v>
      </c>
      <c r="EU81" s="54">
        <f t="shared" si="91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6"/>
        <v>0</v>
      </c>
      <c r="FC81" s="54">
        <f t="shared" si="66"/>
        <v>0</v>
      </c>
      <c r="FD81" s="54">
        <f t="shared" si="66"/>
        <v>0</v>
      </c>
      <c r="FE81" s="54">
        <f t="shared" si="66"/>
        <v>0</v>
      </c>
      <c r="FF81" s="54">
        <f t="shared" si="66"/>
        <v>0</v>
      </c>
      <c r="FG81" s="54">
        <f t="shared" si="66"/>
        <v>0</v>
      </c>
      <c r="FH81" s="54">
        <f t="shared" si="66"/>
        <v>0</v>
      </c>
      <c r="FI81" s="54">
        <f t="shared" si="66"/>
        <v>0</v>
      </c>
      <c r="FJ81" s="54">
        <f t="shared" si="65"/>
        <v>0</v>
      </c>
      <c r="FK81" s="54">
        <f t="shared" si="65"/>
        <v>0</v>
      </c>
      <c r="FL81" s="54">
        <f t="shared" si="65"/>
        <v>0</v>
      </c>
      <c r="FM81" s="54">
        <f t="shared" si="65"/>
        <v>0</v>
      </c>
      <c r="FN81" s="54">
        <f t="shared" si="65"/>
        <v>0</v>
      </c>
      <c r="FO81" s="54">
        <f t="shared" si="65"/>
        <v>0</v>
      </c>
      <c r="FP81" s="54">
        <f t="shared" si="64"/>
        <v>0</v>
      </c>
      <c r="FQ81" s="54">
        <f t="shared" si="64"/>
        <v>0</v>
      </c>
      <c r="FR81" s="54">
        <f t="shared" si="64"/>
        <v>0</v>
      </c>
      <c r="FS81" s="54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01"/>
      <c r="C82" s="78" t="s">
        <v>107</v>
      </c>
      <c r="D82" s="5"/>
      <c r="E82" s="22">
        <v>5.07</v>
      </c>
      <c r="F82" s="23">
        <f t="shared" si="67"/>
        <v>0</v>
      </c>
      <c r="G82" s="23"/>
      <c r="H82" s="23">
        <f t="shared" si="93"/>
        <v>0</v>
      </c>
      <c r="I82" s="23">
        <f t="shared" si="69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2"/>
        <v/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5">IF(ISERROR(AN82/V82*100),"",(AN82/V82*100))</f>
        <v/>
      </c>
      <c r="CC82" s="4" t="str">
        <f t="shared" si="95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01"/>
      <c r="DG82" s="78" t="s">
        <v>107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94"/>
        <v>0</v>
      </c>
      <c r="EN82" s="54">
        <f t="shared" si="91"/>
        <v>0</v>
      </c>
      <c r="EO82" s="54">
        <f t="shared" si="91"/>
        <v>0</v>
      </c>
      <c r="EP82" s="54">
        <f t="shared" si="91"/>
        <v>0</v>
      </c>
      <c r="EQ82" s="54">
        <f t="shared" si="91"/>
        <v>0</v>
      </c>
      <c r="ER82" s="54">
        <f t="shared" si="91"/>
        <v>0</v>
      </c>
      <c r="ES82" s="54">
        <f t="shared" si="91"/>
        <v>0</v>
      </c>
      <c r="ET82" s="54">
        <f t="shared" si="91"/>
        <v>0</v>
      </c>
      <c r="EU82" s="54">
        <f t="shared" si="91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6"/>
        <v>0</v>
      </c>
      <c r="FC82" s="54">
        <f t="shared" si="66"/>
        <v>0</v>
      </c>
      <c r="FD82" s="54">
        <f t="shared" si="66"/>
        <v>0</v>
      </c>
      <c r="FE82" s="54">
        <f t="shared" si="66"/>
        <v>0</v>
      </c>
      <c r="FF82" s="54">
        <f t="shared" si="66"/>
        <v>0</v>
      </c>
      <c r="FG82" s="54">
        <f t="shared" si="66"/>
        <v>0</v>
      </c>
      <c r="FH82" s="54">
        <f t="shared" si="66"/>
        <v>0</v>
      </c>
      <c r="FI82" s="54">
        <f t="shared" si="66"/>
        <v>0</v>
      </c>
      <c r="FJ82" s="54">
        <f t="shared" si="65"/>
        <v>0</v>
      </c>
      <c r="FK82" s="54">
        <f t="shared" si="65"/>
        <v>0</v>
      </c>
      <c r="FL82" s="54">
        <f t="shared" si="65"/>
        <v>0</v>
      </c>
      <c r="FM82" s="54">
        <f t="shared" si="65"/>
        <v>0</v>
      </c>
      <c r="FN82" s="54">
        <f t="shared" si="65"/>
        <v>0</v>
      </c>
      <c r="FO82" s="54">
        <f t="shared" si="65"/>
        <v>0</v>
      </c>
      <c r="FP82" s="54">
        <f t="shared" si="64"/>
        <v>0</v>
      </c>
      <c r="FQ82" s="54">
        <f t="shared" si="64"/>
        <v>0</v>
      </c>
      <c r="FR82" s="54">
        <f t="shared" si="64"/>
        <v>0</v>
      </c>
      <c r="FS82" s="54">
        <f t="shared" si="64"/>
        <v>0</v>
      </c>
      <c r="FT82" s="4" t="str">
        <f t="shared" si="63"/>
        <v/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 t="str">
        <f t="shared" si="63"/>
        <v/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 t="str">
        <f t="shared" si="63"/>
        <v/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6">IF(ISERROR(ER82/DZ82*100),"",(ER82/DZ82*100))</f>
        <v/>
      </c>
      <c r="GG82" s="4" t="str">
        <f t="shared" si="96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02"/>
      <c r="C83" s="78" t="s">
        <v>209</v>
      </c>
      <c r="D83" s="5"/>
      <c r="E83" s="22">
        <v>5.07</v>
      </c>
      <c r="F83" s="23">
        <f t="shared" si="67"/>
        <v>0</v>
      </c>
      <c r="G83" s="23"/>
      <c r="H83" s="23">
        <f t="shared" si="93"/>
        <v>0</v>
      </c>
      <c r="I83" s="23">
        <f t="shared" si="69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02"/>
      <c r="DG83" s="78" t="s">
        <v>209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94"/>
        <v>0</v>
      </c>
      <c r="EN83" s="54">
        <f t="shared" si="91"/>
        <v>0</v>
      </c>
      <c r="EO83" s="54">
        <f t="shared" si="91"/>
        <v>0</v>
      </c>
      <c r="EP83" s="54">
        <f t="shared" si="91"/>
        <v>0</v>
      </c>
      <c r="EQ83" s="54">
        <f t="shared" si="91"/>
        <v>0</v>
      </c>
      <c r="ER83" s="54">
        <f t="shared" si="91"/>
        <v>0</v>
      </c>
      <c r="ES83" s="54">
        <f t="shared" si="91"/>
        <v>0</v>
      </c>
      <c r="ET83" s="54">
        <f t="shared" si="91"/>
        <v>0</v>
      </c>
      <c r="EU83" s="54">
        <f t="shared" si="91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6"/>
        <v>0</v>
      </c>
      <c r="FC83" s="54">
        <f t="shared" si="66"/>
        <v>0</v>
      </c>
      <c r="FD83" s="54">
        <f t="shared" si="66"/>
        <v>0</v>
      </c>
      <c r="FE83" s="54">
        <f t="shared" si="66"/>
        <v>0</v>
      </c>
      <c r="FF83" s="54">
        <f t="shared" si="66"/>
        <v>0</v>
      </c>
      <c r="FG83" s="54">
        <f t="shared" si="66"/>
        <v>0</v>
      </c>
      <c r="FH83" s="54">
        <f t="shared" si="66"/>
        <v>0</v>
      </c>
      <c r="FI83" s="54">
        <f t="shared" si="66"/>
        <v>0</v>
      </c>
      <c r="FJ83" s="54">
        <f t="shared" si="65"/>
        <v>0</v>
      </c>
      <c r="FK83" s="54">
        <f t="shared" si="65"/>
        <v>0</v>
      </c>
      <c r="FL83" s="54">
        <f t="shared" si="65"/>
        <v>0</v>
      </c>
      <c r="FM83" s="54">
        <f t="shared" si="65"/>
        <v>0</v>
      </c>
      <c r="FN83" s="54">
        <f t="shared" si="65"/>
        <v>0</v>
      </c>
      <c r="FO83" s="54">
        <f t="shared" si="65"/>
        <v>0</v>
      </c>
      <c r="FP83" s="54">
        <f t="shared" si="64"/>
        <v>0</v>
      </c>
      <c r="FQ83" s="54">
        <f t="shared" si="64"/>
        <v>0</v>
      </c>
      <c r="FR83" s="54">
        <f t="shared" si="64"/>
        <v>0</v>
      </c>
      <c r="FS83" s="54">
        <f t="shared" si="64"/>
        <v>0</v>
      </c>
      <c r="FT83" s="4" t="str">
        <f t="shared" ref="FT83:GI133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00" t="s">
        <v>158</v>
      </c>
      <c r="C84" s="78" t="s">
        <v>152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69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00" t="s">
        <v>158</v>
      </c>
      <c r="DG84" s="78" t="s">
        <v>152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99">Y84+Y239</f>
        <v>0</v>
      </c>
      <c r="ED84" s="5">
        <f t="shared" si="99"/>
        <v>0</v>
      </c>
      <c r="EE84" s="5">
        <f t="shared" si="99"/>
        <v>0</v>
      </c>
      <c r="EF84" s="54">
        <f t="shared" si="99"/>
        <v>0</v>
      </c>
      <c r="EG84" s="54">
        <f t="shared" si="99"/>
        <v>0</v>
      </c>
      <c r="EH84" s="54">
        <f t="shared" si="99"/>
        <v>0</v>
      </c>
      <c r="EI84" s="54">
        <f t="shared" si="99"/>
        <v>0</v>
      </c>
      <c r="EJ84" s="54">
        <f t="shared" si="99"/>
        <v>0</v>
      </c>
      <c r="EK84" s="54">
        <f t="shared" si="99"/>
        <v>0</v>
      </c>
      <c r="EL84" s="54">
        <f t="shared" si="99"/>
        <v>0</v>
      </c>
      <c r="EM84" s="54">
        <f t="shared" si="94"/>
        <v>0</v>
      </c>
      <c r="EN84" s="54">
        <f t="shared" si="91"/>
        <v>0</v>
      </c>
      <c r="EO84" s="54">
        <f t="shared" si="91"/>
        <v>0</v>
      </c>
      <c r="EP84" s="54">
        <f t="shared" si="91"/>
        <v>0</v>
      </c>
      <c r="EQ84" s="54">
        <f t="shared" si="91"/>
        <v>0</v>
      </c>
      <c r="ER84" s="54">
        <f t="shared" si="91"/>
        <v>0</v>
      </c>
      <c r="ES84" s="54">
        <f t="shared" si="91"/>
        <v>0</v>
      </c>
      <c r="ET84" s="54">
        <f t="shared" si="91"/>
        <v>0</v>
      </c>
      <c r="EU84" s="54">
        <f t="shared" si="91"/>
        <v>0</v>
      </c>
      <c r="EV84" s="54">
        <f t="shared" si="66"/>
        <v>0</v>
      </c>
      <c r="EW84" s="54">
        <f t="shared" si="66"/>
        <v>0</v>
      </c>
      <c r="EX84" s="54">
        <f t="shared" si="66"/>
        <v>0</v>
      </c>
      <c r="EY84" s="54">
        <f t="shared" si="66"/>
        <v>0</v>
      </c>
      <c r="EZ84" s="54">
        <f t="shared" si="66"/>
        <v>0</v>
      </c>
      <c r="FA84" s="54">
        <f t="shared" si="66"/>
        <v>0</v>
      </c>
      <c r="FB84" s="54">
        <f t="shared" si="66"/>
        <v>0</v>
      </c>
      <c r="FC84" s="54">
        <f t="shared" si="66"/>
        <v>0</v>
      </c>
      <c r="FD84" s="54">
        <f t="shared" si="66"/>
        <v>0</v>
      </c>
      <c r="FE84" s="54">
        <f t="shared" si="66"/>
        <v>0</v>
      </c>
      <c r="FF84" s="54">
        <f t="shared" si="66"/>
        <v>0</v>
      </c>
      <c r="FG84" s="54">
        <f t="shared" si="66"/>
        <v>0</v>
      </c>
      <c r="FH84" s="54">
        <f t="shared" si="66"/>
        <v>0</v>
      </c>
      <c r="FI84" s="54">
        <f t="shared" si="66"/>
        <v>0</v>
      </c>
      <c r="FJ84" s="54">
        <f t="shared" si="65"/>
        <v>0</v>
      </c>
      <c r="FK84" s="54">
        <f t="shared" si="65"/>
        <v>0</v>
      </c>
      <c r="FL84" s="54">
        <f t="shared" si="65"/>
        <v>0</v>
      </c>
      <c r="FM84" s="54">
        <f t="shared" si="65"/>
        <v>0</v>
      </c>
      <c r="FN84" s="54">
        <f t="shared" si="65"/>
        <v>0</v>
      </c>
      <c r="FO84" s="54">
        <f t="shared" si="65"/>
        <v>0</v>
      </c>
      <c r="FP84" s="54">
        <f t="shared" si="64"/>
        <v>0</v>
      </c>
      <c r="FQ84" s="54">
        <f t="shared" si="64"/>
        <v>0</v>
      </c>
      <c r="FR84" s="54">
        <f t="shared" si="64"/>
        <v>0</v>
      </c>
      <c r="FS84" s="54">
        <f t="shared" si="64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01"/>
      <c r="C85" s="78" t="s">
        <v>114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69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01"/>
      <c r="DG85" s="78" t="s">
        <v>114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0">S85+S240</f>
        <v>0</v>
      </c>
      <c r="DX85" s="5">
        <f t="shared" si="100"/>
        <v>0</v>
      </c>
      <c r="DY85" s="5">
        <f t="shared" si="100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99"/>
        <v>0</v>
      </c>
      <c r="EM85" s="54">
        <f t="shared" si="94"/>
        <v>0</v>
      </c>
      <c r="EN85" s="54">
        <f t="shared" si="91"/>
        <v>0</v>
      </c>
      <c r="EO85" s="54">
        <f t="shared" si="91"/>
        <v>0</v>
      </c>
      <c r="EP85" s="54">
        <f t="shared" si="91"/>
        <v>0</v>
      </c>
      <c r="EQ85" s="54">
        <f t="shared" si="91"/>
        <v>0</v>
      </c>
      <c r="ER85" s="54">
        <f t="shared" si="91"/>
        <v>0</v>
      </c>
      <c r="ES85" s="54">
        <f t="shared" si="91"/>
        <v>0</v>
      </c>
      <c r="ET85" s="54">
        <f t="shared" si="91"/>
        <v>0</v>
      </c>
      <c r="EU85" s="54">
        <f t="shared" si="91"/>
        <v>0</v>
      </c>
      <c r="EV85" s="54">
        <f t="shared" si="66"/>
        <v>0</v>
      </c>
      <c r="EW85" s="54">
        <f t="shared" si="66"/>
        <v>0</v>
      </c>
      <c r="EX85" s="54">
        <f t="shared" ref="EV85:FK127" si="101">AT85+AT240</f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101"/>
        <v>0</v>
      </c>
      <c r="FC85" s="54">
        <f t="shared" si="101"/>
        <v>0</v>
      </c>
      <c r="FD85" s="54">
        <f t="shared" si="101"/>
        <v>0</v>
      </c>
      <c r="FE85" s="54">
        <f t="shared" si="101"/>
        <v>0</v>
      </c>
      <c r="FF85" s="54">
        <f t="shared" si="101"/>
        <v>0</v>
      </c>
      <c r="FG85" s="54">
        <f t="shared" si="101"/>
        <v>0</v>
      </c>
      <c r="FH85" s="54">
        <f t="shared" si="101"/>
        <v>0</v>
      </c>
      <c r="FI85" s="54">
        <f t="shared" si="101"/>
        <v>0</v>
      </c>
      <c r="FJ85" s="54">
        <f t="shared" si="65"/>
        <v>0</v>
      </c>
      <c r="FK85" s="54">
        <f t="shared" si="65"/>
        <v>0</v>
      </c>
      <c r="FL85" s="54">
        <f t="shared" si="65"/>
        <v>0</v>
      </c>
      <c r="FM85" s="54">
        <f t="shared" si="65"/>
        <v>0</v>
      </c>
      <c r="FN85" s="54">
        <f t="shared" si="65"/>
        <v>0</v>
      </c>
      <c r="FO85" s="54">
        <f t="shared" si="65"/>
        <v>0</v>
      </c>
      <c r="FP85" s="54">
        <f t="shared" si="64"/>
        <v>0</v>
      </c>
      <c r="FQ85" s="54">
        <f t="shared" si="64"/>
        <v>0</v>
      </c>
      <c r="FR85" s="54">
        <f t="shared" si="64"/>
        <v>0</v>
      </c>
      <c r="FS85" s="54">
        <f t="shared" si="64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01"/>
      <c r="C86" s="78" t="s">
        <v>209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69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01"/>
      <c r="DG86" s="78" t="s">
        <v>209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0"/>
        <v>0</v>
      </c>
      <c r="DX86" s="5">
        <f t="shared" si="100"/>
        <v>0</v>
      </c>
      <c r="DY86" s="5">
        <f t="shared" si="100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99"/>
        <v>0</v>
      </c>
      <c r="EM86" s="54">
        <f t="shared" si="94"/>
        <v>0</v>
      </c>
      <c r="EN86" s="54">
        <f t="shared" si="91"/>
        <v>0</v>
      </c>
      <c r="EO86" s="54">
        <f t="shared" si="91"/>
        <v>0</v>
      </c>
      <c r="EP86" s="54">
        <f t="shared" si="91"/>
        <v>0</v>
      </c>
      <c r="EQ86" s="54">
        <f t="shared" si="91"/>
        <v>0</v>
      </c>
      <c r="ER86" s="54">
        <f t="shared" si="91"/>
        <v>0</v>
      </c>
      <c r="ES86" s="54">
        <f t="shared" si="91"/>
        <v>0</v>
      </c>
      <c r="ET86" s="54">
        <f t="shared" si="91"/>
        <v>0</v>
      </c>
      <c r="EU86" s="54">
        <f t="shared" si="91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101"/>
        <v>0</v>
      </c>
      <c r="FC86" s="54">
        <f t="shared" si="101"/>
        <v>0</v>
      </c>
      <c r="FD86" s="54">
        <f t="shared" si="101"/>
        <v>0</v>
      </c>
      <c r="FE86" s="54">
        <f t="shared" si="101"/>
        <v>0</v>
      </c>
      <c r="FF86" s="54">
        <f t="shared" si="101"/>
        <v>0</v>
      </c>
      <c r="FG86" s="54">
        <f t="shared" si="101"/>
        <v>0</v>
      </c>
      <c r="FH86" s="54">
        <f t="shared" si="101"/>
        <v>0</v>
      </c>
      <c r="FI86" s="54">
        <f t="shared" si="101"/>
        <v>0</v>
      </c>
      <c r="FJ86" s="54">
        <f t="shared" si="65"/>
        <v>0</v>
      </c>
      <c r="FK86" s="54">
        <f t="shared" si="65"/>
        <v>0</v>
      </c>
      <c r="FL86" s="54">
        <f t="shared" si="65"/>
        <v>0</v>
      </c>
      <c r="FM86" s="54">
        <f t="shared" si="65"/>
        <v>0</v>
      </c>
      <c r="FN86" s="54">
        <f t="shared" si="65"/>
        <v>0</v>
      </c>
      <c r="FO86" s="54">
        <f t="shared" si="65"/>
        <v>0</v>
      </c>
      <c r="FP86" s="54">
        <f t="shared" si="64"/>
        <v>0</v>
      </c>
      <c r="FQ86" s="54">
        <f t="shared" si="64"/>
        <v>0</v>
      </c>
      <c r="FR86" s="54">
        <f t="shared" si="64"/>
        <v>0</v>
      </c>
      <c r="FS86" s="54">
        <f t="shared" si="64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02"/>
      <c r="C87" s="78" t="s">
        <v>107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69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7"/>
        <v/>
      </c>
      <c r="BQ87" s="4" t="str">
        <f t="shared" si="97"/>
        <v/>
      </c>
      <c r="BR87" s="4" t="str">
        <f t="shared" si="97"/>
        <v/>
      </c>
      <c r="BS87" s="4">
        <f t="shared" si="97"/>
        <v>0</v>
      </c>
      <c r="BT87" s="4" t="str">
        <f t="shared" si="97"/>
        <v/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 t="str">
        <f t="shared" si="95"/>
        <v/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02"/>
      <c r="DG87" s="78" t="s">
        <v>107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0"/>
        <v>0</v>
      </c>
      <c r="DX87" s="5">
        <f t="shared" si="100"/>
        <v>0</v>
      </c>
      <c r="DY87" s="5">
        <f t="shared" si="100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0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99"/>
        <v>0</v>
      </c>
      <c r="EM87" s="54">
        <f t="shared" si="94"/>
        <v>0</v>
      </c>
      <c r="EN87" s="54">
        <f t="shared" si="91"/>
        <v>0</v>
      </c>
      <c r="EO87" s="54">
        <f t="shared" si="91"/>
        <v>0</v>
      </c>
      <c r="EP87" s="54">
        <f t="shared" si="91"/>
        <v>0</v>
      </c>
      <c r="EQ87" s="54">
        <f t="shared" si="91"/>
        <v>0</v>
      </c>
      <c r="ER87" s="54">
        <f t="shared" si="91"/>
        <v>0</v>
      </c>
      <c r="ES87" s="54">
        <f t="shared" si="91"/>
        <v>0</v>
      </c>
      <c r="ET87" s="54">
        <f t="shared" si="91"/>
        <v>0</v>
      </c>
      <c r="EU87" s="54">
        <f t="shared" si="91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101"/>
        <v>0</v>
      </c>
      <c r="FC87" s="54">
        <f t="shared" si="101"/>
        <v>0</v>
      </c>
      <c r="FD87" s="54">
        <f t="shared" si="101"/>
        <v>0</v>
      </c>
      <c r="FE87" s="54">
        <f t="shared" si="101"/>
        <v>0</v>
      </c>
      <c r="FF87" s="54">
        <f t="shared" si="101"/>
        <v>0</v>
      </c>
      <c r="FG87" s="54">
        <f t="shared" si="101"/>
        <v>0</v>
      </c>
      <c r="FH87" s="54">
        <f t="shared" si="101"/>
        <v>0</v>
      </c>
      <c r="FI87" s="54">
        <f t="shared" si="101"/>
        <v>0</v>
      </c>
      <c r="FJ87" s="54">
        <f t="shared" si="65"/>
        <v>0</v>
      </c>
      <c r="FK87" s="54">
        <f t="shared" si="65"/>
        <v>0</v>
      </c>
      <c r="FL87" s="54">
        <f t="shared" si="65"/>
        <v>0</v>
      </c>
      <c r="FM87" s="54">
        <f t="shared" si="65"/>
        <v>0</v>
      </c>
      <c r="FN87" s="54">
        <f t="shared" si="65"/>
        <v>0</v>
      </c>
      <c r="FO87" s="54">
        <f t="shared" si="65"/>
        <v>0</v>
      </c>
      <c r="FP87" s="54">
        <f t="shared" si="64"/>
        <v>0</v>
      </c>
      <c r="FQ87" s="54">
        <f t="shared" si="64"/>
        <v>0</v>
      </c>
      <c r="FR87" s="54">
        <f t="shared" si="64"/>
        <v>0</v>
      </c>
      <c r="FS87" s="54">
        <f t="shared" si="64"/>
        <v>0</v>
      </c>
      <c r="FT87" s="4" t="str">
        <f t="shared" si="98"/>
        <v/>
      </c>
      <c r="FU87" s="4" t="str">
        <f t="shared" si="98"/>
        <v/>
      </c>
      <c r="FV87" s="4" t="str">
        <f t="shared" si="98"/>
        <v/>
      </c>
      <c r="FW87" s="4">
        <f t="shared" si="98"/>
        <v>0</v>
      </c>
      <c r="FX87" s="4" t="str">
        <f t="shared" si="98"/>
        <v/>
      </c>
      <c r="FY87" s="4" t="str">
        <f t="shared" si="96"/>
        <v/>
      </c>
      <c r="FZ87" s="4" t="str">
        <f t="shared" si="96"/>
        <v/>
      </c>
      <c r="GA87" s="4">
        <f t="shared" si="96"/>
        <v>0</v>
      </c>
      <c r="GB87" s="4" t="str">
        <f t="shared" si="96"/>
        <v/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00" t="s">
        <v>159</v>
      </c>
      <c r="C88" s="78" t="s">
        <v>152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69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00" t="s">
        <v>159</v>
      </c>
      <c r="DG88" s="78" t="s">
        <v>152</v>
      </c>
      <c r="DH88" s="5">
        <f t="shared" si="78"/>
        <v>240</v>
      </c>
      <c r="DI88" s="24">
        <v>5.05</v>
      </c>
      <c r="DJ88" s="23">
        <f t="shared" si="79"/>
        <v>1212</v>
      </c>
      <c r="DK88" s="23">
        <f t="shared" si="80"/>
        <v>2975.4</v>
      </c>
      <c r="DL88" s="23">
        <f t="shared" si="81"/>
        <v>0</v>
      </c>
      <c r="DM88" s="23">
        <f t="shared" si="82"/>
        <v>0</v>
      </c>
      <c r="DN88" s="23">
        <f t="shared" si="83"/>
        <v>1212</v>
      </c>
      <c r="DO88" s="23">
        <f t="shared" si="84"/>
        <v>0</v>
      </c>
      <c r="DP88" s="23">
        <f t="shared" si="85"/>
        <v>0</v>
      </c>
      <c r="DQ88" s="10">
        <v>0.3</v>
      </c>
      <c r="DR88" s="23">
        <f t="shared" si="86"/>
        <v>3.6359999999999997</v>
      </c>
      <c r="DS88" s="23">
        <f t="shared" si="87"/>
        <v>0.3</v>
      </c>
      <c r="DT88" s="23">
        <f t="shared" si="88"/>
        <v>0</v>
      </c>
      <c r="DU88" s="7">
        <v>0.1</v>
      </c>
      <c r="DV88" s="6">
        <f t="shared" si="89"/>
        <v>0.1212</v>
      </c>
      <c r="DW88" s="5">
        <f t="shared" si="100"/>
        <v>0</v>
      </c>
      <c r="DX88" s="5">
        <f t="shared" si="100"/>
        <v>0</v>
      </c>
      <c r="DY88" s="5">
        <f t="shared" si="100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99"/>
        <v>0</v>
      </c>
      <c r="EM88" s="54">
        <f t="shared" si="94"/>
        <v>0</v>
      </c>
      <c r="EN88" s="54">
        <f t="shared" si="94"/>
        <v>0</v>
      </c>
      <c r="EO88" s="54">
        <f t="shared" si="94"/>
        <v>0</v>
      </c>
      <c r="EP88" s="54">
        <f t="shared" si="94"/>
        <v>0</v>
      </c>
      <c r="EQ88" s="54">
        <f t="shared" si="94"/>
        <v>0</v>
      </c>
      <c r="ER88" s="54">
        <f t="shared" si="94"/>
        <v>0</v>
      </c>
      <c r="ES88" s="54">
        <f t="shared" si="94"/>
        <v>0</v>
      </c>
      <c r="ET88" s="54">
        <f t="shared" si="94"/>
        <v>0</v>
      </c>
      <c r="EU88" s="54">
        <f t="shared" si="91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101"/>
        <v>0</v>
      </c>
      <c r="FC88" s="54">
        <f t="shared" si="101"/>
        <v>0</v>
      </c>
      <c r="FD88" s="54">
        <f t="shared" si="101"/>
        <v>0</v>
      </c>
      <c r="FE88" s="54">
        <f t="shared" si="101"/>
        <v>0</v>
      </c>
      <c r="FF88" s="54">
        <f t="shared" si="101"/>
        <v>0</v>
      </c>
      <c r="FG88" s="54">
        <f t="shared" si="101"/>
        <v>0</v>
      </c>
      <c r="FH88" s="54">
        <f t="shared" si="101"/>
        <v>0</v>
      </c>
      <c r="FI88" s="54">
        <f t="shared" si="101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64"/>
        <v>0</v>
      </c>
      <c r="FQ88" s="54">
        <f t="shared" si="64"/>
        <v>0</v>
      </c>
      <c r="FR88" s="54">
        <f t="shared" si="64"/>
        <v>0</v>
      </c>
      <c r="FS88" s="54">
        <f t="shared" si="64"/>
        <v>0</v>
      </c>
      <c r="FT88" s="4">
        <f t="shared" si="98"/>
        <v>0</v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>
        <f t="shared" si="98"/>
        <v>0</v>
      </c>
      <c r="FY88" s="4">
        <f t="shared" si="96"/>
        <v>0</v>
      </c>
      <c r="FZ88" s="4" t="str">
        <f t="shared" si="96"/>
        <v/>
      </c>
      <c r="GA88" s="4">
        <f t="shared" si="96"/>
        <v>0</v>
      </c>
      <c r="GB88" s="4">
        <f t="shared" si="96"/>
        <v>0</v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01"/>
      <c r="C89" s="78" t="s">
        <v>114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69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01"/>
      <c r="DG89" s="78" t="s">
        <v>114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0"/>
        <v>0</v>
      </c>
      <c r="DX89" s="5">
        <f t="shared" si="100"/>
        <v>0</v>
      </c>
      <c r="DY89" s="5">
        <f t="shared" si="100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99"/>
        <v>0</v>
      </c>
      <c r="EM89" s="54">
        <f t="shared" si="94"/>
        <v>0</v>
      </c>
      <c r="EN89" s="54">
        <f t="shared" si="94"/>
        <v>0</v>
      </c>
      <c r="EO89" s="54">
        <f t="shared" si="94"/>
        <v>0</v>
      </c>
      <c r="EP89" s="54">
        <f t="shared" si="94"/>
        <v>0</v>
      </c>
      <c r="EQ89" s="54">
        <f t="shared" si="94"/>
        <v>0</v>
      </c>
      <c r="ER89" s="54">
        <f t="shared" si="94"/>
        <v>0</v>
      </c>
      <c r="ES89" s="54">
        <f t="shared" si="94"/>
        <v>0</v>
      </c>
      <c r="ET89" s="54">
        <f t="shared" si="94"/>
        <v>0</v>
      </c>
      <c r="EU89" s="54">
        <f t="shared" si="91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101"/>
        <v>0</v>
      </c>
      <c r="FC89" s="54">
        <f t="shared" si="101"/>
        <v>0</v>
      </c>
      <c r="FD89" s="54">
        <f t="shared" si="101"/>
        <v>0</v>
      </c>
      <c r="FE89" s="54">
        <f t="shared" si="101"/>
        <v>0</v>
      </c>
      <c r="FF89" s="54">
        <f t="shared" si="101"/>
        <v>0</v>
      </c>
      <c r="FG89" s="54">
        <f t="shared" si="101"/>
        <v>0</v>
      </c>
      <c r="FH89" s="54">
        <f t="shared" si="101"/>
        <v>0</v>
      </c>
      <c r="FI89" s="54">
        <f t="shared" si="101"/>
        <v>0</v>
      </c>
      <c r="FJ89" s="54">
        <f t="shared" si="65"/>
        <v>0</v>
      </c>
      <c r="FK89" s="54">
        <f t="shared" si="65"/>
        <v>0</v>
      </c>
      <c r="FL89" s="54">
        <f t="shared" si="65"/>
        <v>0</v>
      </c>
      <c r="FM89" s="54">
        <f t="shared" si="65"/>
        <v>0</v>
      </c>
      <c r="FN89" s="54">
        <f t="shared" si="65"/>
        <v>0</v>
      </c>
      <c r="FO89" s="54">
        <f t="shared" si="65"/>
        <v>0</v>
      </c>
      <c r="FP89" s="54">
        <f t="shared" si="64"/>
        <v>0</v>
      </c>
      <c r="FQ89" s="54">
        <f t="shared" si="64"/>
        <v>0</v>
      </c>
      <c r="FR89" s="54">
        <f t="shared" si="64"/>
        <v>0</v>
      </c>
      <c r="FS89" s="54">
        <f t="shared" si="64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01"/>
      <c r="C90" s="78" t="s">
        <v>209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69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2">IF(ISERROR(BM90/AU90*100),"",(BM90/AU90*100))</f>
        <v/>
      </c>
      <c r="DB90" s="4" t="str">
        <f t="shared" si="102"/>
        <v/>
      </c>
      <c r="DC90" s="4" t="str">
        <f t="shared" si="102"/>
        <v/>
      </c>
      <c r="DE90" s="67">
        <v>30400020</v>
      </c>
      <c r="DF90" s="101"/>
      <c r="DG90" s="78" t="s">
        <v>209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0"/>
        <v>0</v>
      </c>
      <c r="DX90" s="5">
        <f t="shared" si="100"/>
        <v>0</v>
      </c>
      <c r="DY90" s="5">
        <f t="shared" si="100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99"/>
        <v>0</v>
      </c>
      <c r="EM90" s="54">
        <f t="shared" si="94"/>
        <v>0</v>
      </c>
      <c r="EN90" s="54">
        <f t="shared" si="94"/>
        <v>0</v>
      </c>
      <c r="EO90" s="54">
        <f t="shared" si="94"/>
        <v>0</v>
      </c>
      <c r="EP90" s="54">
        <f t="shared" si="94"/>
        <v>0</v>
      </c>
      <c r="EQ90" s="54">
        <f t="shared" si="94"/>
        <v>0</v>
      </c>
      <c r="ER90" s="54">
        <f t="shared" si="94"/>
        <v>0</v>
      </c>
      <c r="ES90" s="54">
        <f t="shared" si="94"/>
        <v>0</v>
      </c>
      <c r="ET90" s="54">
        <f t="shared" si="94"/>
        <v>0</v>
      </c>
      <c r="EU90" s="54">
        <f t="shared" si="91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65"/>
        <v>0</v>
      </c>
      <c r="FK90" s="54">
        <f t="shared" si="65"/>
        <v>0</v>
      </c>
      <c r="FL90" s="54">
        <f t="shared" si="65"/>
        <v>0</v>
      </c>
      <c r="FM90" s="54">
        <f t="shared" si="65"/>
        <v>0</v>
      </c>
      <c r="FN90" s="54">
        <f t="shared" si="65"/>
        <v>0</v>
      </c>
      <c r="FO90" s="54">
        <f t="shared" si="65"/>
        <v>0</v>
      </c>
      <c r="FP90" s="54">
        <f t="shared" si="64"/>
        <v>0</v>
      </c>
      <c r="FQ90" s="54">
        <f t="shared" si="64"/>
        <v>0</v>
      </c>
      <c r="FR90" s="54">
        <f t="shared" si="64"/>
        <v>0</v>
      </c>
      <c r="FS90" s="54">
        <f t="shared" si="64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3">IF(ISERROR(FQ90/EY90*100),"",(FQ90/EY90*100))</f>
        <v/>
      </c>
      <c r="HF90" s="4" t="str">
        <f t="shared" si="103"/>
        <v/>
      </c>
      <c r="HG90" s="4" t="str">
        <f t="shared" si="103"/>
        <v/>
      </c>
    </row>
    <row r="91" spans="1:215" s="1" customFormat="1" ht="15" hidden="1" customHeight="1">
      <c r="A91" s="61">
        <v>30400019</v>
      </c>
      <c r="B91" s="102"/>
      <c r="C91" s="78" t="s">
        <v>107</v>
      </c>
      <c r="D91" s="5"/>
      <c r="E91" s="22">
        <v>5.05</v>
      </c>
      <c r="F91" s="23">
        <f t="shared" si="67"/>
        <v>0</v>
      </c>
      <c r="G91" s="23"/>
      <c r="H91" s="23">
        <f t="shared" si="93"/>
        <v>0</v>
      </c>
      <c r="I91" s="23">
        <f t="shared" si="69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2"/>
        <v/>
      </c>
      <c r="DB91" s="4" t="str">
        <f t="shared" si="102"/>
        <v/>
      </c>
      <c r="DC91" s="4" t="str">
        <f t="shared" si="102"/>
        <v/>
      </c>
      <c r="DE91" s="67">
        <v>30400019</v>
      </c>
      <c r="DF91" s="102"/>
      <c r="DG91" s="78" t="s">
        <v>107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0"/>
        <v>0</v>
      </c>
      <c r="DX91" s="5">
        <f t="shared" si="100"/>
        <v>0</v>
      </c>
      <c r="DY91" s="5">
        <f t="shared" si="100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99"/>
        <v>0</v>
      </c>
      <c r="EM91" s="54">
        <f t="shared" si="94"/>
        <v>0</v>
      </c>
      <c r="EN91" s="54">
        <f t="shared" si="94"/>
        <v>0</v>
      </c>
      <c r="EO91" s="54">
        <f t="shared" si="94"/>
        <v>0</v>
      </c>
      <c r="EP91" s="54">
        <f t="shared" si="94"/>
        <v>0</v>
      </c>
      <c r="EQ91" s="54">
        <f t="shared" si="94"/>
        <v>0</v>
      </c>
      <c r="ER91" s="54">
        <f t="shared" si="94"/>
        <v>0</v>
      </c>
      <c r="ES91" s="54">
        <f t="shared" si="94"/>
        <v>0</v>
      </c>
      <c r="ET91" s="54">
        <f t="shared" si="94"/>
        <v>0</v>
      </c>
      <c r="EU91" s="54">
        <f t="shared" si="91"/>
        <v>0</v>
      </c>
      <c r="EV91" s="54">
        <f t="shared" si="91"/>
        <v>0</v>
      </c>
      <c r="EW91" s="54">
        <f t="shared" si="91"/>
        <v>0</v>
      </c>
      <c r="EX91" s="54">
        <f t="shared" si="91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65"/>
        <v>0</v>
      </c>
      <c r="FK91" s="54">
        <f t="shared" si="65"/>
        <v>0</v>
      </c>
      <c r="FL91" s="54">
        <f t="shared" si="65"/>
        <v>0</v>
      </c>
      <c r="FM91" s="54">
        <f t="shared" si="65"/>
        <v>0</v>
      </c>
      <c r="FN91" s="54">
        <f t="shared" si="65"/>
        <v>0</v>
      </c>
      <c r="FO91" s="54">
        <f t="shared" si="65"/>
        <v>0</v>
      </c>
      <c r="FP91" s="54">
        <f t="shared" si="64"/>
        <v>0</v>
      </c>
      <c r="FQ91" s="54">
        <f t="shared" si="64"/>
        <v>0</v>
      </c>
      <c r="FR91" s="54">
        <f t="shared" si="64"/>
        <v>0</v>
      </c>
      <c r="FS91" s="54">
        <f t="shared" si="64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 t="str">
        <f t="shared" si="55"/>
        <v/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3"/>
        <v/>
      </c>
      <c r="HF91" s="4" t="str">
        <f t="shared" si="103"/>
        <v/>
      </c>
      <c r="HG91" s="4" t="str">
        <f t="shared" si="103"/>
        <v/>
      </c>
    </row>
    <row r="92" spans="1:215" s="8" customFormat="1" ht="15" hidden="1" customHeight="1">
      <c r="A92" s="61">
        <v>30100029</v>
      </c>
      <c r="B92" s="100" t="s">
        <v>160</v>
      </c>
      <c r="C92" s="78" t="s">
        <v>106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69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2"/>
        <v/>
      </c>
      <c r="DB92" s="4" t="str">
        <f t="shared" si="102"/>
        <v/>
      </c>
      <c r="DC92" s="4" t="str">
        <f t="shared" si="102"/>
        <v/>
      </c>
      <c r="DE92" s="67">
        <v>30100029</v>
      </c>
      <c r="DF92" s="100" t="s">
        <v>160</v>
      </c>
      <c r="DG92" s="78" t="s">
        <v>106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0"/>
        <v>0</v>
      </c>
      <c r="DX92" s="5">
        <f t="shared" si="100"/>
        <v>0</v>
      </c>
      <c r="DY92" s="5">
        <f t="shared" si="100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si="94"/>
        <v>0</v>
      </c>
      <c r="EN92" s="54">
        <f t="shared" si="94"/>
        <v>0</v>
      </c>
      <c r="EO92" s="54">
        <f t="shared" si="94"/>
        <v>0</v>
      </c>
      <c r="EP92" s="54">
        <f t="shared" si="94"/>
        <v>0</v>
      </c>
      <c r="EQ92" s="54">
        <f t="shared" si="94"/>
        <v>0</v>
      </c>
      <c r="ER92" s="54">
        <f t="shared" si="94"/>
        <v>0</v>
      </c>
      <c r="ES92" s="54">
        <f t="shared" si="94"/>
        <v>0</v>
      </c>
      <c r="ET92" s="54">
        <f t="shared" si="94"/>
        <v>0</v>
      </c>
      <c r="EU92" s="54">
        <f t="shared" si="91"/>
        <v>0</v>
      </c>
      <c r="EV92" s="54">
        <f t="shared" si="91"/>
        <v>0</v>
      </c>
      <c r="EW92" s="54">
        <f t="shared" si="91"/>
        <v>0</v>
      </c>
      <c r="EX92" s="54">
        <f t="shared" si="91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65"/>
        <v>0</v>
      </c>
      <c r="FK92" s="54">
        <f t="shared" si="65"/>
        <v>0</v>
      </c>
      <c r="FL92" s="54">
        <f t="shared" si="65"/>
        <v>0</v>
      </c>
      <c r="FM92" s="54">
        <f t="shared" si="65"/>
        <v>0</v>
      </c>
      <c r="FN92" s="54">
        <f t="shared" si="65"/>
        <v>0</v>
      </c>
      <c r="FO92" s="54">
        <f t="shared" si="65"/>
        <v>0</v>
      </c>
      <c r="FP92" s="54">
        <f t="shared" si="64"/>
        <v>0</v>
      </c>
      <c r="FQ92" s="54">
        <f t="shared" si="64"/>
        <v>0</v>
      </c>
      <c r="FR92" s="54">
        <f t="shared" si="64"/>
        <v>0</v>
      </c>
      <c r="FS92" s="54">
        <f t="shared" si="64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3"/>
        <v/>
      </c>
      <c r="HF92" s="4" t="str">
        <f t="shared" si="103"/>
        <v/>
      </c>
      <c r="HG92" s="4" t="str">
        <f t="shared" si="103"/>
        <v/>
      </c>
    </row>
    <row r="93" spans="1:215" s="8" customFormat="1" ht="15" customHeight="1">
      <c r="A93" s="61">
        <v>30100022</v>
      </c>
      <c r="B93" s="101"/>
      <c r="C93" s="78" t="s">
        <v>107</v>
      </c>
      <c r="D93" s="5">
        <v>708</v>
      </c>
      <c r="E93" s="22">
        <v>5.08</v>
      </c>
      <c r="F93" s="23">
        <f t="shared" si="67"/>
        <v>3596.64</v>
      </c>
      <c r="G93" s="23">
        <f>+'[2]14'!$L$12</f>
        <v>3624</v>
      </c>
      <c r="H93" s="23">
        <f t="shared" si="93"/>
        <v>3.5</v>
      </c>
      <c r="I93" s="23">
        <f t="shared" si="69"/>
        <v>0</v>
      </c>
      <c r="J93" s="23">
        <f t="shared" si="70"/>
        <v>3600.14</v>
      </c>
      <c r="K93" s="23">
        <f t="shared" si="71"/>
        <v>9.7218441505052586E-2</v>
      </c>
      <c r="L93" s="23">
        <f t="shared" si="72"/>
        <v>0</v>
      </c>
      <c r="M93" s="10">
        <v>1</v>
      </c>
      <c r="N93" s="23">
        <f t="shared" si="73"/>
        <v>36.001399999999997</v>
      </c>
      <c r="O93" s="23">
        <f t="shared" si="74"/>
        <v>0.90278155849494746</v>
      </c>
      <c r="P93" s="23">
        <f t="shared" si="75"/>
        <v>0</v>
      </c>
      <c r="Q93" s="7">
        <v>0.1</v>
      </c>
      <c r="R93" s="6">
        <f t="shared" si="76"/>
        <v>0.360014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>
        <v>3.5</v>
      </c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f t="shared" si="97"/>
        <v>0</v>
      </c>
      <c r="BQ93" s="4">
        <f t="shared" si="97"/>
        <v>3600.14</v>
      </c>
      <c r="BR93" s="4" t="str">
        <f t="shared" si="97"/>
        <v/>
      </c>
      <c r="BS93" s="4">
        <f t="shared" si="97"/>
        <v>0</v>
      </c>
      <c r="BT93" s="4">
        <f t="shared" si="97"/>
        <v>0</v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>
        <f t="shared" si="97"/>
        <v>0</v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>
        <f t="shared" si="95"/>
        <v>0</v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2"/>
        <v/>
      </c>
      <c r="DB93" s="4" t="str">
        <f t="shared" si="102"/>
        <v/>
      </c>
      <c r="DC93" s="4" t="str">
        <f t="shared" si="102"/>
        <v/>
      </c>
      <c r="DE93" s="67">
        <v>30100022</v>
      </c>
      <c r="DF93" s="101"/>
      <c r="DG93" s="78" t="s">
        <v>107</v>
      </c>
      <c r="DH93" s="5">
        <f t="shared" si="78"/>
        <v>708</v>
      </c>
      <c r="DI93" s="24">
        <v>5.08</v>
      </c>
      <c r="DJ93" s="23">
        <f t="shared" si="79"/>
        <v>3596.64</v>
      </c>
      <c r="DK93" s="23">
        <f t="shared" si="80"/>
        <v>3624</v>
      </c>
      <c r="DL93" s="23">
        <f t="shared" si="81"/>
        <v>3.5</v>
      </c>
      <c r="DM93" s="23">
        <f t="shared" si="82"/>
        <v>0</v>
      </c>
      <c r="DN93" s="23">
        <f t="shared" si="83"/>
        <v>3600.14</v>
      </c>
      <c r="DO93" s="23">
        <f t="shared" si="84"/>
        <v>9.7218441505052586E-2</v>
      </c>
      <c r="DP93" s="23">
        <f t="shared" si="85"/>
        <v>0</v>
      </c>
      <c r="DQ93" s="10">
        <v>1</v>
      </c>
      <c r="DR93" s="23">
        <f t="shared" si="86"/>
        <v>36.001399999999997</v>
      </c>
      <c r="DS93" s="23">
        <f t="shared" si="87"/>
        <v>0.90278155849494746</v>
      </c>
      <c r="DT93" s="23">
        <f t="shared" si="88"/>
        <v>0</v>
      </c>
      <c r="DU93" s="7">
        <v>0.1</v>
      </c>
      <c r="DV93" s="6">
        <f t="shared" si="89"/>
        <v>0.360014</v>
      </c>
      <c r="DW93" s="5">
        <f t="shared" si="100"/>
        <v>0</v>
      </c>
      <c r="DX93" s="5">
        <f t="shared" si="100"/>
        <v>0</v>
      </c>
      <c r="DY93" s="5">
        <f t="shared" si="100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3.5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99"/>
        <v>0</v>
      </c>
      <c r="EM93" s="54">
        <f t="shared" si="94"/>
        <v>0</v>
      </c>
      <c r="EN93" s="54">
        <f t="shared" si="94"/>
        <v>0</v>
      </c>
      <c r="EO93" s="54">
        <f t="shared" si="94"/>
        <v>0</v>
      </c>
      <c r="EP93" s="54">
        <f t="shared" si="94"/>
        <v>0</v>
      </c>
      <c r="EQ93" s="54">
        <f t="shared" si="94"/>
        <v>0</v>
      </c>
      <c r="ER93" s="54">
        <f t="shared" si="94"/>
        <v>0</v>
      </c>
      <c r="ES93" s="54">
        <f t="shared" si="94"/>
        <v>0</v>
      </c>
      <c r="ET93" s="54">
        <f t="shared" si="94"/>
        <v>0</v>
      </c>
      <c r="EU93" s="54">
        <f t="shared" si="91"/>
        <v>0</v>
      </c>
      <c r="EV93" s="54">
        <f t="shared" si="91"/>
        <v>0</v>
      </c>
      <c r="EW93" s="54">
        <f t="shared" si="91"/>
        <v>0</v>
      </c>
      <c r="EX93" s="54">
        <f t="shared" si="91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65"/>
        <v>0</v>
      </c>
      <c r="FK93" s="54">
        <f t="shared" si="65"/>
        <v>0</v>
      </c>
      <c r="FL93" s="54">
        <f t="shared" si="65"/>
        <v>0</v>
      </c>
      <c r="FM93" s="54">
        <f t="shared" si="65"/>
        <v>0</v>
      </c>
      <c r="FN93" s="54">
        <f t="shared" si="65"/>
        <v>0</v>
      </c>
      <c r="FO93" s="54">
        <f t="shared" si="65"/>
        <v>0</v>
      </c>
      <c r="FP93" s="54">
        <f t="shared" si="64"/>
        <v>0</v>
      </c>
      <c r="FQ93" s="54">
        <f t="shared" si="64"/>
        <v>0</v>
      </c>
      <c r="FR93" s="54">
        <f t="shared" si="64"/>
        <v>0</v>
      </c>
      <c r="FS93" s="54">
        <f t="shared" si="64"/>
        <v>0</v>
      </c>
      <c r="FT93" s="4">
        <f t="shared" si="98"/>
        <v>0</v>
      </c>
      <c r="FU93" s="4">
        <f t="shared" si="98"/>
        <v>3600.14</v>
      </c>
      <c r="FV93" s="4" t="str">
        <f t="shared" si="98"/>
        <v/>
      </c>
      <c r="FW93" s="4">
        <f t="shared" si="98"/>
        <v>0</v>
      </c>
      <c r="FX93" s="4">
        <f t="shared" si="98"/>
        <v>0</v>
      </c>
      <c r="FY93" s="4">
        <f t="shared" si="98"/>
        <v>0</v>
      </c>
      <c r="FZ93" s="4" t="str">
        <f t="shared" si="98"/>
        <v/>
      </c>
      <c r="GA93" s="4">
        <f t="shared" si="98"/>
        <v>0</v>
      </c>
      <c r="GB93" s="4">
        <f t="shared" si="98"/>
        <v>0</v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>
        <f t="shared" si="96"/>
        <v>0</v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3"/>
        <v/>
      </c>
      <c r="HF93" s="4" t="str">
        <f t="shared" si="103"/>
        <v/>
      </c>
      <c r="HG93" s="4" t="str">
        <f t="shared" si="103"/>
        <v/>
      </c>
    </row>
    <row r="94" spans="1:215" s="8" customFormat="1" ht="15" hidden="1" customHeight="1">
      <c r="A94" s="61">
        <v>30100026</v>
      </c>
      <c r="B94" s="101"/>
      <c r="C94" s="78" t="s">
        <v>104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69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4">IF(ISERROR(BB94/AJ94*100),"",(BB94/AJ94*100))</f>
        <v/>
      </c>
      <c r="CQ94" s="4" t="str">
        <f t="shared" si="104"/>
        <v/>
      </c>
      <c r="CR94" s="4" t="str">
        <f t="shared" si="104"/>
        <v/>
      </c>
      <c r="CS94" s="4" t="str">
        <f t="shared" si="104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2"/>
        <v/>
      </c>
      <c r="DB94" s="4" t="str">
        <f t="shared" si="102"/>
        <v/>
      </c>
      <c r="DC94" s="4" t="str">
        <f t="shared" si="102"/>
        <v/>
      </c>
      <c r="DE94" s="67">
        <v>30100026</v>
      </c>
      <c r="DF94" s="101"/>
      <c r="DG94" s="78" t="s">
        <v>104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0"/>
        <v>0</v>
      </c>
      <c r="DX94" s="5">
        <f t="shared" si="100"/>
        <v>0</v>
      </c>
      <c r="DY94" s="5">
        <f t="shared" si="100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99"/>
        <v>0</v>
      </c>
      <c r="EM94" s="54">
        <f t="shared" si="94"/>
        <v>0</v>
      </c>
      <c r="EN94" s="54">
        <f t="shared" si="94"/>
        <v>0</v>
      </c>
      <c r="EO94" s="54">
        <f t="shared" si="94"/>
        <v>0</v>
      </c>
      <c r="EP94" s="54">
        <f t="shared" si="94"/>
        <v>0</v>
      </c>
      <c r="EQ94" s="54">
        <f t="shared" si="94"/>
        <v>0</v>
      </c>
      <c r="ER94" s="54">
        <f t="shared" si="94"/>
        <v>0</v>
      </c>
      <c r="ES94" s="54">
        <f t="shared" si="94"/>
        <v>0</v>
      </c>
      <c r="ET94" s="54">
        <f t="shared" si="94"/>
        <v>0</v>
      </c>
      <c r="EU94" s="54">
        <f t="shared" si="91"/>
        <v>0</v>
      </c>
      <c r="EV94" s="54">
        <f t="shared" si="91"/>
        <v>0</v>
      </c>
      <c r="EW94" s="54">
        <f t="shared" si="91"/>
        <v>0</v>
      </c>
      <c r="EX94" s="54">
        <f t="shared" si="91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65"/>
        <v>0</v>
      </c>
      <c r="FK94" s="54">
        <f t="shared" si="65"/>
        <v>0</v>
      </c>
      <c r="FL94" s="54">
        <f t="shared" si="65"/>
        <v>0</v>
      </c>
      <c r="FM94" s="54">
        <f t="shared" si="65"/>
        <v>0</v>
      </c>
      <c r="FN94" s="54">
        <f t="shared" si="65"/>
        <v>0</v>
      </c>
      <c r="FO94" s="54">
        <f t="shared" si="65"/>
        <v>0</v>
      </c>
      <c r="FP94" s="54">
        <f t="shared" si="64"/>
        <v>0</v>
      </c>
      <c r="FQ94" s="54">
        <f t="shared" si="64"/>
        <v>0</v>
      </c>
      <c r="FR94" s="54">
        <f t="shared" si="64"/>
        <v>0</v>
      </c>
      <c r="FS94" s="54">
        <f t="shared" si="64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5">IF(ISERROR(FF94/EN94*100),"",(FF94/EN94*100))</f>
        <v/>
      </c>
      <c r="GU94" s="4" t="str">
        <f t="shared" si="105"/>
        <v/>
      </c>
      <c r="GV94" s="4" t="str">
        <f t="shared" si="105"/>
        <v/>
      </c>
      <c r="GW94" s="4" t="str">
        <f t="shared" si="105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3"/>
        <v/>
      </c>
      <c r="HF94" s="4" t="str">
        <f t="shared" si="103"/>
        <v/>
      </c>
      <c r="HG94" s="4" t="str">
        <f t="shared" si="103"/>
        <v/>
      </c>
    </row>
    <row r="95" spans="1:215" s="8" customFormat="1" ht="15" hidden="1" customHeight="1">
      <c r="A95" s="61">
        <v>30100028</v>
      </c>
      <c r="B95" s="101"/>
      <c r="C95" s="78" t="s">
        <v>127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69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104"/>
        <v/>
      </c>
      <c r="CK95" s="4" t="str">
        <f t="shared" si="104"/>
        <v/>
      </c>
      <c r="CL95" s="4" t="str">
        <f t="shared" si="104"/>
        <v/>
      </c>
      <c r="CM95" s="4" t="str">
        <f t="shared" si="104"/>
        <v/>
      </c>
      <c r="CN95" s="4" t="str">
        <f t="shared" si="104"/>
        <v/>
      </c>
      <c r="CO95" s="4" t="str">
        <f t="shared" si="104"/>
        <v/>
      </c>
      <c r="CP95" s="4" t="str">
        <f t="shared" si="104"/>
        <v/>
      </c>
      <c r="CQ95" s="4" t="str">
        <f t="shared" si="104"/>
        <v/>
      </c>
      <c r="CR95" s="4" t="str">
        <f t="shared" si="104"/>
        <v/>
      </c>
      <c r="CS95" s="4" t="str">
        <f t="shared" si="104"/>
        <v/>
      </c>
      <c r="CT95" s="4" t="str">
        <f t="shared" si="104"/>
        <v/>
      </c>
      <c r="CU95" s="4" t="str">
        <f t="shared" si="104"/>
        <v/>
      </c>
      <c r="CV95" s="4" t="str">
        <f t="shared" si="104"/>
        <v/>
      </c>
      <c r="CW95" s="4" t="str">
        <f t="shared" si="104"/>
        <v/>
      </c>
      <c r="CX95" s="4" t="str">
        <f t="shared" si="104"/>
        <v/>
      </c>
      <c r="CY95" s="4" t="str">
        <f t="shared" si="104"/>
        <v/>
      </c>
      <c r="CZ95" s="4" t="str">
        <f t="shared" ref="CT95:CZ131" si="106">IF(ISERROR(BL95/AT95*100),"",(BL95/AT95*100))</f>
        <v/>
      </c>
      <c r="DA95" s="4" t="str">
        <f t="shared" si="102"/>
        <v/>
      </c>
      <c r="DB95" s="4" t="str">
        <f t="shared" si="102"/>
        <v/>
      </c>
      <c r="DC95" s="4" t="str">
        <f t="shared" si="102"/>
        <v/>
      </c>
      <c r="DE95" s="67">
        <v>30100028</v>
      </c>
      <c r="DF95" s="101"/>
      <c r="DG95" s="78" t="s">
        <v>127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0"/>
        <v>0</v>
      </c>
      <c r="DX95" s="5">
        <f t="shared" si="100"/>
        <v>0</v>
      </c>
      <c r="DY95" s="5">
        <f t="shared" si="100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99"/>
        <v>0</v>
      </c>
      <c r="EM95" s="54">
        <f t="shared" si="94"/>
        <v>0</v>
      </c>
      <c r="EN95" s="54">
        <f t="shared" si="94"/>
        <v>0</v>
      </c>
      <c r="EO95" s="54">
        <f t="shared" si="94"/>
        <v>0</v>
      </c>
      <c r="EP95" s="54">
        <f t="shared" si="94"/>
        <v>0</v>
      </c>
      <c r="EQ95" s="54">
        <f t="shared" si="94"/>
        <v>0</v>
      </c>
      <c r="ER95" s="54">
        <f t="shared" si="94"/>
        <v>0</v>
      </c>
      <c r="ES95" s="54">
        <f t="shared" si="94"/>
        <v>0</v>
      </c>
      <c r="ET95" s="54">
        <f t="shared" si="94"/>
        <v>0</v>
      </c>
      <c r="EU95" s="54">
        <f t="shared" si="91"/>
        <v>0</v>
      </c>
      <c r="EV95" s="54">
        <f t="shared" si="91"/>
        <v>0</v>
      </c>
      <c r="EW95" s="54">
        <f t="shared" si="91"/>
        <v>0</v>
      </c>
      <c r="EX95" s="54">
        <f t="shared" si="91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65"/>
        <v>0</v>
      </c>
      <c r="FK95" s="54">
        <f t="shared" si="65"/>
        <v>0</v>
      </c>
      <c r="FL95" s="54">
        <f t="shared" si="65"/>
        <v>0</v>
      </c>
      <c r="FM95" s="54">
        <f t="shared" si="65"/>
        <v>0</v>
      </c>
      <c r="FN95" s="54">
        <f t="shared" si="65"/>
        <v>0</v>
      </c>
      <c r="FO95" s="54">
        <f t="shared" si="65"/>
        <v>0</v>
      </c>
      <c r="FP95" s="54">
        <f t="shared" si="64"/>
        <v>0</v>
      </c>
      <c r="FQ95" s="54">
        <f t="shared" si="64"/>
        <v>0</v>
      </c>
      <c r="FR95" s="54">
        <f t="shared" si="64"/>
        <v>0</v>
      </c>
      <c r="FS95" s="54">
        <f t="shared" si="64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105"/>
        <v/>
      </c>
      <c r="GO95" s="4" t="str">
        <f t="shared" si="105"/>
        <v/>
      </c>
      <c r="GP95" s="4" t="str">
        <f t="shared" si="105"/>
        <v/>
      </c>
      <c r="GQ95" s="4" t="str">
        <f t="shared" si="105"/>
        <v/>
      </c>
      <c r="GR95" s="4" t="str">
        <f t="shared" si="105"/>
        <v/>
      </c>
      <c r="GS95" s="4" t="str">
        <f t="shared" si="105"/>
        <v/>
      </c>
      <c r="GT95" s="4" t="str">
        <f t="shared" si="105"/>
        <v/>
      </c>
      <c r="GU95" s="4" t="str">
        <f t="shared" si="105"/>
        <v/>
      </c>
      <c r="GV95" s="4" t="str">
        <f t="shared" si="105"/>
        <v/>
      </c>
      <c r="GW95" s="4" t="str">
        <f t="shared" si="105"/>
        <v/>
      </c>
      <c r="GX95" s="4" t="str">
        <f t="shared" si="105"/>
        <v/>
      </c>
      <c r="GY95" s="4" t="str">
        <f t="shared" si="105"/>
        <v/>
      </c>
      <c r="GZ95" s="4" t="str">
        <f t="shared" si="105"/>
        <v/>
      </c>
      <c r="HA95" s="4" t="str">
        <f t="shared" si="105"/>
        <v/>
      </c>
      <c r="HB95" s="4" t="str">
        <f t="shared" si="105"/>
        <v/>
      </c>
      <c r="HC95" s="4" t="str">
        <f t="shared" si="105"/>
        <v/>
      </c>
      <c r="HD95" s="4" t="str">
        <f t="shared" ref="GX95:HD131" si="107">IF(ISERROR(FP95/EX95*100),"",(FP95/EX95*100))</f>
        <v/>
      </c>
      <c r="HE95" s="4" t="str">
        <f t="shared" si="103"/>
        <v/>
      </c>
      <c r="HF95" s="4" t="str">
        <f t="shared" si="103"/>
        <v/>
      </c>
      <c r="HG95" s="4" t="str">
        <f t="shared" si="103"/>
        <v/>
      </c>
    </row>
    <row r="96" spans="1:215" s="8" customFormat="1" ht="15" hidden="1" customHeight="1">
      <c r="A96" s="61">
        <v>30100025</v>
      </c>
      <c r="B96" s="101"/>
      <c r="C96" s="78" t="s">
        <v>113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69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104"/>
        <v/>
      </c>
      <c r="CK96" s="4" t="str">
        <f t="shared" si="104"/>
        <v/>
      </c>
      <c r="CL96" s="4" t="str">
        <f t="shared" si="104"/>
        <v/>
      </c>
      <c r="CM96" s="4" t="str">
        <f t="shared" si="104"/>
        <v/>
      </c>
      <c r="CN96" s="4" t="str">
        <f t="shared" si="104"/>
        <v/>
      </c>
      <c r="CO96" s="4" t="str">
        <f t="shared" si="104"/>
        <v/>
      </c>
      <c r="CP96" s="4" t="str">
        <f t="shared" si="104"/>
        <v/>
      </c>
      <c r="CQ96" s="4" t="str">
        <f t="shared" si="104"/>
        <v/>
      </c>
      <c r="CR96" s="4" t="str">
        <f t="shared" si="104"/>
        <v/>
      </c>
      <c r="CS96" s="4" t="str">
        <f t="shared" si="104"/>
        <v/>
      </c>
      <c r="CT96" s="4" t="str">
        <f t="shared" si="106"/>
        <v/>
      </c>
      <c r="CU96" s="4" t="str">
        <f t="shared" si="106"/>
        <v/>
      </c>
      <c r="CV96" s="4" t="str">
        <f t="shared" si="106"/>
        <v/>
      </c>
      <c r="CW96" s="4" t="str">
        <f t="shared" si="106"/>
        <v/>
      </c>
      <c r="CX96" s="4" t="str">
        <f t="shared" si="106"/>
        <v/>
      </c>
      <c r="CY96" s="4" t="str">
        <f t="shared" si="106"/>
        <v/>
      </c>
      <c r="CZ96" s="4" t="str">
        <f t="shared" si="106"/>
        <v/>
      </c>
      <c r="DA96" s="4" t="str">
        <f t="shared" si="102"/>
        <v/>
      </c>
      <c r="DB96" s="4" t="str">
        <f t="shared" si="102"/>
        <v/>
      </c>
      <c r="DC96" s="4" t="str">
        <f t="shared" si="102"/>
        <v/>
      </c>
      <c r="DE96" s="67">
        <v>30100025</v>
      </c>
      <c r="DF96" s="101"/>
      <c r="DG96" s="78" t="s">
        <v>113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0"/>
        <v>0</v>
      </c>
      <c r="DX96" s="5">
        <f t="shared" si="100"/>
        <v>0</v>
      </c>
      <c r="DY96" s="5">
        <f t="shared" si="100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99"/>
        <v>0</v>
      </c>
      <c r="EM96" s="54">
        <f t="shared" si="94"/>
        <v>0</v>
      </c>
      <c r="EN96" s="54">
        <f t="shared" si="94"/>
        <v>0</v>
      </c>
      <c r="EO96" s="54">
        <f t="shared" si="94"/>
        <v>0</v>
      </c>
      <c r="EP96" s="54">
        <f t="shared" si="94"/>
        <v>0</v>
      </c>
      <c r="EQ96" s="54">
        <f t="shared" si="94"/>
        <v>0</v>
      </c>
      <c r="ER96" s="54">
        <f t="shared" si="94"/>
        <v>0</v>
      </c>
      <c r="ES96" s="54">
        <f t="shared" si="94"/>
        <v>0</v>
      </c>
      <c r="ET96" s="54">
        <f t="shared" si="94"/>
        <v>0</v>
      </c>
      <c r="EU96" s="54">
        <f t="shared" si="91"/>
        <v>0</v>
      </c>
      <c r="EV96" s="54">
        <f t="shared" si="91"/>
        <v>0</v>
      </c>
      <c r="EW96" s="54">
        <f t="shared" si="91"/>
        <v>0</v>
      </c>
      <c r="EX96" s="54">
        <f t="shared" si="91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65"/>
        <v>0</v>
      </c>
      <c r="FK96" s="54">
        <f t="shared" si="65"/>
        <v>0</v>
      </c>
      <c r="FL96" s="54">
        <f t="shared" si="65"/>
        <v>0</v>
      </c>
      <c r="FM96" s="54">
        <f t="shared" si="65"/>
        <v>0</v>
      </c>
      <c r="FN96" s="54">
        <f t="shared" si="65"/>
        <v>0</v>
      </c>
      <c r="FO96" s="54">
        <f t="shared" si="65"/>
        <v>0</v>
      </c>
      <c r="FP96" s="54">
        <f t="shared" si="64"/>
        <v>0</v>
      </c>
      <c r="FQ96" s="54">
        <f t="shared" si="64"/>
        <v>0</v>
      </c>
      <c r="FR96" s="54">
        <f t="shared" si="64"/>
        <v>0</v>
      </c>
      <c r="FS96" s="54">
        <f t="shared" si="64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105"/>
        <v/>
      </c>
      <c r="GO96" s="4" t="str">
        <f t="shared" si="105"/>
        <v/>
      </c>
      <c r="GP96" s="4" t="str">
        <f t="shared" si="105"/>
        <v/>
      </c>
      <c r="GQ96" s="4" t="str">
        <f t="shared" si="105"/>
        <v/>
      </c>
      <c r="GR96" s="4" t="str">
        <f t="shared" si="105"/>
        <v/>
      </c>
      <c r="GS96" s="4" t="str">
        <f t="shared" si="105"/>
        <v/>
      </c>
      <c r="GT96" s="4" t="str">
        <f t="shared" si="105"/>
        <v/>
      </c>
      <c r="GU96" s="4" t="str">
        <f t="shared" si="105"/>
        <v/>
      </c>
      <c r="GV96" s="4" t="str">
        <f t="shared" si="105"/>
        <v/>
      </c>
      <c r="GW96" s="4" t="str">
        <f t="shared" si="105"/>
        <v/>
      </c>
      <c r="GX96" s="4" t="str">
        <f t="shared" si="107"/>
        <v/>
      </c>
      <c r="GY96" s="4" t="str">
        <f t="shared" si="107"/>
        <v/>
      </c>
      <c r="GZ96" s="4" t="str">
        <f t="shared" si="107"/>
        <v/>
      </c>
      <c r="HA96" s="4" t="str">
        <f t="shared" si="107"/>
        <v/>
      </c>
      <c r="HB96" s="4" t="str">
        <f t="shared" si="107"/>
        <v/>
      </c>
      <c r="HC96" s="4" t="str">
        <f t="shared" si="107"/>
        <v/>
      </c>
      <c r="HD96" s="4" t="str">
        <f t="shared" si="107"/>
        <v/>
      </c>
      <c r="HE96" s="4" t="str">
        <f t="shared" si="103"/>
        <v/>
      </c>
      <c r="HF96" s="4" t="str">
        <f t="shared" si="103"/>
        <v/>
      </c>
      <c r="HG96" s="4" t="str">
        <f t="shared" si="103"/>
        <v/>
      </c>
    </row>
    <row r="97" spans="1:215" s="8" customFormat="1" ht="15" hidden="1" customHeight="1">
      <c r="A97" s="61">
        <v>30100024</v>
      </c>
      <c r="B97" s="101"/>
      <c r="C97" s="78" t="s">
        <v>161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69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104"/>
        <v/>
      </c>
      <c r="CK97" s="4" t="str">
        <f t="shared" si="104"/>
        <v/>
      </c>
      <c r="CL97" s="4" t="str">
        <f t="shared" si="104"/>
        <v/>
      </c>
      <c r="CM97" s="4" t="str">
        <f t="shared" si="104"/>
        <v/>
      </c>
      <c r="CN97" s="4" t="str">
        <f t="shared" si="104"/>
        <v/>
      </c>
      <c r="CO97" s="4" t="str">
        <f t="shared" si="104"/>
        <v/>
      </c>
      <c r="CP97" s="4" t="str">
        <f t="shared" si="104"/>
        <v/>
      </c>
      <c r="CQ97" s="4" t="str">
        <f t="shared" si="104"/>
        <v/>
      </c>
      <c r="CR97" s="4" t="str">
        <f t="shared" si="104"/>
        <v/>
      </c>
      <c r="CS97" s="4" t="str">
        <f t="shared" si="104"/>
        <v/>
      </c>
      <c r="CT97" s="4" t="str">
        <f t="shared" si="106"/>
        <v/>
      </c>
      <c r="CU97" s="4" t="str">
        <f t="shared" si="106"/>
        <v/>
      </c>
      <c r="CV97" s="4" t="str">
        <f t="shared" si="106"/>
        <v/>
      </c>
      <c r="CW97" s="4" t="str">
        <f t="shared" si="106"/>
        <v/>
      </c>
      <c r="CX97" s="4" t="str">
        <f t="shared" si="106"/>
        <v/>
      </c>
      <c r="CY97" s="4" t="str">
        <f t="shared" si="106"/>
        <v/>
      </c>
      <c r="CZ97" s="4" t="str">
        <f t="shared" si="106"/>
        <v/>
      </c>
      <c r="DA97" s="4" t="str">
        <f t="shared" si="102"/>
        <v/>
      </c>
      <c r="DB97" s="4" t="str">
        <f t="shared" si="102"/>
        <v/>
      </c>
      <c r="DC97" s="4" t="str">
        <f t="shared" si="102"/>
        <v/>
      </c>
      <c r="DE97" s="67">
        <v>30100024</v>
      </c>
      <c r="DF97" s="101"/>
      <c r="DG97" s="78" t="s">
        <v>161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0"/>
        <v>0</v>
      </c>
      <c r="DX97" s="5">
        <f t="shared" si="100"/>
        <v>0</v>
      </c>
      <c r="DY97" s="5">
        <f t="shared" si="100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99"/>
        <v>0</v>
      </c>
      <c r="EM97" s="54">
        <f t="shared" si="94"/>
        <v>0</v>
      </c>
      <c r="EN97" s="54">
        <f t="shared" si="94"/>
        <v>0</v>
      </c>
      <c r="EO97" s="54">
        <f t="shared" si="94"/>
        <v>0</v>
      </c>
      <c r="EP97" s="54">
        <f t="shared" si="94"/>
        <v>0</v>
      </c>
      <c r="EQ97" s="54">
        <f t="shared" si="94"/>
        <v>0</v>
      </c>
      <c r="ER97" s="54">
        <f t="shared" si="94"/>
        <v>0</v>
      </c>
      <c r="ES97" s="54">
        <f t="shared" si="94"/>
        <v>0</v>
      </c>
      <c r="ET97" s="54">
        <f t="shared" si="94"/>
        <v>0</v>
      </c>
      <c r="EU97" s="54">
        <f t="shared" si="91"/>
        <v>0</v>
      </c>
      <c r="EV97" s="54">
        <f t="shared" si="91"/>
        <v>0</v>
      </c>
      <c r="EW97" s="54">
        <f t="shared" si="91"/>
        <v>0</v>
      </c>
      <c r="EX97" s="54">
        <f t="shared" si="91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65"/>
        <v>0</v>
      </c>
      <c r="FK97" s="54">
        <f t="shared" si="65"/>
        <v>0</v>
      </c>
      <c r="FL97" s="54">
        <f t="shared" si="65"/>
        <v>0</v>
      </c>
      <c r="FM97" s="54">
        <f t="shared" si="65"/>
        <v>0</v>
      </c>
      <c r="FN97" s="54">
        <f t="shared" si="65"/>
        <v>0</v>
      </c>
      <c r="FO97" s="54">
        <f t="shared" si="65"/>
        <v>0</v>
      </c>
      <c r="FP97" s="54">
        <f t="shared" si="64"/>
        <v>0</v>
      </c>
      <c r="FQ97" s="54">
        <f t="shared" si="64"/>
        <v>0</v>
      </c>
      <c r="FR97" s="54">
        <f t="shared" si="64"/>
        <v>0</v>
      </c>
      <c r="FS97" s="54">
        <f t="shared" si="64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105"/>
        <v/>
      </c>
      <c r="GO97" s="4" t="str">
        <f t="shared" si="105"/>
        <v/>
      </c>
      <c r="GP97" s="4" t="str">
        <f t="shared" si="105"/>
        <v/>
      </c>
      <c r="GQ97" s="4" t="str">
        <f t="shared" si="105"/>
        <v/>
      </c>
      <c r="GR97" s="4" t="str">
        <f t="shared" si="105"/>
        <v/>
      </c>
      <c r="GS97" s="4" t="str">
        <f t="shared" si="105"/>
        <v/>
      </c>
      <c r="GT97" s="4" t="str">
        <f t="shared" si="105"/>
        <v/>
      </c>
      <c r="GU97" s="4" t="str">
        <f t="shared" si="105"/>
        <v/>
      </c>
      <c r="GV97" s="4" t="str">
        <f t="shared" si="105"/>
        <v/>
      </c>
      <c r="GW97" s="4" t="str">
        <f t="shared" si="105"/>
        <v/>
      </c>
      <c r="GX97" s="4" t="str">
        <f t="shared" si="107"/>
        <v/>
      </c>
      <c r="GY97" s="4" t="str">
        <f t="shared" si="107"/>
        <v/>
      </c>
      <c r="GZ97" s="4" t="str">
        <f t="shared" si="107"/>
        <v/>
      </c>
      <c r="HA97" s="4" t="str">
        <f t="shared" si="107"/>
        <v/>
      </c>
      <c r="HB97" s="4" t="str">
        <f t="shared" si="107"/>
        <v/>
      </c>
      <c r="HC97" s="4" t="str">
        <f t="shared" si="107"/>
        <v/>
      </c>
      <c r="HD97" s="4" t="str">
        <f t="shared" si="107"/>
        <v/>
      </c>
      <c r="HE97" s="4" t="str">
        <f t="shared" si="103"/>
        <v/>
      </c>
      <c r="HF97" s="4" t="str">
        <f t="shared" si="103"/>
        <v/>
      </c>
      <c r="HG97" s="4" t="str">
        <f t="shared" si="103"/>
        <v/>
      </c>
    </row>
    <row r="98" spans="1:215" s="8" customFormat="1" ht="15" hidden="1" customHeight="1">
      <c r="A98" s="61">
        <v>30100023</v>
      </c>
      <c r="B98" s="101"/>
      <c r="C98" s="78" t="s">
        <v>209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69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104"/>
        <v/>
      </c>
      <c r="CK98" s="4" t="str">
        <f t="shared" si="104"/>
        <v/>
      </c>
      <c r="CL98" s="4" t="str">
        <f t="shared" si="104"/>
        <v/>
      </c>
      <c r="CM98" s="4" t="str">
        <f t="shared" si="104"/>
        <v/>
      </c>
      <c r="CN98" s="4" t="str">
        <f t="shared" si="104"/>
        <v/>
      </c>
      <c r="CO98" s="4" t="str">
        <f t="shared" si="104"/>
        <v/>
      </c>
      <c r="CP98" s="4" t="str">
        <f t="shared" si="104"/>
        <v/>
      </c>
      <c r="CQ98" s="4" t="str">
        <f t="shared" si="104"/>
        <v/>
      </c>
      <c r="CR98" s="4" t="str">
        <f t="shared" si="104"/>
        <v/>
      </c>
      <c r="CS98" s="4" t="str">
        <f t="shared" si="104"/>
        <v/>
      </c>
      <c r="CT98" s="4" t="str">
        <f t="shared" si="106"/>
        <v/>
      </c>
      <c r="CU98" s="4" t="str">
        <f t="shared" si="106"/>
        <v/>
      </c>
      <c r="CV98" s="4" t="str">
        <f t="shared" si="106"/>
        <v/>
      </c>
      <c r="CW98" s="4" t="str">
        <f t="shared" si="106"/>
        <v/>
      </c>
      <c r="CX98" s="4" t="str">
        <f t="shared" si="106"/>
        <v/>
      </c>
      <c r="CY98" s="4" t="str">
        <f t="shared" si="106"/>
        <v/>
      </c>
      <c r="CZ98" s="4" t="str">
        <f t="shared" si="106"/>
        <v/>
      </c>
      <c r="DA98" s="4" t="str">
        <f t="shared" si="102"/>
        <v/>
      </c>
      <c r="DB98" s="4" t="str">
        <f t="shared" si="102"/>
        <v/>
      </c>
      <c r="DC98" s="4" t="str">
        <f t="shared" si="102"/>
        <v/>
      </c>
      <c r="DE98" s="67">
        <v>30100023</v>
      </c>
      <c r="DF98" s="101"/>
      <c r="DG98" s="78" t="s">
        <v>209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0"/>
        <v>0</v>
      </c>
      <c r="DX98" s="5">
        <f t="shared" si="100"/>
        <v>0</v>
      </c>
      <c r="DY98" s="5">
        <f t="shared" si="100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99"/>
        <v>0</v>
      </c>
      <c r="EM98" s="54">
        <f t="shared" si="94"/>
        <v>0</v>
      </c>
      <c r="EN98" s="54">
        <f t="shared" si="94"/>
        <v>0</v>
      </c>
      <c r="EO98" s="54">
        <f t="shared" si="94"/>
        <v>0</v>
      </c>
      <c r="EP98" s="54">
        <f t="shared" si="94"/>
        <v>0</v>
      </c>
      <c r="EQ98" s="54">
        <f t="shared" si="94"/>
        <v>0</v>
      </c>
      <c r="ER98" s="54">
        <f t="shared" si="94"/>
        <v>0</v>
      </c>
      <c r="ES98" s="54">
        <f t="shared" si="94"/>
        <v>0</v>
      </c>
      <c r="ET98" s="54">
        <f t="shared" si="94"/>
        <v>0</v>
      </c>
      <c r="EU98" s="54">
        <f t="shared" si="91"/>
        <v>0</v>
      </c>
      <c r="EV98" s="54">
        <f t="shared" si="91"/>
        <v>0</v>
      </c>
      <c r="EW98" s="54">
        <f t="shared" si="91"/>
        <v>0</v>
      </c>
      <c r="EX98" s="54">
        <f t="shared" si="91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65"/>
        <v>0</v>
      </c>
      <c r="FK98" s="54">
        <f t="shared" si="65"/>
        <v>0</v>
      </c>
      <c r="FL98" s="54">
        <f t="shared" si="65"/>
        <v>0</v>
      </c>
      <c r="FM98" s="54">
        <f t="shared" si="65"/>
        <v>0</v>
      </c>
      <c r="FN98" s="54">
        <f t="shared" si="65"/>
        <v>0</v>
      </c>
      <c r="FO98" s="54">
        <f t="shared" si="65"/>
        <v>0</v>
      </c>
      <c r="FP98" s="54">
        <f t="shared" si="64"/>
        <v>0</v>
      </c>
      <c r="FQ98" s="54">
        <f t="shared" si="64"/>
        <v>0</v>
      </c>
      <c r="FR98" s="54">
        <f t="shared" si="64"/>
        <v>0</v>
      </c>
      <c r="FS98" s="54">
        <f t="shared" si="64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105"/>
        <v/>
      </c>
      <c r="GO98" s="4" t="str">
        <f t="shared" si="105"/>
        <v/>
      </c>
      <c r="GP98" s="4" t="str">
        <f t="shared" si="105"/>
        <v/>
      </c>
      <c r="GQ98" s="4" t="str">
        <f t="shared" si="105"/>
        <v/>
      </c>
      <c r="GR98" s="4" t="str">
        <f t="shared" si="105"/>
        <v/>
      </c>
      <c r="GS98" s="4" t="str">
        <f t="shared" si="105"/>
        <v/>
      </c>
      <c r="GT98" s="4" t="str">
        <f t="shared" si="105"/>
        <v/>
      </c>
      <c r="GU98" s="4" t="str">
        <f t="shared" si="105"/>
        <v/>
      </c>
      <c r="GV98" s="4" t="str">
        <f t="shared" si="105"/>
        <v/>
      </c>
      <c r="GW98" s="4" t="str">
        <f t="shared" si="105"/>
        <v/>
      </c>
      <c r="GX98" s="4" t="str">
        <f t="shared" si="107"/>
        <v/>
      </c>
      <c r="GY98" s="4" t="str">
        <f t="shared" si="107"/>
        <v/>
      </c>
      <c r="GZ98" s="4" t="str">
        <f t="shared" si="107"/>
        <v/>
      </c>
      <c r="HA98" s="4" t="str">
        <f t="shared" si="107"/>
        <v/>
      </c>
      <c r="HB98" s="4" t="str">
        <f t="shared" si="107"/>
        <v/>
      </c>
      <c r="HC98" s="4" t="str">
        <f t="shared" si="107"/>
        <v/>
      </c>
      <c r="HD98" s="4" t="str">
        <f t="shared" si="107"/>
        <v/>
      </c>
      <c r="HE98" s="4" t="str">
        <f t="shared" si="103"/>
        <v/>
      </c>
      <c r="HF98" s="4" t="str">
        <f t="shared" si="103"/>
        <v/>
      </c>
      <c r="HG98" s="4" t="str">
        <f t="shared" si="103"/>
        <v/>
      </c>
    </row>
    <row r="99" spans="1:215" s="8" customFormat="1" ht="15" hidden="1" customHeight="1">
      <c r="A99" s="61">
        <v>30100027</v>
      </c>
      <c r="B99" s="102"/>
      <c r="C99" s="78" t="s">
        <v>114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69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104"/>
        <v/>
      </c>
      <c r="CK99" s="4" t="str">
        <f t="shared" si="104"/>
        <v/>
      </c>
      <c r="CL99" s="4" t="str">
        <f t="shared" si="104"/>
        <v/>
      </c>
      <c r="CM99" s="4" t="str">
        <f t="shared" si="104"/>
        <v/>
      </c>
      <c r="CN99" s="4" t="str">
        <f t="shared" si="104"/>
        <v/>
      </c>
      <c r="CO99" s="4" t="str">
        <f t="shared" si="104"/>
        <v/>
      </c>
      <c r="CP99" s="4" t="str">
        <f t="shared" si="104"/>
        <v/>
      </c>
      <c r="CQ99" s="4" t="str">
        <f t="shared" si="104"/>
        <v/>
      </c>
      <c r="CR99" s="4" t="str">
        <f t="shared" si="104"/>
        <v/>
      </c>
      <c r="CS99" s="4" t="str">
        <f t="shared" si="104"/>
        <v/>
      </c>
      <c r="CT99" s="4" t="str">
        <f t="shared" si="106"/>
        <v/>
      </c>
      <c r="CU99" s="4" t="str">
        <f t="shared" si="106"/>
        <v/>
      </c>
      <c r="CV99" s="4" t="str">
        <f t="shared" si="106"/>
        <v/>
      </c>
      <c r="CW99" s="4" t="str">
        <f t="shared" si="106"/>
        <v/>
      </c>
      <c r="CX99" s="4" t="str">
        <f t="shared" si="106"/>
        <v/>
      </c>
      <c r="CY99" s="4" t="str">
        <f t="shared" si="106"/>
        <v/>
      </c>
      <c r="CZ99" s="4" t="str">
        <f t="shared" si="106"/>
        <v/>
      </c>
      <c r="DA99" s="4" t="str">
        <f t="shared" si="102"/>
        <v/>
      </c>
      <c r="DB99" s="4" t="str">
        <f t="shared" si="102"/>
        <v/>
      </c>
      <c r="DC99" s="4" t="str">
        <f t="shared" si="102"/>
        <v/>
      </c>
      <c r="DE99" s="67">
        <v>30100027</v>
      </c>
      <c r="DF99" s="102"/>
      <c r="DG99" s="78" t="s">
        <v>114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0"/>
        <v>0</v>
      </c>
      <c r="DX99" s="5">
        <f t="shared" si="100"/>
        <v>0</v>
      </c>
      <c r="DY99" s="5">
        <f t="shared" si="100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99"/>
        <v>0</v>
      </c>
      <c r="EM99" s="54">
        <f t="shared" si="94"/>
        <v>0</v>
      </c>
      <c r="EN99" s="54">
        <f t="shared" si="94"/>
        <v>0</v>
      </c>
      <c r="EO99" s="54">
        <f t="shared" si="94"/>
        <v>0</v>
      </c>
      <c r="EP99" s="54">
        <f t="shared" si="94"/>
        <v>0</v>
      </c>
      <c r="EQ99" s="54">
        <f t="shared" si="94"/>
        <v>0</v>
      </c>
      <c r="ER99" s="54">
        <f t="shared" si="94"/>
        <v>0</v>
      </c>
      <c r="ES99" s="54">
        <f t="shared" si="94"/>
        <v>0</v>
      </c>
      <c r="ET99" s="54">
        <f t="shared" si="94"/>
        <v>0</v>
      </c>
      <c r="EU99" s="54">
        <f t="shared" si="91"/>
        <v>0</v>
      </c>
      <c r="EV99" s="54">
        <f t="shared" si="91"/>
        <v>0</v>
      </c>
      <c r="EW99" s="54">
        <f t="shared" si="91"/>
        <v>0</v>
      </c>
      <c r="EX99" s="54">
        <f t="shared" si="91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65"/>
        <v>0</v>
      </c>
      <c r="FK99" s="54">
        <f t="shared" si="65"/>
        <v>0</v>
      </c>
      <c r="FL99" s="54">
        <f t="shared" si="65"/>
        <v>0</v>
      </c>
      <c r="FM99" s="54">
        <f t="shared" si="65"/>
        <v>0</v>
      </c>
      <c r="FN99" s="54">
        <f t="shared" si="65"/>
        <v>0</v>
      </c>
      <c r="FO99" s="54">
        <f t="shared" si="65"/>
        <v>0</v>
      </c>
      <c r="FP99" s="54">
        <f t="shared" si="64"/>
        <v>0</v>
      </c>
      <c r="FQ99" s="54">
        <f t="shared" si="64"/>
        <v>0</v>
      </c>
      <c r="FR99" s="54">
        <f t="shared" si="64"/>
        <v>0</v>
      </c>
      <c r="FS99" s="54">
        <f t="shared" si="64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105"/>
        <v/>
      </c>
      <c r="GO99" s="4" t="str">
        <f t="shared" si="105"/>
        <v/>
      </c>
      <c r="GP99" s="4" t="str">
        <f t="shared" si="105"/>
        <v/>
      </c>
      <c r="GQ99" s="4" t="str">
        <f t="shared" si="105"/>
        <v/>
      </c>
      <c r="GR99" s="4" t="str">
        <f t="shared" si="105"/>
        <v/>
      </c>
      <c r="GS99" s="4" t="str">
        <f t="shared" si="105"/>
        <v/>
      </c>
      <c r="GT99" s="4" t="str">
        <f t="shared" si="105"/>
        <v/>
      </c>
      <c r="GU99" s="4" t="str">
        <f t="shared" si="105"/>
        <v/>
      </c>
      <c r="GV99" s="4" t="str">
        <f t="shared" si="105"/>
        <v/>
      </c>
      <c r="GW99" s="4" t="str">
        <f t="shared" si="105"/>
        <v/>
      </c>
      <c r="GX99" s="4" t="str">
        <f t="shared" si="107"/>
        <v/>
      </c>
      <c r="GY99" s="4" t="str">
        <f t="shared" si="107"/>
        <v/>
      </c>
      <c r="GZ99" s="4" t="str">
        <f t="shared" si="107"/>
        <v/>
      </c>
      <c r="HA99" s="4" t="str">
        <f t="shared" si="107"/>
        <v/>
      </c>
      <c r="HB99" s="4" t="str">
        <f t="shared" si="107"/>
        <v/>
      </c>
      <c r="HC99" s="4" t="str">
        <f t="shared" si="107"/>
        <v/>
      </c>
      <c r="HD99" s="4" t="str">
        <f t="shared" si="107"/>
        <v/>
      </c>
      <c r="HE99" s="4" t="str">
        <f t="shared" si="103"/>
        <v/>
      </c>
      <c r="HF99" s="4" t="str">
        <f t="shared" si="103"/>
        <v/>
      </c>
      <c r="HG99" s="4" t="str">
        <f t="shared" si="103"/>
        <v/>
      </c>
    </row>
    <row r="100" spans="1:215" s="9" customFormat="1" ht="15" hidden="1" customHeight="1">
      <c r="A100" s="61">
        <v>30100055</v>
      </c>
      <c r="B100" s="100" t="s">
        <v>162</v>
      </c>
      <c r="C100" s="29" t="s">
        <v>126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69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104"/>
        <v/>
      </c>
      <c r="CK100" s="4" t="str">
        <f t="shared" si="104"/>
        <v/>
      </c>
      <c r="CL100" s="4" t="str">
        <f t="shared" si="104"/>
        <v/>
      </c>
      <c r="CM100" s="4" t="str">
        <f t="shared" si="104"/>
        <v/>
      </c>
      <c r="CN100" s="4" t="str">
        <f t="shared" si="104"/>
        <v/>
      </c>
      <c r="CO100" s="4" t="str">
        <f t="shared" si="104"/>
        <v/>
      </c>
      <c r="CP100" s="4" t="str">
        <f t="shared" si="104"/>
        <v/>
      </c>
      <c r="CQ100" s="4" t="str">
        <f t="shared" si="104"/>
        <v/>
      </c>
      <c r="CR100" s="4" t="str">
        <f t="shared" si="104"/>
        <v/>
      </c>
      <c r="CS100" s="4" t="str">
        <f t="shared" si="104"/>
        <v/>
      </c>
      <c r="CT100" s="4" t="str">
        <f t="shared" si="106"/>
        <v/>
      </c>
      <c r="CU100" s="4" t="str">
        <f t="shared" si="106"/>
        <v/>
      </c>
      <c r="CV100" s="4" t="str">
        <f t="shared" si="106"/>
        <v/>
      </c>
      <c r="CW100" s="4" t="str">
        <f t="shared" si="106"/>
        <v/>
      </c>
      <c r="CX100" s="4" t="str">
        <f t="shared" si="106"/>
        <v/>
      </c>
      <c r="CY100" s="4" t="str">
        <f t="shared" si="106"/>
        <v/>
      </c>
      <c r="CZ100" s="4" t="str">
        <f t="shared" si="106"/>
        <v/>
      </c>
      <c r="DA100" s="4" t="str">
        <f t="shared" si="102"/>
        <v/>
      </c>
      <c r="DB100" s="4" t="str">
        <f t="shared" si="102"/>
        <v/>
      </c>
      <c r="DC100" s="4" t="str">
        <f t="shared" si="102"/>
        <v/>
      </c>
      <c r="DE100" s="67">
        <v>30100055</v>
      </c>
      <c r="DF100" s="100" t="s">
        <v>162</v>
      </c>
      <c r="DG100" s="29" t="s">
        <v>126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0"/>
        <v>0</v>
      </c>
      <c r="DX100" s="5">
        <f t="shared" si="100"/>
        <v>0</v>
      </c>
      <c r="DY100" s="5">
        <f t="shared" si="100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99"/>
        <v>0</v>
      </c>
      <c r="EM100" s="54">
        <f t="shared" si="94"/>
        <v>0</v>
      </c>
      <c r="EN100" s="54">
        <f t="shared" si="94"/>
        <v>0</v>
      </c>
      <c r="EO100" s="54">
        <f t="shared" si="94"/>
        <v>0</v>
      </c>
      <c r="EP100" s="54">
        <f t="shared" si="94"/>
        <v>0</v>
      </c>
      <c r="EQ100" s="54">
        <f t="shared" si="94"/>
        <v>0</v>
      </c>
      <c r="ER100" s="54">
        <f t="shared" si="94"/>
        <v>0</v>
      </c>
      <c r="ES100" s="54">
        <f t="shared" si="94"/>
        <v>0</v>
      </c>
      <c r="ET100" s="54">
        <f t="shared" si="94"/>
        <v>0</v>
      </c>
      <c r="EU100" s="54">
        <f t="shared" si="94"/>
        <v>0</v>
      </c>
      <c r="EV100" s="54">
        <f t="shared" si="94"/>
        <v>0</v>
      </c>
      <c r="EW100" s="54">
        <f t="shared" si="94"/>
        <v>0</v>
      </c>
      <c r="EX100" s="54">
        <f t="shared" si="94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65"/>
        <v>0</v>
      </c>
      <c r="FK100" s="54">
        <f t="shared" si="65"/>
        <v>0</v>
      </c>
      <c r="FL100" s="54">
        <f t="shared" si="65"/>
        <v>0</v>
      </c>
      <c r="FM100" s="54">
        <f t="shared" si="65"/>
        <v>0</v>
      </c>
      <c r="FN100" s="54">
        <f t="shared" si="65"/>
        <v>0</v>
      </c>
      <c r="FO100" s="54">
        <f t="shared" si="65"/>
        <v>0</v>
      </c>
      <c r="FP100" s="54">
        <f t="shared" si="64"/>
        <v>0</v>
      </c>
      <c r="FQ100" s="54">
        <f t="shared" si="64"/>
        <v>0</v>
      </c>
      <c r="FR100" s="54">
        <f t="shared" si="64"/>
        <v>0</v>
      </c>
      <c r="FS100" s="54">
        <f t="shared" si="64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105"/>
        <v/>
      </c>
      <c r="GO100" s="4" t="str">
        <f t="shared" si="105"/>
        <v/>
      </c>
      <c r="GP100" s="4" t="str">
        <f t="shared" si="105"/>
        <v/>
      </c>
      <c r="GQ100" s="4" t="str">
        <f t="shared" si="105"/>
        <v/>
      </c>
      <c r="GR100" s="4" t="str">
        <f t="shared" si="105"/>
        <v/>
      </c>
      <c r="GS100" s="4" t="str">
        <f t="shared" si="105"/>
        <v/>
      </c>
      <c r="GT100" s="4" t="str">
        <f t="shared" si="105"/>
        <v/>
      </c>
      <c r="GU100" s="4" t="str">
        <f t="shared" si="105"/>
        <v/>
      </c>
      <c r="GV100" s="4" t="str">
        <f t="shared" si="105"/>
        <v/>
      </c>
      <c r="GW100" s="4" t="str">
        <f t="shared" si="105"/>
        <v/>
      </c>
      <c r="GX100" s="4" t="str">
        <f t="shared" si="107"/>
        <v/>
      </c>
      <c r="GY100" s="4" t="str">
        <f t="shared" si="107"/>
        <v/>
      </c>
      <c r="GZ100" s="4" t="str">
        <f t="shared" si="107"/>
        <v/>
      </c>
      <c r="HA100" s="4" t="str">
        <f t="shared" si="107"/>
        <v/>
      </c>
      <c r="HB100" s="4" t="str">
        <f t="shared" si="107"/>
        <v/>
      </c>
      <c r="HC100" s="4" t="str">
        <f t="shared" si="107"/>
        <v/>
      </c>
      <c r="HD100" s="4" t="str">
        <f t="shared" si="107"/>
        <v/>
      </c>
      <c r="HE100" s="4" t="str">
        <f t="shared" si="103"/>
        <v/>
      </c>
      <c r="HF100" s="4" t="str">
        <f t="shared" si="103"/>
        <v/>
      </c>
      <c r="HG100" s="4" t="str">
        <f t="shared" si="103"/>
        <v/>
      </c>
    </row>
    <row r="101" spans="1:215" s="9" customFormat="1" ht="15" hidden="1" customHeight="1">
      <c r="A101" s="61">
        <v>30100056</v>
      </c>
      <c r="B101" s="101"/>
      <c r="C101" s="78" t="s">
        <v>209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69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104"/>
        <v/>
      </c>
      <c r="CK101" s="4" t="str">
        <f t="shared" si="104"/>
        <v/>
      </c>
      <c r="CL101" s="4" t="str">
        <f t="shared" si="104"/>
        <v/>
      </c>
      <c r="CM101" s="4" t="str">
        <f t="shared" si="104"/>
        <v/>
      </c>
      <c r="CN101" s="4" t="str">
        <f t="shared" si="104"/>
        <v/>
      </c>
      <c r="CO101" s="4" t="str">
        <f t="shared" si="104"/>
        <v/>
      </c>
      <c r="CP101" s="4" t="str">
        <f t="shared" si="104"/>
        <v/>
      </c>
      <c r="CQ101" s="4" t="str">
        <f t="shared" si="104"/>
        <v/>
      </c>
      <c r="CR101" s="4" t="str">
        <f t="shared" si="104"/>
        <v/>
      </c>
      <c r="CS101" s="4" t="str">
        <f t="shared" si="104"/>
        <v/>
      </c>
      <c r="CT101" s="4" t="str">
        <f t="shared" si="106"/>
        <v/>
      </c>
      <c r="CU101" s="4" t="str">
        <f t="shared" si="106"/>
        <v/>
      </c>
      <c r="CV101" s="4" t="str">
        <f t="shared" si="106"/>
        <v/>
      </c>
      <c r="CW101" s="4" t="str">
        <f t="shared" si="106"/>
        <v/>
      </c>
      <c r="CX101" s="4" t="str">
        <f t="shared" si="106"/>
        <v/>
      </c>
      <c r="CY101" s="4" t="str">
        <f t="shared" si="106"/>
        <v/>
      </c>
      <c r="CZ101" s="4" t="str">
        <f t="shared" si="106"/>
        <v/>
      </c>
      <c r="DA101" s="4" t="str">
        <f t="shared" si="102"/>
        <v/>
      </c>
      <c r="DB101" s="4" t="str">
        <f t="shared" si="102"/>
        <v/>
      </c>
      <c r="DC101" s="4" t="str">
        <f t="shared" si="102"/>
        <v/>
      </c>
      <c r="DE101" s="67">
        <v>30100056</v>
      </c>
      <c r="DF101" s="101"/>
      <c r="DG101" s="78" t="s">
        <v>209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0"/>
        <v>0</v>
      </c>
      <c r="DX101" s="5">
        <f t="shared" si="100"/>
        <v>0</v>
      </c>
      <c r="DY101" s="5">
        <f t="shared" si="100"/>
        <v>0</v>
      </c>
      <c r="DZ101" s="5">
        <f t="shared" si="100"/>
        <v>0</v>
      </c>
      <c r="EA101" s="5">
        <f t="shared" si="100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si="99"/>
        <v>0</v>
      </c>
      <c r="EL101" s="54">
        <f t="shared" si="99"/>
        <v>0</v>
      </c>
      <c r="EM101" s="54">
        <f t="shared" si="94"/>
        <v>0</v>
      </c>
      <c r="EN101" s="54">
        <f t="shared" si="94"/>
        <v>0</v>
      </c>
      <c r="EO101" s="54">
        <f t="shared" si="94"/>
        <v>0</v>
      </c>
      <c r="EP101" s="54">
        <f t="shared" si="94"/>
        <v>0</v>
      </c>
      <c r="EQ101" s="54">
        <f t="shared" si="94"/>
        <v>0</v>
      </c>
      <c r="ER101" s="54">
        <f t="shared" si="94"/>
        <v>0</v>
      </c>
      <c r="ES101" s="54">
        <f t="shared" si="94"/>
        <v>0</v>
      </c>
      <c r="ET101" s="54">
        <f t="shared" si="94"/>
        <v>0</v>
      </c>
      <c r="EU101" s="54">
        <f t="shared" si="94"/>
        <v>0</v>
      </c>
      <c r="EV101" s="54">
        <f t="shared" si="94"/>
        <v>0</v>
      </c>
      <c r="EW101" s="54">
        <f t="shared" si="94"/>
        <v>0</v>
      </c>
      <c r="EX101" s="54">
        <f t="shared" si="94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65"/>
        <v>0</v>
      </c>
      <c r="FK101" s="54">
        <f t="shared" si="65"/>
        <v>0</v>
      </c>
      <c r="FL101" s="54">
        <f t="shared" si="65"/>
        <v>0</v>
      </c>
      <c r="FM101" s="54">
        <f t="shared" si="65"/>
        <v>0</v>
      </c>
      <c r="FN101" s="54">
        <f t="shared" si="65"/>
        <v>0</v>
      </c>
      <c r="FO101" s="54">
        <f t="shared" si="65"/>
        <v>0</v>
      </c>
      <c r="FP101" s="54">
        <f t="shared" si="64"/>
        <v>0</v>
      </c>
      <c r="FQ101" s="54">
        <f t="shared" si="64"/>
        <v>0</v>
      </c>
      <c r="FR101" s="54">
        <f t="shared" si="64"/>
        <v>0</v>
      </c>
      <c r="FS101" s="54">
        <f t="shared" si="64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105"/>
        <v/>
      </c>
      <c r="GO101" s="4" t="str">
        <f t="shared" si="105"/>
        <v/>
      </c>
      <c r="GP101" s="4" t="str">
        <f t="shared" si="105"/>
        <v/>
      </c>
      <c r="GQ101" s="4" t="str">
        <f t="shared" si="105"/>
        <v/>
      </c>
      <c r="GR101" s="4" t="str">
        <f t="shared" si="105"/>
        <v/>
      </c>
      <c r="GS101" s="4" t="str">
        <f t="shared" si="105"/>
        <v/>
      </c>
      <c r="GT101" s="4" t="str">
        <f t="shared" si="105"/>
        <v/>
      </c>
      <c r="GU101" s="4" t="str">
        <f t="shared" si="105"/>
        <v/>
      </c>
      <c r="GV101" s="4" t="str">
        <f t="shared" si="105"/>
        <v/>
      </c>
      <c r="GW101" s="4" t="str">
        <f t="shared" si="105"/>
        <v/>
      </c>
      <c r="GX101" s="4" t="str">
        <f t="shared" si="107"/>
        <v/>
      </c>
      <c r="GY101" s="4" t="str">
        <f t="shared" si="107"/>
        <v/>
      </c>
      <c r="GZ101" s="4" t="str">
        <f t="shared" si="107"/>
        <v/>
      </c>
      <c r="HA101" s="4" t="str">
        <f t="shared" si="107"/>
        <v/>
      </c>
      <c r="HB101" s="4" t="str">
        <f t="shared" si="107"/>
        <v/>
      </c>
      <c r="HC101" s="4" t="str">
        <f t="shared" si="107"/>
        <v/>
      </c>
      <c r="HD101" s="4" t="str">
        <f t="shared" si="107"/>
        <v/>
      </c>
      <c r="HE101" s="4" t="str">
        <f t="shared" si="103"/>
        <v/>
      </c>
      <c r="HF101" s="4" t="str">
        <f t="shared" si="103"/>
        <v/>
      </c>
      <c r="HG101" s="4" t="str">
        <f t="shared" si="103"/>
        <v/>
      </c>
    </row>
    <row r="102" spans="1:215" s="9" customFormat="1" ht="15" hidden="1" customHeight="1">
      <c r="A102" s="61">
        <v>30100057</v>
      </c>
      <c r="B102" s="101"/>
      <c r="C102" s="29" t="s">
        <v>163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69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104"/>
        <v/>
      </c>
      <c r="CK102" s="4" t="str">
        <f t="shared" si="104"/>
        <v/>
      </c>
      <c r="CL102" s="4" t="str">
        <f t="shared" si="104"/>
        <v/>
      </c>
      <c r="CM102" s="4" t="str">
        <f t="shared" si="104"/>
        <v/>
      </c>
      <c r="CN102" s="4" t="str">
        <f t="shared" si="104"/>
        <v/>
      </c>
      <c r="CO102" s="4" t="str">
        <f t="shared" si="104"/>
        <v/>
      </c>
      <c r="CP102" s="4" t="str">
        <f t="shared" si="104"/>
        <v/>
      </c>
      <c r="CQ102" s="4" t="str">
        <f t="shared" si="104"/>
        <v/>
      </c>
      <c r="CR102" s="4" t="str">
        <f t="shared" si="104"/>
        <v/>
      </c>
      <c r="CS102" s="4" t="str">
        <f t="shared" si="104"/>
        <v/>
      </c>
      <c r="CT102" s="4" t="str">
        <f t="shared" si="106"/>
        <v/>
      </c>
      <c r="CU102" s="4" t="str">
        <f t="shared" si="106"/>
        <v/>
      </c>
      <c r="CV102" s="4" t="str">
        <f t="shared" si="106"/>
        <v/>
      </c>
      <c r="CW102" s="4" t="str">
        <f t="shared" si="106"/>
        <v/>
      </c>
      <c r="CX102" s="4" t="str">
        <f t="shared" si="106"/>
        <v/>
      </c>
      <c r="CY102" s="4" t="str">
        <f t="shared" si="106"/>
        <v/>
      </c>
      <c r="CZ102" s="4" t="str">
        <f t="shared" si="106"/>
        <v/>
      </c>
      <c r="DA102" s="4" t="str">
        <f t="shared" si="102"/>
        <v/>
      </c>
      <c r="DB102" s="4" t="str">
        <f t="shared" si="102"/>
        <v/>
      </c>
      <c r="DC102" s="4" t="str">
        <f t="shared" si="102"/>
        <v/>
      </c>
      <c r="DE102" s="67">
        <v>30100057</v>
      </c>
      <c r="DF102" s="101"/>
      <c r="DG102" s="29" t="s">
        <v>163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0"/>
        <v>0</v>
      </c>
      <c r="DX102" s="5">
        <f t="shared" si="100"/>
        <v>0</v>
      </c>
      <c r="DY102" s="5">
        <f t="shared" si="100"/>
        <v>0</v>
      </c>
      <c r="DZ102" s="5">
        <f t="shared" si="100"/>
        <v>0</v>
      </c>
      <c r="EA102" s="5">
        <f t="shared" si="100"/>
        <v>0</v>
      </c>
      <c r="EB102" s="5">
        <f t="shared" si="99"/>
        <v>0</v>
      </c>
      <c r="EC102" s="5">
        <f t="shared" si="99"/>
        <v>0</v>
      </c>
      <c r="ED102" s="5">
        <f t="shared" si="99"/>
        <v>0</v>
      </c>
      <c r="EE102" s="5">
        <f t="shared" si="99"/>
        <v>0</v>
      </c>
      <c r="EF102" s="54">
        <f t="shared" si="99"/>
        <v>0</v>
      </c>
      <c r="EG102" s="54">
        <f t="shared" si="99"/>
        <v>0</v>
      </c>
      <c r="EH102" s="54">
        <f t="shared" si="99"/>
        <v>0</v>
      </c>
      <c r="EI102" s="54">
        <f t="shared" si="99"/>
        <v>0</v>
      </c>
      <c r="EJ102" s="54">
        <f t="shared" si="99"/>
        <v>0</v>
      </c>
      <c r="EK102" s="54">
        <f t="shared" si="99"/>
        <v>0</v>
      </c>
      <c r="EL102" s="54">
        <f t="shared" si="99"/>
        <v>0</v>
      </c>
      <c r="EM102" s="54">
        <f t="shared" si="94"/>
        <v>0</v>
      </c>
      <c r="EN102" s="54">
        <f t="shared" si="94"/>
        <v>0</v>
      </c>
      <c r="EO102" s="54">
        <f t="shared" si="94"/>
        <v>0</v>
      </c>
      <c r="EP102" s="54">
        <f t="shared" si="94"/>
        <v>0</v>
      </c>
      <c r="EQ102" s="54">
        <f t="shared" si="94"/>
        <v>0</v>
      </c>
      <c r="ER102" s="54">
        <f t="shared" si="94"/>
        <v>0</v>
      </c>
      <c r="ES102" s="54">
        <f t="shared" si="94"/>
        <v>0</v>
      </c>
      <c r="ET102" s="54">
        <f t="shared" si="94"/>
        <v>0</v>
      </c>
      <c r="EU102" s="54">
        <f t="shared" si="94"/>
        <v>0</v>
      </c>
      <c r="EV102" s="54">
        <f t="shared" si="94"/>
        <v>0</v>
      </c>
      <c r="EW102" s="54">
        <f t="shared" si="94"/>
        <v>0</v>
      </c>
      <c r="EX102" s="54">
        <f t="shared" si="94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65"/>
        <v>0</v>
      </c>
      <c r="FK102" s="54">
        <f t="shared" si="65"/>
        <v>0</v>
      </c>
      <c r="FL102" s="54">
        <f t="shared" si="65"/>
        <v>0</v>
      </c>
      <c r="FM102" s="54">
        <f t="shared" si="65"/>
        <v>0</v>
      </c>
      <c r="FN102" s="54">
        <f t="shared" si="65"/>
        <v>0</v>
      </c>
      <c r="FO102" s="54">
        <f t="shared" si="65"/>
        <v>0</v>
      </c>
      <c r="FP102" s="54">
        <f t="shared" si="64"/>
        <v>0</v>
      </c>
      <c r="FQ102" s="54">
        <f t="shared" si="64"/>
        <v>0</v>
      </c>
      <c r="FR102" s="54">
        <f t="shared" si="64"/>
        <v>0</v>
      </c>
      <c r="FS102" s="54">
        <f t="shared" si="64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105"/>
        <v/>
      </c>
      <c r="GO102" s="4" t="str">
        <f t="shared" si="105"/>
        <v/>
      </c>
      <c r="GP102" s="4" t="str">
        <f t="shared" si="105"/>
        <v/>
      </c>
      <c r="GQ102" s="4" t="str">
        <f t="shared" si="105"/>
        <v/>
      </c>
      <c r="GR102" s="4" t="str">
        <f t="shared" si="105"/>
        <v/>
      </c>
      <c r="GS102" s="4" t="str">
        <f t="shared" si="105"/>
        <v/>
      </c>
      <c r="GT102" s="4" t="str">
        <f t="shared" si="105"/>
        <v/>
      </c>
      <c r="GU102" s="4" t="str">
        <f t="shared" si="105"/>
        <v/>
      </c>
      <c r="GV102" s="4" t="str">
        <f t="shared" si="105"/>
        <v/>
      </c>
      <c r="GW102" s="4" t="str">
        <f t="shared" si="105"/>
        <v/>
      </c>
      <c r="GX102" s="4" t="str">
        <f t="shared" si="107"/>
        <v/>
      </c>
      <c r="GY102" s="4" t="str">
        <f t="shared" si="107"/>
        <v/>
      </c>
      <c r="GZ102" s="4" t="str">
        <f t="shared" si="107"/>
        <v/>
      </c>
      <c r="HA102" s="4" t="str">
        <f t="shared" si="107"/>
        <v/>
      </c>
      <c r="HB102" s="4" t="str">
        <f t="shared" si="107"/>
        <v/>
      </c>
      <c r="HC102" s="4" t="str">
        <f t="shared" si="107"/>
        <v/>
      </c>
      <c r="HD102" s="4" t="str">
        <f t="shared" si="107"/>
        <v/>
      </c>
      <c r="HE102" s="4" t="str">
        <f t="shared" si="103"/>
        <v/>
      </c>
      <c r="HF102" s="4" t="str">
        <f t="shared" si="103"/>
        <v/>
      </c>
      <c r="HG102" s="4" t="str">
        <f t="shared" si="103"/>
        <v/>
      </c>
    </row>
    <row r="103" spans="1:215" s="9" customFormat="1" ht="15" hidden="1" customHeight="1">
      <c r="A103" s="61">
        <v>30100058</v>
      </c>
      <c r="B103" s="102"/>
      <c r="C103" s="29" t="s">
        <v>113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69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104"/>
        <v/>
      </c>
      <c r="CK103" s="4" t="str">
        <f t="shared" si="104"/>
        <v/>
      </c>
      <c r="CL103" s="4" t="str">
        <f t="shared" si="104"/>
        <v/>
      </c>
      <c r="CM103" s="4" t="str">
        <f t="shared" si="104"/>
        <v/>
      </c>
      <c r="CN103" s="4" t="str">
        <f t="shared" si="104"/>
        <v/>
      </c>
      <c r="CO103" s="4" t="str">
        <f t="shared" si="104"/>
        <v/>
      </c>
      <c r="CP103" s="4" t="str">
        <f t="shared" si="104"/>
        <v/>
      </c>
      <c r="CQ103" s="4" t="str">
        <f t="shared" si="104"/>
        <v/>
      </c>
      <c r="CR103" s="4" t="str">
        <f t="shared" si="104"/>
        <v/>
      </c>
      <c r="CS103" s="4" t="str">
        <f t="shared" si="104"/>
        <v/>
      </c>
      <c r="CT103" s="4" t="str">
        <f t="shared" si="106"/>
        <v/>
      </c>
      <c r="CU103" s="4" t="str">
        <f t="shared" si="106"/>
        <v/>
      </c>
      <c r="CV103" s="4" t="str">
        <f t="shared" si="106"/>
        <v/>
      </c>
      <c r="CW103" s="4" t="str">
        <f t="shared" si="106"/>
        <v/>
      </c>
      <c r="CX103" s="4" t="str">
        <f t="shared" si="106"/>
        <v/>
      </c>
      <c r="CY103" s="4" t="str">
        <f t="shared" si="106"/>
        <v/>
      </c>
      <c r="CZ103" s="4" t="str">
        <f t="shared" si="106"/>
        <v/>
      </c>
      <c r="DA103" s="4" t="str">
        <f t="shared" si="102"/>
        <v/>
      </c>
      <c r="DB103" s="4" t="str">
        <f t="shared" si="102"/>
        <v/>
      </c>
      <c r="DC103" s="4" t="str">
        <f t="shared" si="102"/>
        <v/>
      </c>
      <c r="DE103" s="67">
        <v>30100058</v>
      </c>
      <c r="DF103" s="102"/>
      <c r="DG103" s="29" t="s">
        <v>113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0"/>
        <v>0</v>
      </c>
      <c r="DX103" s="5">
        <f t="shared" si="100"/>
        <v>0</v>
      </c>
      <c r="DY103" s="5">
        <f t="shared" si="100"/>
        <v>0</v>
      </c>
      <c r="DZ103" s="5">
        <f t="shared" si="100"/>
        <v>0</v>
      </c>
      <c r="EA103" s="5">
        <f t="shared" si="100"/>
        <v>0</v>
      </c>
      <c r="EB103" s="5">
        <f t="shared" si="99"/>
        <v>0</v>
      </c>
      <c r="EC103" s="5">
        <f t="shared" si="99"/>
        <v>0</v>
      </c>
      <c r="ED103" s="5">
        <f t="shared" si="99"/>
        <v>0</v>
      </c>
      <c r="EE103" s="5">
        <f t="shared" si="99"/>
        <v>0</v>
      </c>
      <c r="EF103" s="54">
        <f t="shared" si="99"/>
        <v>0</v>
      </c>
      <c r="EG103" s="54">
        <f t="shared" si="99"/>
        <v>0</v>
      </c>
      <c r="EH103" s="54">
        <f t="shared" si="99"/>
        <v>0</v>
      </c>
      <c r="EI103" s="54">
        <f t="shared" si="99"/>
        <v>0</v>
      </c>
      <c r="EJ103" s="54">
        <f t="shared" si="99"/>
        <v>0</v>
      </c>
      <c r="EK103" s="54">
        <f t="shared" si="99"/>
        <v>0</v>
      </c>
      <c r="EL103" s="54">
        <f t="shared" si="99"/>
        <v>0</v>
      </c>
      <c r="EM103" s="54">
        <f t="shared" si="94"/>
        <v>0</v>
      </c>
      <c r="EN103" s="54">
        <f t="shared" si="94"/>
        <v>0</v>
      </c>
      <c r="EO103" s="54">
        <f t="shared" si="94"/>
        <v>0</v>
      </c>
      <c r="EP103" s="54">
        <f t="shared" si="94"/>
        <v>0</v>
      </c>
      <c r="EQ103" s="54">
        <f t="shared" si="94"/>
        <v>0</v>
      </c>
      <c r="ER103" s="54">
        <f t="shared" si="94"/>
        <v>0</v>
      </c>
      <c r="ES103" s="54">
        <f t="shared" si="94"/>
        <v>0</v>
      </c>
      <c r="ET103" s="54">
        <f t="shared" si="94"/>
        <v>0</v>
      </c>
      <c r="EU103" s="54">
        <f t="shared" si="94"/>
        <v>0</v>
      </c>
      <c r="EV103" s="54">
        <f t="shared" si="94"/>
        <v>0</v>
      </c>
      <c r="EW103" s="54">
        <f t="shared" si="94"/>
        <v>0</v>
      </c>
      <c r="EX103" s="54">
        <f t="shared" si="94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65"/>
        <v>0</v>
      </c>
      <c r="FK103" s="54">
        <f t="shared" si="65"/>
        <v>0</v>
      </c>
      <c r="FL103" s="54">
        <f t="shared" si="65"/>
        <v>0</v>
      </c>
      <c r="FM103" s="54">
        <f t="shared" si="65"/>
        <v>0</v>
      </c>
      <c r="FN103" s="54">
        <f t="shared" si="65"/>
        <v>0</v>
      </c>
      <c r="FO103" s="54">
        <f t="shared" si="65"/>
        <v>0</v>
      </c>
      <c r="FP103" s="54">
        <f t="shared" si="64"/>
        <v>0</v>
      </c>
      <c r="FQ103" s="54">
        <f t="shared" si="64"/>
        <v>0</v>
      </c>
      <c r="FR103" s="54">
        <f t="shared" si="64"/>
        <v>0</v>
      </c>
      <c r="FS103" s="54">
        <f t="shared" si="64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105"/>
        <v/>
      </c>
      <c r="GO103" s="4" t="str">
        <f t="shared" si="105"/>
        <v/>
      </c>
      <c r="GP103" s="4" t="str">
        <f t="shared" si="105"/>
        <v/>
      </c>
      <c r="GQ103" s="4" t="str">
        <f t="shared" si="105"/>
        <v/>
      </c>
      <c r="GR103" s="4" t="str">
        <f t="shared" si="105"/>
        <v/>
      </c>
      <c r="GS103" s="4" t="str">
        <f t="shared" si="105"/>
        <v/>
      </c>
      <c r="GT103" s="4" t="str">
        <f t="shared" si="105"/>
        <v/>
      </c>
      <c r="GU103" s="4" t="str">
        <f t="shared" si="105"/>
        <v/>
      </c>
      <c r="GV103" s="4" t="str">
        <f t="shared" si="105"/>
        <v/>
      </c>
      <c r="GW103" s="4" t="str">
        <f t="shared" si="105"/>
        <v/>
      </c>
      <c r="GX103" s="4" t="str">
        <f t="shared" si="107"/>
        <v/>
      </c>
      <c r="GY103" s="4" t="str">
        <f t="shared" si="107"/>
        <v/>
      </c>
      <c r="GZ103" s="4" t="str">
        <f t="shared" si="107"/>
        <v/>
      </c>
      <c r="HA103" s="4" t="str">
        <f t="shared" si="107"/>
        <v/>
      </c>
      <c r="HB103" s="4" t="str">
        <f t="shared" si="107"/>
        <v/>
      </c>
      <c r="HC103" s="4" t="str">
        <f t="shared" si="107"/>
        <v/>
      </c>
      <c r="HD103" s="4" t="str">
        <f t="shared" si="107"/>
        <v/>
      </c>
      <c r="HE103" s="4" t="str">
        <f t="shared" si="103"/>
        <v/>
      </c>
      <c r="HF103" s="4" t="str">
        <f t="shared" si="103"/>
        <v/>
      </c>
      <c r="HG103" s="4" t="str">
        <f t="shared" si="103"/>
        <v/>
      </c>
    </row>
    <row r="104" spans="1:215" s="9" customFormat="1" ht="15" hidden="1" customHeight="1">
      <c r="A104" s="69">
        <v>30500001</v>
      </c>
      <c r="B104" s="100" t="s">
        <v>164</v>
      </c>
      <c r="C104" s="29" t="s">
        <v>128</v>
      </c>
      <c r="D104" s="5"/>
      <c r="E104" s="22">
        <v>5.07</v>
      </c>
      <c r="F104" s="23">
        <f t="shared" si="67"/>
        <v>0</v>
      </c>
      <c r="G104" s="43"/>
      <c r="H104" s="23">
        <f t="shared" si="93"/>
        <v>0</v>
      </c>
      <c r="I104" s="23">
        <f t="shared" si="69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104"/>
        <v/>
      </c>
      <c r="CK104" s="4" t="str">
        <f t="shared" si="104"/>
        <v/>
      </c>
      <c r="CL104" s="4" t="str">
        <f t="shared" si="104"/>
        <v/>
      </c>
      <c r="CM104" s="4" t="str">
        <f t="shared" si="104"/>
        <v/>
      </c>
      <c r="CN104" s="4" t="str">
        <f t="shared" si="104"/>
        <v/>
      </c>
      <c r="CO104" s="4" t="str">
        <f t="shared" si="104"/>
        <v/>
      </c>
      <c r="CP104" s="4" t="str">
        <f t="shared" si="104"/>
        <v/>
      </c>
      <c r="CQ104" s="4" t="str">
        <f t="shared" si="104"/>
        <v/>
      </c>
      <c r="CR104" s="4" t="str">
        <f t="shared" si="104"/>
        <v/>
      </c>
      <c r="CS104" s="4" t="str">
        <f t="shared" si="104"/>
        <v/>
      </c>
      <c r="CT104" s="4" t="str">
        <f t="shared" si="106"/>
        <v/>
      </c>
      <c r="CU104" s="4" t="str">
        <f t="shared" si="106"/>
        <v/>
      </c>
      <c r="CV104" s="4" t="str">
        <f t="shared" si="106"/>
        <v/>
      </c>
      <c r="CW104" s="4" t="str">
        <f t="shared" si="106"/>
        <v/>
      </c>
      <c r="CX104" s="4" t="str">
        <f t="shared" si="106"/>
        <v/>
      </c>
      <c r="CY104" s="4" t="str">
        <f t="shared" si="106"/>
        <v/>
      </c>
      <c r="CZ104" s="4" t="str">
        <f t="shared" si="106"/>
        <v/>
      </c>
      <c r="DA104" s="4" t="str">
        <f t="shared" si="102"/>
        <v/>
      </c>
      <c r="DB104" s="4" t="str">
        <f t="shared" si="102"/>
        <v/>
      </c>
      <c r="DC104" s="4" t="str">
        <f t="shared" si="102"/>
        <v/>
      </c>
      <c r="DE104" s="70">
        <v>30500001</v>
      </c>
      <c r="DF104" s="100" t="s">
        <v>164</v>
      </c>
      <c r="DG104" s="29" t="s">
        <v>128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0"/>
        <v>0</v>
      </c>
      <c r="DX104" s="5">
        <f t="shared" si="100"/>
        <v>0</v>
      </c>
      <c r="DY104" s="5">
        <f t="shared" si="100"/>
        <v>0</v>
      </c>
      <c r="DZ104" s="5">
        <f t="shared" si="100"/>
        <v>0</v>
      </c>
      <c r="EA104" s="5">
        <f t="shared" si="100"/>
        <v>0</v>
      </c>
      <c r="EB104" s="5">
        <f t="shared" si="99"/>
        <v>0</v>
      </c>
      <c r="EC104" s="5">
        <f t="shared" si="99"/>
        <v>0</v>
      </c>
      <c r="ED104" s="5">
        <f t="shared" si="99"/>
        <v>0</v>
      </c>
      <c r="EE104" s="5">
        <f t="shared" si="99"/>
        <v>0</v>
      </c>
      <c r="EF104" s="54">
        <f t="shared" ref="EB104:EQ129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94"/>
        <v>0</v>
      </c>
      <c r="EN104" s="54">
        <f t="shared" si="94"/>
        <v>0</v>
      </c>
      <c r="EO104" s="54">
        <f t="shared" si="94"/>
        <v>0</v>
      </c>
      <c r="EP104" s="54">
        <f t="shared" si="94"/>
        <v>0</v>
      </c>
      <c r="EQ104" s="54">
        <f t="shared" si="94"/>
        <v>0</v>
      </c>
      <c r="ER104" s="54">
        <f t="shared" si="94"/>
        <v>0</v>
      </c>
      <c r="ES104" s="54">
        <f t="shared" si="94"/>
        <v>0</v>
      </c>
      <c r="ET104" s="54">
        <f t="shared" si="94"/>
        <v>0</v>
      </c>
      <c r="EU104" s="54">
        <f t="shared" si="94"/>
        <v>0</v>
      </c>
      <c r="EV104" s="54">
        <f t="shared" si="94"/>
        <v>0</v>
      </c>
      <c r="EW104" s="54">
        <f t="shared" si="94"/>
        <v>0</v>
      </c>
      <c r="EX104" s="54">
        <f t="shared" si="94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65"/>
        <v>0</v>
      </c>
      <c r="FM104" s="54">
        <f t="shared" si="65"/>
        <v>0</v>
      </c>
      <c r="FN104" s="54">
        <f t="shared" si="65"/>
        <v>0</v>
      </c>
      <c r="FO104" s="54">
        <f t="shared" si="65"/>
        <v>0</v>
      </c>
      <c r="FP104" s="54">
        <f t="shared" si="64"/>
        <v>0</v>
      </c>
      <c r="FQ104" s="54">
        <f t="shared" si="64"/>
        <v>0</v>
      </c>
      <c r="FR104" s="54">
        <f t="shared" si="64"/>
        <v>0</v>
      </c>
      <c r="FS104" s="54">
        <f t="shared" si="64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105"/>
        <v/>
      </c>
      <c r="GO104" s="4" t="str">
        <f t="shared" si="105"/>
        <v/>
      </c>
      <c r="GP104" s="4" t="str">
        <f t="shared" si="105"/>
        <v/>
      </c>
      <c r="GQ104" s="4" t="str">
        <f t="shared" si="105"/>
        <v/>
      </c>
      <c r="GR104" s="4" t="str">
        <f t="shared" si="105"/>
        <v/>
      </c>
      <c r="GS104" s="4" t="str">
        <f t="shared" si="105"/>
        <v/>
      </c>
      <c r="GT104" s="4" t="str">
        <f t="shared" si="105"/>
        <v/>
      </c>
      <c r="GU104" s="4" t="str">
        <f t="shared" si="105"/>
        <v/>
      </c>
      <c r="GV104" s="4" t="str">
        <f t="shared" si="105"/>
        <v/>
      </c>
      <c r="GW104" s="4" t="str">
        <f t="shared" si="105"/>
        <v/>
      </c>
      <c r="GX104" s="4" t="str">
        <f t="shared" si="107"/>
        <v/>
      </c>
      <c r="GY104" s="4" t="str">
        <f t="shared" si="107"/>
        <v/>
      </c>
      <c r="GZ104" s="4" t="str">
        <f t="shared" si="107"/>
        <v/>
      </c>
      <c r="HA104" s="4" t="str">
        <f t="shared" si="107"/>
        <v/>
      </c>
      <c r="HB104" s="4" t="str">
        <f t="shared" si="107"/>
        <v/>
      </c>
      <c r="HC104" s="4" t="str">
        <f t="shared" si="107"/>
        <v/>
      </c>
      <c r="HD104" s="4" t="str">
        <f t="shared" si="107"/>
        <v/>
      </c>
      <c r="HE104" s="4" t="str">
        <f t="shared" si="103"/>
        <v/>
      </c>
      <c r="HF104" s="4" t="str">
        <f t="shared" si="103"/>
        <v/>
      </c>
      <c r="HG104" s="4" t="str">
        <f t="shared" si="103"/>
        <v/>
      </c>
    </row>
    <row r="105" spans="1:215" s="9" customFormat="1" ht="15" hidden="1" customHeight="1">
      <c r="A105" s="69">
        <v>30500002</v>
      </c>
      <c r="B105" s="101"/>
      <c r="C105" s="29" t="s">
        <v>165</v>
      </c>
      <c r="D105" s="5"/>
      <c r="E105" s="22">
        <v>5.07</v>
      </c>
      <c r="F105" s="23">
        <f t="shared" si="67"/>
        <v>0</v>
      </c>
      <c r="G105" s="43"/>
      <c r="H105" s="23">
        <f t="shared" si="93"/>
        <v>0</v>
      </c>
      <c r="I105" s="23">
        <f t="shared" si="69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7"/>
        <v/>
      </c>
      <c r="CE105" s="4" t="str">
        <f t="shared" si="97"/>
        <v/>
      </c>
      <c r="CF105" s="4" t="str">
        <f t="shared" ref="CD105:CM141" si="109">IF(ISERROR(AR105/Z105*100),"",(AR105/Z105*100))</f>
        <v/>
      </c>
      <c r="CG105" s="4" t="str">
        <f t="shared" si="109"/>
        <v/>
      </c>
      <c r="CH105" s="4" t="str">
        <f t="shared" si="109"/>
        <v/>
      </c>
      <c r="CI105" s="4" t="str">
        <f t="shared" si="109"/>
        <v/>
      </c>
      <c r="CJ105" s="4" t="str">
        <f t="shared" si="104"/>
        <v/>
      </c>
      <c r="CK105" s="4" t="str">
        <f t="shared" si="104"/>
        <v/>
      </c>
      <c r="CL105" s="4" t="str">
        <f t="shared" si="104"/>
        <v/>
      </c>
      <c r="CM105" s="4" t="str">
        <f t="shared" si="104"/>
        <v/>
      </c>
      <c r="CN105" s="4" t="str">
        <f t="shared" si="104"/>
        <v/>
      </c>
      <c r="CO105" s="4" t="str">
        <f t="shared" si="104"/>
        <v/>
      </c>
      <c r="CP105" s="4" t="str">
        <f t="shared" si="104"/>
        <v/>
      </c>
      <c r="CQ105" s="4" t="str">
        <f t="shared" si="104"/>
        <v/>
      </c>
      <c r="CR105" s="4" t="str">
        <f t="shared" si="104"/>
        <v/>
      </c>
      <c r="CS105" s="4" t="str">
        <f t="shared" si="104"/>
        <v/>
      </c>
      <c r="CT105" s="4" t="str">
        <f t="shared" si="106"/>
        <v/>
      </c>
      <c r="CU105" s="4" t="str">
        <f t="shared" si="106"/>
        <v/>
      </c>
      <c r="CV105" s="4" t="str">
        <f t="shared" si="106"/>
        <v/>
      </c>
      <c r="CW105" s="4" t="str">
        <f t="shared" si="106"/>
        <v/>
      </c>
      <c r="CX105" s="4" t="str">
        <f t="shared" si="106"/>
        <v/>
      </c>
      <c r="CY105" s="4" t="str">
        <f t="shared" si="106"/>
        <v/>
      </c>
      <c r="CZ105" s="4" t="str">
        <f t="shared" si="106"/>
        <v/>
      </c>
      <c r="DA105" s="4" t="str">
        <f t="shared" si="102"/>
        <v/>
      </c>
      <c r="DB105" s="4" t="str">
        <f t="shared" si="102"/>
        <v/>
      </c>
      <c r="DC105" s="4" t="str">
        <f t="shared" si="102"/>
        <v/>
      </c>
      <c r="DE105" s="70">
        <v>30500002</v>
      </c>
      <c r="DF105" s="101"/>
      <c r="DG105" s="29" t="s">
        <v>165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0"/>
        <v>0</v>
      </c>
      <c r="DX105" s="5">
        <f t="shared" si="100"/>
        <v>0</v>
      </c>
      <c r="DY105" s="5">
        <f t="shared" si="100"/>
        <v>0</v>
      </c>
      <c r="DZ105" s="5">
        <f t="shared" si="100"/>
        <v>0</v>
      </c>
      <c r="EA105" s="5">
        <f t="shared" si="100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94"/>
        <v>0</v>
      </c>
      <c r="EN105" s="54">
        <f t="shared" si="94"/>
        <v>0</v>
      </c>
      <c r="EO105" s="54">
        <f t="shared" si="94"/>
        <v>0</v>
      </c>
      <c r="EP105" s="54">
        <f t="shared" si="94"/>
        <v>0</v>
      </c>
      <c r="EQ105" s="54">
        <f t="shared" si="94"/>
        <v>0</v>
      </c>
      <c r="ER105" s="54">
        <f t="shared" si="94"/>
        <v>0</v>
      </c>
      <c r="ES105" s="54">
        <f t="shared" si="94"/>
        <v>0</v>
      </c>
      <c r="ET105" s="54">
        <f t="shared" si="94"/>
        <v>0</v>
      </c>
      <c r="EU105" s="54">
        <f t="shared" si="94"/>
        <v>0</v>
      </c>
      <c r="EV105" s="54">
        <f t="shared" si="94"/>
        <v>0</v>
      </c>
      <c r="EW105" s="54">
        <f t="shared" si="94"/>
        <v>0</v>
      </c>
      <c r="EX105" s="54">
        <f t="shared" si="94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65"/>
        <v>0</v>
      </c>
      <c r="FG105" s="54">
        <f t="shared" si="65"/>
        <v>0</v>
      </c>
      <c r="FH105" s="54">
        <f t="shared" si="65"/>
        <v>0</v>
      </c>
      <c r="FI105" s="54">
        <f t="shared" si="65"/>
        <v>0</v>
      </c>
      <c r="FJ105" s="54">
        <f t="shared" si="65"/>
        <v>0</v>
      </c>
      <c r="FK105" s="54">
        <f t="shared" si="65"/>
        <v>0</v>
      </c>
      <c r="FL105" s="54">
        <f t="shared" si="65"/>
        <v>0</v>
      </c>
      <c r="FM105" s="54">
        <f t="shared" si="65"/>
        <v>0</v>
      </c>
      <c r="FN105" s="54">
        <f t="shared" si="65"/>
        <v>0</v>
      </c>
      <c r="FO105" s="54">
        <f t="shared" si="65"/>
        <v>0</v>
      </c>
      <c r="FP105" s="54">
        <f t="shared" si="64"/>
        <v>0</v>
      </c>
      <c r="FQ105" s="54">
        <f t="shared" si="64"/>
        <v>0</v>
      </c>
      <c r="FR105" s="54">
        <f t="shared" si="64"/>
        <v>0</v>
      </c>
      <c r="FS105" s="54">
        <f t="shared" si="64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8"/>
        <v/>
      </c>
      <c r="GI105" s="4" t="str">
        <f t="shared" si="98"/>
        <v/>
      </c>
      <c r="GJ105" s="4" t="str">
        <f t="shared" ref="GH105:GQ141" si="110">IF(ISERROR(EV105/ED105*100),"",(EV105/ED105*100))</f>
        <v/>
      </c>
      <c r="GK105" s="4" t="str">
        <f t="shared" si="110"/>
        <v/>
      </c>
      <c r="GL105" s="4" t="str">
        <f t="shared" si="110"/>
        <v/>
      </c>
      <c r="GM105" s="4" t="str">
        <f t="shared" si="110"/>
        <v/>
      </c>
      <c r="GN105" s="4" t="str">
        <f t="shared" si="105"/>
        <v/>
      </c>
      <c r="GO105" s="4" t="str">
        <f t="shared" si="105"/>
        <v/>
      </c>
      <c r="GP105" s="4" t="str">
        <f t="shared" si="105"/>
        <v/>
      </c>
      <c r="GQ105" s="4" t="str">
        <f t="shared" si="105"/>
        <v/>
      </c>
      <c r="GR105" s="4" t="str">
        <f t="shared" si="105"/>
        <v/>
      </c>
      <c r="GS105" s="4" t="str">
        <f t="shared" si="105"/>
        <v/>
      </c>
      <c r="GT105" s="4" t="str">
        <f t="shared" si="105"/>
        <v/>
      </c>
      <c r="GU105" s="4" t="str">
        <f t="shared" si="105"/>
        <v/>
      </c>
      <c r="GV105" s="4" t="str">
        <f t="shared" si="105"/>
        <v/>
      </c>
      <c r="GW105" s="4" t="str">
        <f t="shared" si="105"/>
        <v/>
      </c>
      <c r="GX105" s="4" t="str">
        <f t="shared" si="107"/>
        <v/>
      </c>
      <c r="GY105" s="4" t="str">
        <f t="shared" si="107"/>
        <v/>
      </c>
      <c r="GZ105" s="4" t="str">
        <f t="shared" si="107"/>
        <v/>
      </c>
      <c r="HA105" s="4" t="str">
        <f t="shared" si="107"/>
        <v/>
      </c>
      <c r="HB105" s="4" t="str">
        <f t="shared" si="107"/>
        <v/>
      </c>
      <c r="HC105" s="4" t="str">
        <f t="shared" si="107"/>
        <v/>
      </c>
      <c r="HD105" s="4" t="str">
        <f t="shared" si="107"/>
        <v/>
      </c>
      <c r="HE105" s="4" t="str">
        <f t="shared" si="103"/>
        <v/>
      </c>
      <c r="HF105" s="4" t="str">
        <f t="shared" si="103"/>
        <v/>
      </c>
      <c r="HG105" s="4" t="str">
        <f t="shared" si="103"/>
        <v/>
      </c>
    </row>
    <row r="106" spans="1:215" s="9" customFormat="1" ht="15" hidden="1" customHeight="1">
      <c r="A106" s="69">
        <v>30500003</v>
      </c>
      <c r="B106" s="101"/>
      <c r="C106" s="29" t="s">
        <v>166</v>
      </c>
      <c r="D106" s="5"/>
      <c r="E106" s="22">
        <v>5.07</v>
      </c>
      <c r="F106" s="23">
        <f t="shared" si="67"/>
        <v>0</v>
      </c>
      <c r="G106" s="43"/>
      <c r="H106" s="23">
        <f t="shared" si="93"/>
        <v>0</v>
      </c>
      <c r="I106" s="23">
        <f t="shared" si="69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ref="BV106:CF137" si="111">IF(ISERROR(AN106/V106*100),"",(AN106/V106*100))</f>
        <v/>
      </c>
      <c r="CC106" s="4" t="str">
        <f t="shared" si="111"/>
        <v/>
      </c>
      <c r="CD106" s="4" t="str">
        <f t="shared" si="109"/>
        <v/>
      </c>
      <c r="CE106" s="4" t="str">
        <f t="shared" si="109"/>
        <v/>
      </c>
      <c r="CF106" s="4" t="str">
        <f t="shared" si="109"/>
        <v/>
      </c>
      <c r="CG106" s="4" t="str">
        <f t="shared" si="109"/>
        <v/>
      </c>
      <c r="CH106" s="4" t="str">
        <f t="shared" si="109"/>
        <v/>
      </c>
      <c r="CI106" s="4" t="str">
        <f t="shared" si="109"/>
        <v/>
      </c>
      <c r="CJ106" s="4" t="str">
        <f t="shared" si="104"/>
        <v/>
      </c>
      <c r="CK106" s="4" t="str">
        <f t="shared" si="104"/>
        <v/>
      </c>
      <c r="CL106" s="4" t="str">
        <f t="shared" si="104"/>
        <v/>
      </c>
      <c r="CM106" s="4" t="str">
        <f t="shared" si="104"/>
        <v/>
      </c>
      <c r="CN106" s="4" t="str">
        <f t="shared" si="104"/>
        <v/>
      </c>
      <c r="CO106" s="4" t="str">
        <f t="shared" si="104"/>
        <v/>
      </c>
      <c r="CP106" s="4" t="str">
        <f t="shared" si="104"/>
        <v/>
      </c>
      <c r="CQ106" s="4" t="str">
        <f t="shared" si="104"/>
        <v/>
      </c>
      <c r="CR106" s="4" t="str">
        <f t="shared" si="104"/>
        <v/>
      </c>
      <c r="CS106" s="4" t="str">
        <f t="shared" si="104"/>
        <v/>
      </c>
      <c r="CT106" s="4" t="str">
        <f t="shared" si="106"/>
        <v/>
      </c>
      <c r="CU106" s="4" t="str">
        <f t="shared" si="106"/>
        <v/>
      </c>
      <c r="CV106" s="4" t="str">
        <f t="shared" si="106"/>
        <v/>
      </c>
      <c r="CW106" s="4" t="str">
        <f t="shared" si="106"/>
        <v/>
      </c>
      <c r="CX106" s="4" t="str">
        <f t="shared" si="106"/>
        <v/>
      </c>
      <c r="CY106" s="4" t="str">
        <f t="shared" si="106"/>
        <v/>
      </c>
      <c r="CZ106" s="4" t="str">
        <f t="shared" si="106"/>
        <v/>
      </c>
      <c r="DA106" s="4" t="str">
        <f t="shared" si="102"/>
        <v/>
      </c>
      <c r="DB106" s="4" t="str">
        <f t="shared" si="102"/>
        <v/>
      </c>
      <c r="DC106" s="4" t="str">
        <f t="shared" si="102"/>
        <v/>
      </c>
      <c r="DE106" s="70">
        <v>30500003</v>
      </c>
      <c r="DF106" s="101"/>
      <c r="DG106" s="29" t="s">
        <v>166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0"/>
        <v>0</v>
      </c>
      <c r="DX106" s="5">
        <f t="shared" si="100"/>
        <v>0</v>
      </c>
      <c r="DY106" s="5">
        <f t="shared" si="100"/>
        <v>0</v>
      </c>
      <c r="DZ106" s="5">
        <f t="shared" si="100"/>
        <v>0</v>
      </c>
      <c r="EA106" s="5">
        <f t="shared" si="100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94"/>
        <v>0</v>
      </c>
      <c r="EN106" s="54">
        <f t="shared" si="94"/>
        <v>0</v>
      </c>
      <c r="EO106" s="54">
        <f t="shared" si="94"/>
        <v>0</v>
      </c>
      <c r="EP106" s="54">
        <f t="shared" si="94"/>
        <v>0</v>
      </c>
      <c r="EQ106" s="54">
        <f t="shared" si="94"/>
        <v>0</v>
      </c>
      <c r="ER106" s="54">
        <f t="shared" si="94"/>
        <v>0</v>
      </c>
      <c r="ES106" s="54">
        <f t="shared" si="94"/>
        <v>0</v>
      </c>
      <c r="ET106" s="54">
        <f t="shared" si="94"/>
        <v>0</v>
      </c>
      <c r="EU106" s="54">
        <f t="shared" si="94"/>
        <v>0</v>
      </c>
      <c r="EV106" s="54">
        <f t="shared" si="94"/>
        <v>0</v>
      </c>
      <c r="EW106" s="54">
        <f t="shared" si="94"/>
        <v>0</v>
      </c>
      <c r="EX106" s="54">
        <f t="shared" si="94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65"/>
        <v>0</v>
      </c>
      <c r="FG106" s="54">
        <f t="shared" si="65"/>
        <v>0</v>
      </c>
      <c r="FH106" s="54">
        <f t="shared" si="65"/>
        <v>0</v>
      </c>
      <c r="FI106" s="54">
        <f t="shared" si="65"/>
        <v>0</v>
      </c>
      <c r="FJ106" s="54">
        <f t="shared" si="65"/>
        <v>0</v>
      </c>
      <c r="FK106" s="54">
        <f t="shared" si="65"/>
        <v>0</v>
      </c>
      <c r="FL106" s="54">
        <f t="shared" si="65"/>
        <v>0</v>
      </c>
      <c r="FM106" s="54">
        <f t="shared" si="65"/>
        <v>0</v>
      </c>
      <c r="FN106" s="54">
        <f t="shared" si="65"/>
        <v>0</v>
      </c>
      <c r="FO106" s="54">
        <f t="shared" si="65"/>
        <v>0</v>
      </c>
      <c r="FP106" s="54">
        <f t="shared" si="64"/>
        <v>0</v>
      </c>
      <c r="FQ106" s="54">
        <f t="shared" si="64"/>
        <v>0</v>
      </c>
      <c r="FR106" s="54">
        <f t="shared" si="64"/>
        <v>0</v>
      </c>
      <c r="FS106" s="54">
        <f t="shared" si="64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ref="FZ106:GJ137" si="112">IF(ISERROR(ER106/DZ106*100),"",(ER106/DZ106*100))</f>
        <v/>
      </c>
      <c r="GG106" s="4" t="str">
        <f t="shared" si="112"/>
        <v/>
      </c>
      <c r="GH106" s="4" t="str">
        <f t="shared" si="110"/>
        <v/>
      </c>
      <c r="GI106" s="4" t="str">
        <f t="shared" si="110"/>
        <v/>
      </c>
      <c r="GJ106" s="4" t="str">
        <f t="shared" si="110"/>
        <v/>
      </c>
      <c r="GK106" s="4" t="str">
        <f t="shared" si="110"/>
        <v/>
      </c>
      <c r="GL106" s="4" t="str">
        <f t="shared" si="110"/>
        <v/>
      </c>
      <c r="GM106" s="4" t="str">
        <f t="shared" si="110"/>
        <v/>
      </c>
      <c r="GN106" s="4" t="str">
        <f t="shared" si="105"/>
        <v/>
      </c>
      <c r="GO106" s="4" t="str">
        <f t="shared" si="105"/>
        <v/>
      </c>
      <c r="GP106" s="4" t="str">
        <f t="shared" si="105"/>
        <v/>
      </c>
      <c r="GQ106" s="4" t="str">
        <f t="shared" si="105"/>
        <v/>
      </c>
      <c r="GR106" s="4" t="str">
        <f t="shared" si="105"/>
        <v/>
      </c>
      <c r="GS106" s="4" t="str">
        <f t="shared" si="105"/>
        <v/>
      </c>
      <c r="GT106" s="4" t="str">
        <f t="shared" si="105"/>
        <v/>
      </c>
      <c r="GU106" s="4" t="str">
        <f t="shared" si="105"/>
        <v/>
      </c>
      <c r="GV106" s="4" t="str">
        <f t="shared" si="105"/>
        <v/>
      </c>
      <c r="GW106" s="4" t="str">
        <f t="shared" si="105"/>
        <v/>
      </c>
      <c r="GX106" s="4" t="str">
        <f t="shared" si="107"/>
        <v/>
      </c>
      <c r="GY106" s="4" t="str">
        <f t="shared" si="107"/>
        <v/>
      </c>
      <c r="GZ106" s="4" t="str">
        <f t="shared" si="107"/>
        <v/>
      </c>
      <c r="HA106" s="4" t="str">
        <f t="shared" si="107"/>
        <v/>
      </c>
      <c r="HB106" s="4" t="str">
        <f t="shared" si="107"/>
        <v/>
      </c>
      <c r="HC106" s="4" t="str">
        <f t="shared" si="107"/>
        <v/>
      </c>
      <c r="HD106" s="4" t="str">
        <f t="shared" si="107"/>
        <v/>
      </c>
      <c r="HE106" s="4" t="str">
        <f t="shared" si="103"/>
        <v/>
      </c>
      <c r="HF106" s="4" t="str">
        <f t="shared" si="103"/>
        <v/>
      </c>
      <c r="HG106" s="4" t="str">
        <f t="shared" si="103"/>
        <v/>
      </c>
    </row>
    <row r="107" spans="1:215" s="9" customFormat="1" ht="15" hidden="1" customHeight="1">
      <c r="A107" s="69">
        <v>30500004</v>
      </c>
      <c r="B107" s="102"/>
      <c r="C107" s="29" t="s">
        <v>167</v>
      </c>
      <c r="D107" s="5"/>
      <c r="E107" s="22">
        <v>5.07</v>
      </c>
      <c r="F107" s="23">
        <f t="shared" si="67"/>
        <v>0</v>
      </c>
      <c r="G107" s="43"/>
      <c r="H107" s="23">
        <f t="shared" si="93"/>
        <v>0</v>
      </c>
      <c r="I107" s="23">
        <f t="shared" si="69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3">IF(ISERROR(AB107/J107*100),"",(AB107/J107*100))</f>
        <v/>
      </c>
      <c r="BQ107" s="4" t="str">
        <f t="shared" si="113"/>
        <v/>
      </c>
      <c r="BR107" s="4" t="str">
        <f t="shared" si="113"/>
        <v/>
      </c>
      <c r="BS107" s="4">
        <f t="shared" si="113"/>
        <v>0</v>
      </c>
      <c r="BT107" s="4" t="str">
        <f t="shared" si="113"/>
        <v/>
      </c>
      <c r="BU107" s="4">
        <f t="shared" si="113"/>
        <v>0</v>
      </c>
      <c r="BV107" s="4" t="str">
        <f t="shared" si="111"/>
        <v/>
      </c>
      <c r="BW107" s="4">
        <f t="shared" si="111"/>
        <v>0</v>
      </c>
      <c r="BX107" s="4" t="str">
        <f t="shared" si="111"/>
        <v/>
      </c>
      <c r="BY107" s="4" t="str">
        <f t="shared" si="111"/>
        <v/>
      </c>
      <c r="BZ107" s="4" t="str">
        <f t="shared" si="111"/>
        <v/>
      </c>
      <c r="CA107" s="4" t="str">
        <f t="shared" si="111"/>
        <v/>
      </c>
      <c r="CB107" s="4" t="str">
        <f t="shared" si="111"/>
        <v/>
      </c>
      <c r="CC107" s="4" t="str">
        <f t="shared" si="111"/>
        <v/>
      </c>
      <c r="CD107" s="4" t="str">
        <f t="shared" si="109"/>
        <v/>
      </c>
      <c r="CE107" s="4" t="str">
        <f t="shared" si="109"/>
        <v/>
      </c>
      <c r="CF107" s="4" t="str">
        <f t="shared" si="109"/>
        <v/>
      </c>
      <c r="CG107" s="4" t="str">
        <f t="shared" si="109"/>
        <v/>
      </c>
      <c r="CH107" s="4" t="str">
        <f t="shared" si="109"/>
        <v/>
      </c>
      <c r="CI107" s="4" t="str">
        <f t="shared" si="109"/>
        <v/>
      </c>
      <c r="CJ107" s="4" t="str">
        <f t="shared" si="104"/>
        <v/>
      </c>
      <c r="CK107" s="4" t="str">
        <f t="shared" si="104"/>
        <v/>
      </c>
      <c r="CL107" s="4" t="str">
        <f t="shared" si="104"/>
        <v/>
      </c>
      <c r="CM107" s="4" t="str">
        <f t="shared" si="104"/>
        <v/>
      </c>
      <c r="CN107" s="4" t="str">
        <f t="shared" si="104"/>
        <v/>
      </c>
      <c r="CO107" s="4" t="str">
        <f t="shared" si="104"/>
        <v/>
      </c>
      <c r="CP107" s="4" t="str">
        <f t="shared" si="104"/>
        <v/>
      </c>
      <c r="CQ107" s="4" t="str">
        <f t="shared" si="104"/>
        <v/>
      </c>
      <c r="CR107" s="4" t="str">
        <f t="shared" si="104"/>
        <v/>
      </c>
      <c r="CS107" s="4" t="str">
        <f t="shared" si="104"/>
        <v/>
      </c>
      <c r="CT107" s="4" t="str">
        <f t="shared" si="106"/>
        <v/>
      </c>
      <c r="CU107" s="4" t="str">
        <f t="shared" si="106"/>
        <v/>
      </c>
      <c r="CV107" s="4" t="str">
        <f t="shared" si="106"/>
        <v/>
      </c>
      <c r="CW107" s="4" t="str">
        <f t="shared" si="106"/>
        <v/>
      </c>
      <c r="CX107" s="4" t="str">
        <f t="shared" si="106"/>
        <v/>
      </c>
      <c r="CY107" s="4" t="str">
        <f t="shared" si="106"/>
        <v/>
      </c>
      <c r="CZ107" s="4" t="str">
        <f t="shared" si="106"/>
        <v/>
      </c>
      <c r="DA107" s="4" t="str">
        <f t="shared" si="102"/>
        <v/>
      </c>
      <c r="DB107" s="4" t="str">
        <f t="shared" si="102"/>
        <v/>
      </c>
      <c r="DC107" s="4" t="str">
        <f t="shared" si="102"/>
        <v/>
      </c>
      <c r="DE107" s="70">
        <v>30500004</v>
      </c>
      <c r="DF107" s="102"/>
      <c r="DG107" s="29" t="s">
        <v>167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0"/>
        <v>0</v>
      </c>
      <c r="DX107" s="5">
        <f t="shared" si="100"/>
        <v>0</v>
      </c>
      <c r="DY107" s="5">
        <f t="shared" si="100"/>
        <v>0</v>
      </c>
      <c r="DZ107" s="5">
        <f t="shared" si="100"/>
        <v>0</v>
      </c>
      <c r="EA107" s="5">
        <f t="shared" si="100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94"/>
        <v>0</v>
      </c>
      <c r="EN107" s="54">
        <f t="shared" si="94"/>
        <v>0</v>
      </c>
      <c r="EO107" s="54">
        <f t="shared" si="94"/>
        <v>0</v>
      </c>
      <c r="EP107" s="54">
        <f t="shared" si="94"/>
        <v>0</v>
      </c>
      <c r="EQ107" s="54">
        <f t="shared" si="94"/>
        <v>0</v>
      </c>
      <c r="ER107" s="54">
        <f t="shared" si="94"/>
        <v>0</v>
      </c>
      <c r="ES107" s="54">
        <f t="shared" si="94"/>
        <v>0</v>
      </c>
      <c r="ET107" s="54">
        <f t="shared" si="94"/>
        <v>0</v>
      </c>
      <c r="EU107" s="54">
        <f t="shared" si="94"/>
        <v>0</v>
      </c>
      <c r="EV107" s="54">
        <f t="shared" si="94"/>
        <v>0</v>
      </c>
      <c r="EW107" s="54">
        <f t="shared" si="94"/>
        <v>0</v>
      </c>
      <c r="EX107" s="54">
        <f t="shared" si="94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ref="FB107:FE170" si="114">AX107+AX262</f>
        <v>0</v>
      </c>
      <c r="FC107" s="54">
        <f t="shared" si="114"/>
        <v>0</v>
      </c>
      <c r="FD107" s="54">
        <f t="shared" si="114"/>
        <v>0</v>
      </c>
      <c r="FE107" s="54">
        <f t="shared" si="114"/>
        <v>0</v>
      </c>
      <c r="FF107" s="54">
        <f t="shared" si="65"/>
        <v>0</v>
      </c>
      <c r="FG107" s="54">
        <f t="shared" si="65"/>
        <v>0</v>
      </c>
      <c r="FH107" s="54">
        <f t="shared" si="65"/>
        <v>0</v>
      </c>
      <c r="FI107" s="54">
        <f t="shared" ref="FF107:FS146" si="115">BE107+BE262</f>
        <v>0</v>
      </c>
      <c r="FJ107" s="54">
        <f t="shared" si="115"/>
        <v>0</v>
      </c>
      <c r="FK107" s="54">
        <f t="shared" si="115"/>
        <v>0</v>
      </c>
      <c r="FL107" s="54">
        <f t="shared" si="115"/>
        <v>0</v>
      </c>
      <c r="FM107" s="54">
        <f t="shared" si="115"/>
        <v>0</v>
      </c>
      <c r="FN107" s="54">
        <f t="shared" si="115"/>
        <v>0</v>
      </c>
      <c r="FO107" s="54">
        <f t="shared" si="115"/>
        <v>0</v>
      </c>
      <c r="FP107" s="54">
        <f t="shared" si="64"/>
        <v>0</v>
      </c>
      <c r="FQ107" s="54">
        <f t="shared" si="64"/>
        <v>0</v>
      </c>
      <c r="FR107" s="54">
        <f t="shared" si="64"/>
        <v>0</v>
      </c>
      <c r="FS107" s="54">
        <f t="shared" si="64"/>
        <v>0</v>
      </c>
      <c r="FT107" s="4" t="str">
        <f t="shared" ref="FT107:GF143" si="116">IF(ISERROR(EF107/DN107*100),"",(EF107/DN107*100))</f>
        <v/>
      </c>
      <c r="FU107" s="4" t="str">
        <f t="shared" si="116"/>
        <v/>
      </c>
      <c r="FV107" s="4" t="str">
        <f t="shared" si="116"/>
        <v/>
      </c>
      <c r="FW107" s="4">
        <f t="shared" si="116"/>
        <v>0</v>
      </c>
      <c r="FX107" s="4" t="str">
        <f t="shared" si="116"/>
        <v/>
      </c>
      <c r="FY107" s="4" t="str">
        <f t="shared" si="116"/>
        <v/>
      </c>
      <c r="FZ107" s="4" t="str">
        <f t="shared" si="112"/>
        <v/>
      </c>
      <c r="GA107" s="4">
        <f t="shared" si="112"/>
        <v>0</v>
      </c>
      <c r="GB107" s="4" t="str">
        <f t="shared" si="112"/>
        <v/>
      </c>
      <c r="GC107" s="4" t="str">
        <f t="shared" si="112"/>
        <v/>
      </c>
      <c r="GD107" s="4" t="str">
        <f t="shared" si="112"/>
        <v/>
      </c>
      <c r="GE107" s="4" t="str">
        <f t="shared" si="112"/>
        <v/>
      </c>
      <c r="GF107" s="4" t="str">
        <f t="shared" si="112"/>
        <v/>
      </c>
      <c r="GG107" s="4" t="str">
        <f t="shared" si="112"/>
        <v/>
      </c>
      <c r="GH107" s="4" t="str">
        <f t="shared" si="110"/>
        <v/>
      </c>
      <c r="GI107" s="4" t="str">
        <f t="shared" si="110"/>
        <v/>
      </c>
      <c r="GJ107" s="4" t="str">
        <f t="shared" si="110"/>
        <v/>
      </c>
      <c r="GK107" s="4" t="str">
        <f t="shared" si="110"/>
        <v/>
      </c>
      <c r="GL107" s="4" t="str">
        <f t="shared" si="110"/>
        <v/>
      </c>
      <c r="GM107" s="4" t="str">
        <f t="shared" si="110"/>
        <v/>
      </c>
      <c r="GN107" s="4" t="str">
        <f t="shared" si="105"/>
        <v/>
      </c>
      <c r="GO107" s="4" t="str">
        <f t="shared" si="105"/>
        <v/>
      </c>
      <c r="GP107" s="4" t="str">
        <f t="shared" si="105"/>
        <v/>
      </c>
      <c r="GQ107" s="4" t="str">
        <f t="shared" si="105"/>
        <v/>
      </c>
      <c r="GR107" s="4" t="str">
        <f t="shared" si="105"/>
        <v/>
      </c>
      <c r="GS107" s="4" t="str">
        <f t="shared" si="105"/>
        <v/>
      </c>
      <c r="GT107" s="4" t="str">
        <f t="shared" si="105"/>
        <v/>
      </c>
      <c r="GU107" s="4" t="str">
        <f t="shared" si="105"/>
        <v/>
      </c>
      <c r="GV107" s="4" t="str">
        <f t="shared" si="105"/>
        <v/>
      </c>
      <c r="GW107" s="4" t="str">
        <f t="shared" si="105"/>
        <v/>
      </c>
      <c r="GX107" s="4" t="str">
        <f t="shared" si="107"/>
        <v/>
      </c>
      <c r="GY107" s="4" t="str">
        <f t="shared" si="107"/>
        <v/>
      </c>
      <c r="GZ107" s="4" t="str">
        <f t="shared" si="107"/>
        <v/>
      </c>
      <c r="HA107" s="4" t="str">
        <f t="shared" si="107"/>
        <v/>
      </c>
      <c r="HB107" s="4" t="str">
        <f t="shared" si="107"/>
        <v/>
      </c>
      <c r="HC107" s="4" t="str">
        <f t="shared" si="107"/>
        <v/>
      </c>
      <c r="HD107" s="4" t="str">
        <f t="shared" si="107"/>
        <v/>
      </c>
      <c r="HE107" s="4" t="str">
        <f t="shared" si="103"/>
        <v/>
      </c>
      <c r="HF107" s="4" t="str">
        <f t="shared" si="103"/>
        <v/>
      </c>
      <c r="HG107" s="4" t="str">
        <f t="shared" si="103"/>
        <v/>
      </c>
    </row>
    <row r="108" spans="1:215" s="9" customFormat="1" ht="15" hidden="1" customHeight="1">
      <c r="A108" s="69">
        <v>30700005</v>
      </c>
      <c r="B108" s="100" t="s">
        <v>168</v>
      </c>
      <c r="C108" s="29" t="s">
        <v>128</v>
      </c>
      <c r="D108" s="5"/>
      <c r="E108" s="22">
        <v>5.04</v>
      </c>
      <c r="F108" s="23">
        <f t="shared" si="67"/>
        <v>0</v>
      </c>
      <c r="G108" s="43"/>
      <c r="H108" s="23">
        <f t="shared" si="93"/>
        <v>0</v>
      </c>
      <c r="I108" s="23">
        <f t="shared" si="69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3"/>
        <v/>
      </c>
      <c r="BQ108" s="4" t="str">
        <f t="shared" si="113"/>
        <v/>
      </c>
      <c r="BR108" s="4" t="str">
        <f t="shared" si="113"/>
        <v/>
      </c>
      <c r="BS108" s="4">
        <f t="shared" si="113"/>
        <v>0</v>
      </c>
      <c r="BT108" s="4" t="str">
        <f t="shared" si="113"/>
        <v/>
      </c>
      <c r="BU108" s="4">
        <f t="shared" si="113"/>
        <v>0</v>
      </c>
      <c r="BV108" s="4" t="str">
        <f t="shared" si="111"/>
        <v/>
      </c>
      <c r="BW108" s="4">
        <f t="shared" si="111"/>
        <v>0</v>
      </c>
      <c r="BX108" s="4" t="str">
        <f t="shared" si="111"/>
        <v/>
      </c>
      <c r="BY108" s="4" t="str">
        <f t="shared" si="111"/>
        <v/>
      </c>
      <c r="BZ108" s="4" t="str">
        <f t="shared" si="111"/>
        <v/>
      </c>
      <c r="CA108" s="4" t="str">
        <f t="shared" si="111"/>
        <v/>
      </c>
      <c r="CB108" s="4" t="str">
        <f t="shared" si="111"/>
        <v/>
      </c>
      <c r="CC108" s="4" t="str">
        <f t="shared" si="111"/>
        <v/>
      </c>
      <c r="CD108" s="4" t="str">
        <f t="shared" si="109"/>
        <v/>
      </c>
      <c r="CE108" s="4" t="str">
        <f t="shared" si="109"/>
        <v/>
      </c>
      <c r="CF108" s="4" t="str">
        <f t="shared" si="109"/>
        <v/>
      </c>
      <c r="CG108" s="4" t="str">
        <f t="shared" si="109"/>
        <v/>
      </c>
      <c r="CH108" s="4" t="str">
        <f t="shared" si="109"/>
        <v/>
      </c>
      <c r="CI108" s="4" t="str">
        <f t="shared" si="109"/>
        <v/>
      </c>
      <c r="CJ108" s="4" t="str">
        <f t="shared" si="104"/>
        <v/>
      </c>
      <c r="CK108" s="4" t="str">
        <f t="shared" si="104"/>
        <v/>
      </c>
      <c r="CL108" s="4" t="str">
        <f t="shared" si="104"/>
        <v/>
      </c>
      <c r="CM108" s="4" t="str">
        <f t="shared" si="104"/>
        <v/>
      </c>
      <c r="CN108" s="4" t="str">
        <f t="shared" si="104"/>
        <v/>
      </c>
      <c r="CO108" s="4" t="str">
        <f t="shared" si="104"/>
        <v/>
      </c>
      <c r="CP108" s="4" t="str">
        <f t="shared" si="104"/>
        <v/>
      </c>
      <c r="CQ108" s="4" t="str">
        <f t="shared" si="104"/>
        <v/>
      </c>
      <c r="CR108" s="4" t="str">
        <f t="shared" si="104"/>
        <v/>
      </c>
      <c r="CS108" s="4" t="str">
        <f t="shared" si="104"/>
        <v/>
      </c>
      <c r="CT108" s="4" t="str">
        <f t="shared" si="106"/>
        <v/>
      </c>
      <c r="CU108" s="4" t="str">
        <f t="shared" si="106"/>
        <v/>
      </c>
      <c r="CV108" s="4" t="str">
        <f t="shared" si="106"/>
        <v/>
      </c>
      <c r="CW108" s="4" t="str">
        <f t="shared" si="106"/>
        <v/>
      </c>
      <c r="CX108" s="4" t="str">
        <f t="shared" si="106"/>
        <v/>
      </c>
      <c r="CY108" s="4" t="str">
        <f t="shared" si="106"/>
        <v/>
      </c>
      <c r="CZ108" s="4" t="str">
        <f t="shared" si="106"/>
        <v/>
      </c>
      <c r="DA108" s="4" t="str">
        <f t="shared" si="102"/>
        <v/>
      </c>
      <c r="DB108" s="4" t="str">
        <f t="shared" si="102"/>
        <v/>
      </c>
      <c r="DC108" s="4" t="str">
        <f t="shared" si="102"/>
        <v/>
      </c>
      <c r="DE108" s="70">
        <v>30700005</v>
      </c>
      <c r="DF108" s="100" t="s">
        <v>168</v>
      </c>
      <c r="DG108" s="29" t="s">
        <v>128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0"/>
        <v>0</v>
      </c>
      <c r="DX108" s="5">
        <f t="shared" si="100"/>
        <v>0</v>
      </c>
      <c r="DY108" s="5">
        <f t="shared" si="100"/>
        <v>0</v>
      </c>
      <c r="DZ108" s="5">
        <f t="shared" si="100"/>
        <v>0</v>
      </c>
      <c r="EA108" s="5">
        <f t="shared" si="100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94"/>
        <v>0</v>
      </c>
      <c r="EN108" s="54">
        <f t="shared" si="94"/>
        <v>0</v>
      </c>
      <c r="EO108" s="54">
        <f t="shared" si="94"/>
        <v>0</v>
      </c>
      <c r="EP108" s="54">
        <f t="shared" si="94"/>
        <v>0</v>
      </c>
      <c r="EQ108" s="54">
        <f t="shared" si="94"/>
        <v>0</v>
      </c>
      <c r="ER108" s="54">
        <f t="shared" si="94"/>
        <v>0</v>
      </c>
      <c r="ES108" s="54">
        <f t="shared" si="94"/>
        <v>0</v>
      </c>
      <c r="ET108" s="54">
        <f t="shared" si="94"/>
        <v>0</v>
      </c>
      <c r="EU108" s="54">
        <f t="shared" si="94"/>
        <v>0</v>
      </c>
      <c r="EV108" s="54">
        <f t="shared" si="94"/>
        <v>0</v>
      </c>
      <c r="EW108" s="54">
        <f t="shared" si="94"/>
        <v>0</v>
      </c>
      <c r="EX108" s="54">
        <f t="shared" si="94"/>
        <v>0</v>
      </c>
      <c r="EY108" s="54">
        <f t="shared" si="94"/>
        <v>0</v>
      </c>
      <c r="EZ108" s="54">
        <f t="shared" si="94"/>
        <v>0</v>
      </c>
      <c r="FA108" s="54">
        <f t="shared" si="94"/>
        <v>0</v>
      </c>
      <c r="FB108" s="54">
        <f t="shared" si="114"/>
        <v>0</v>
      </c>
      <c r="FC108" s="54">
        <f t="shared" si="114"/>
        <v>0</v>
      </c>
      <c r="FD108" s="54">
        <f t="shared" si="114"/>
        <v>0</v>
      </c>
      <c r="FE108" s="54">
        <f t="shared" si="114"/>
        <v>0</v>
      </c>
      <c r="FF108" s="54">
        <f t="shared" si="115"/>
        <v>0</v>
      </c>
      <c r="FG108" s="54">
        <f t="shared" si="115"/>
        <v>0</v>
      </c>
      <c r="FH108" s="54">
        <f t="shared" si="115"/>
        <v>0</v>
      </c>
      <c r="FI108" s="54">
        <f t="shared" si="115"/>
        <v>0</v>
      </c>
      <c r="FJ108" s="54">
        <f t="shared" si="115"/>
        <v>0</v>
      </c>
      <c r="FK108" s="54">
        <f t="shared" si="115"/>
        <v>0</v>
      </c>
      <c r="FL108" s="54">
        <f t="shared" si="115"/>
        <v>0</v>
      </c>
      <c r="FM108" s="54">
        <f t="shared" si="115"/>
        <v>0</v>
      </c>
      <c r="FN108" s="54">
        <f t="shared" si="115"/>
        <v>0</v>
      </c>
      <c r="FO108" s="54">
        <f t="shared" si="115"/>
        <v>0</v>
      </c>
      <c r="FP108" s="54">
        <f t="shared" si="64"/>
        <v>0</v>
      </c>
      <c r="FQ108" s="54">
        <f t="shared" si="64"/>
        <v>0</v>
      </c>
      <c r="FR108" s="54">
        <f t="shared" si="64"/>
        <v>0</v>
      </c>
      <c r="FS108" s="54">
        <f t="shared" si="64"/>
        <v>0</v>
      </c>
      <c r="FT108" s="4" t="str">
        <f t="shared" si="116"/>
        <v/>
      </c>
      <c r="FU108" s="4" t="str">
        <f t="shared" si="116"/>
        <v/>
      </c>
      <c r="FV108" s="4" t="str">
        <f t="shared" si="116"/>
        <v/>
      </c>
      <c r="FW108" s="4">
        <f t="shared" si="116"/>
        <v>0</v>
      </c>
      <c r="FX108" s="4" t="str">
        <f t="shared" si="116"/>
        <v/>
      </c>
      <c r="FY108" s="4" t="str">
        <f t="shared" si="116"/>
        <v/>
      </c>
      <c r="FZ108" s="4" t="str">
        <f t="shared" si="112"/>
        <v/>
      </c>
      <c r="GA108" s="4">
        <f t="shared" si="112"/>
        <v>0</v>
      </c>
      <c r="GB108" s="4" t="str">
        <f t="shared" si="112"/>
        <v/>
      </c>
      <c r="GC108" s="4" t="str">
        <f t="shared" si="112"/>
        <v/>
      </c>
      <c r="GD108" s="4" t="str">
        <f t="shared" si="112"/>
        <v/>
      </c>
      <c r="GE108" s="4" t="str">
        <f t="shared" si="112"/>
        <v/>
      </c>
      <c r="GF108" s="4" t="str">
        <f t="shared" si="112"/>
        <v/>
      </c>
      <c r="GG108" s="4" t="str">
        <f t="shared" si="112"/>
        <v/>
      </c>
      <c r="GH108" s="4" t="str">
        <f t="shared" si="110"/>
        <v/>
      </c>
      <c r="GI108" s="4" t="str">
        <f t="shared" si="110"/>
        <v/>
      </c>
      <c r="GJ108" s="4" t="str">
        <f t="shared" si="110"/>
        <v/>
      </c>
      <c r="GK108" s="4" t="str">
        <f t="shared" si="110"/>
        <v/>
      </c>
      <c r="GL108" s="4" t="str">
        <f t="shared" si="110"/>
        <v/>
      </c>
      <c r="GM108" s="4" t="str">
        <f t="shared" si="110"/>
        <v/>
      </c>
      <c r="GN108" s="4" t="str">
        <f t="shared" si="105"/>
        <v/>
      </c>
      <c r="GO108" s="4" t="str">
        <f t="shared" si="105"/>
        <v/>
      </c>
      <c r="GP108" s="4" t="str">
        <f t="shared" si="105"/>
        <v/>
      </c>
      <c r="GQ108" s="4" t="str">
        <f t="shared" si="105"/>
        <v/>
      </c>
      <c r="GR108" s="4" t="str">
        <f t="shared" si="105"/>
        <v/>
      </c>
      <c r="GS108" s="4" t="str">
        <f t="shared" si="105"/>
        <v/>
      </c>
      <c r="GT108" s="4" t="str">
        <f t="shared" si="105"/>
        <v/>
      </c>
      <c r="GU108" s="4" t="str">
        <f t="shared" si="105"/>
        <v/>
      </c>
      <c r="GV108" s="4" t="str">
        <f t="shared" si="105"/>
        <v/>
      </c>
      <c r="GW108" s="4" t="str">
        <f t="shared" si="105"/>
        <v/>
      </c>
      <c r="GX108" s="4" t="str">
        <f t="shared" si="107"/>
        <v/>
      </c>
      <c r="GY108" s="4" t="str">
        <f t="shared" si="107"/>
        <v/>
      </c>
      <c r="GZ108" s="4" t="str">
        <f t="shared" si="107"/>
        <v/>
      </c>
      <c r="HA108" s="4" t="str">
        <f t="shared" si="107"/>
        <v/>
      </c>
      <c r="HB108" s="4" t="str">
        <f t="shared" si="107"/>
        <v/>
      </c>
      <c r="HC108" s="4" t="str">
        <f t="shared" si="107"/>
        <v/>
      </c>
      <c r="HD108" s="4" t="str">
        <f t="shared" si="107"/>
        <v/>
      </c>
      <c r="HE108" s="4" t="str">
        <f t="shared" si="103"/>
        <v/>
      </c>
      <c r="HF108" s="4" t="str">
        <f t="shared" si="103"/>
        <v/>
      </c>
      <c r="HG108" s="4" t="str">
        <f t="shared" si="103"/>
        <v/>
      </c>
    </row>
    <row r="109" spans="1:215" s="9" customFormat="1" ht="15" hidden="1" customHeight="1">
      <c r="A109" s="69">
        <v>30700002</v>
      </c>
      <c r="B109" s="101"/>
      <c r="C109" s="29" t="s">
        <v>165</v>
      </c>
      <c r="D109" s="5"/>
      <c r="E109" s="22">
        <v>5.04</v>
      </c>
      <c r="F109" s="23">
        <f t="shared" si="67"/>
        <v>0</v>
      </c>
      <c r="G109" s="43"/>
      <c r="H109" s="23">
        <f t="shared" si="93"/>
        <v>0</v>
      </c>
      <c r="I109" s="23">
        <f t="shared" si="69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3"/>
        <v/>
      </c>
      <c r="BQ109" s="4" t="str">
        <f t="shared" si="113"/>
        <v/>
      </c>
      <c r="BR109" s="4" t="str">
        <f t="shared" si="113"/>
        <v/>
      </c>
      <c r="BS109" s="4">
        <f t="shared" si="113"/>
        <v>0</v>
      </c>
      <c r="BT109" s="4" t="str">
        <f t="shared" si="113"/>
        <v/>
      </c>
      <c r="BU109" s="4">
        <f t="shared" si="113"/>
        <v>0</v>
      </c>
      <c r="BV109" s="4" t="str">
        <f t="shared" si="111"/>
        <v/>
      </c>
      <c r="BW109" s="4">
        <f t="shared" si="111"/>
        <v>0</v>
      </c>
      <c r="BX109" s="4" t="str">
        <f t="shared" si="111"/>
        <v/>
      </c>
      <c r="BY109" s="4" t="str">
        <f t="shared" si="111"/>
        <v/>
      </c>
      <c r="BZ109" s="4" t="str">
        <f t="shared" si="111"/>
        <v/>
      </c>
      <c r="CA109" s="4" t="str">
        <f t="shared" si="111"/>
        <v/>
      </c>
      <c r="CB109" s="4" t="str">
        <f t="shared" si="111"/>
        <v/>
      </c>
      <c r="CC109" s="4" t="str">
        <f t="shared" si="111"/>
        <v/>
      </c>
      <c r="CD109" s="4" t="str">
        <f t="shared" si="109"/>
        <v/>
      </c>
      <c r="CE109" s="4" t="str">
        <f t="shared" si="109"/>
        <v/>
      </c>
      <c r="CF109" s="4" t="str">
        <f t="shared" si="109"/>
        <v/>
      </c>
      <c r="CG109" s="4" t="str">
        <f t="shared" si="109"/>
        <v/>
      </c>
      <c r="CH109" s="4" t="str">
        <f t="shared" si="109"/>
        <v/>
      </c>
      <c r="CI109" s="4" t="str">
        <f t="shared" si="109"/>
        <v/>
      </c>
      <c r="CJ109" s="4" t="str">
        <f t="shared" si="104"/>
        <v/>
      </c>
      <c r="CK109" s="4" t="str">
        <f t="shared" si="104"/>
        <v/>
      </c>
      <c r="CL109" s="4" t="str">
        <f t="shared" si="104"/>
        <v/>
      </c>
      <c r="CM109" s="4" t="str">
        <f t="shared" si="104"/>
        <v/>
      </c>
      <c r="CN109" s="4" t="str">
        <f t="shared" si="104"/>
        <v/>
      </c>
      <c r="CO109" s="4" t="str">
        <f t="shared" si="104"/>
        <v/>
      </c>
      <c r="CP109" s="4" t="str">
        <f t="shared" si="104"/>
        <v/>
      </c>
      <c r="CQ109" s="4" t="str">
        <f t="shared" si="104"/>
        <v/>
      </c>
      <c r="CR109" s="4" t="str">
        <f t="shared" si="104"/>
        <v/>
      </c>
      <c r="CS109" s="4" t="str">
        <f t="shared" si="104"/>
        <v/>
      </c>
      <c r="CT109" s="4" t="str">
        <f t="shared" si="106"/>
        <v/>
      </c>
      <c r="CU109" s="4" t="str">
        <f t="shared" si="106"/>
        <v/>
      </c>
      <c r="CV109" s="4" t="str">
        <f t="shared" si="106"/>
        <v/>
      </c>
      <c r="CW109" s="4" t="str">
        <f t="shared" si="106"/>
        <v/>
      </c>
      <c r="CX109" s="4" t="str">
        <f t="shared" si="106"/>
        <v/>
      </c>
      <c r="CY109" s="4" t="str">
        <f t="shared" si="106"/>
        <v/>
      </c>
      <c r="CZ109" s="4" t="str">
        <f t="shared" si="106"/>
        <v/>
      </c>
      <c r="DA109" s="4" t="str">
        <f t="shared" si="102"/>
        <v/>
      </c>
      <c r="DB109" s="4" t="str">
        <f t="shared" si="102"/>
        <v/>
      </c>
      <c r="DC109" s="4" t="str">
        <f t="shared" si="102"/>
        <v/>
      </c>
      <c r="DE109" s="70">
        <v>30700002</v>
      </c>
      <c r="DF109" s="101"/>
      <c r="DG109" s="29" t="s">
        <v>165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0"/>
        <v>0</v>
      </c>
      <c r="DX109" s="5">
        <f t="shared" si="100"/>
        <v>0</v>
      </c>
      <c r="DY109" s="5">
        <f t="shared" si="100"/>
        <v>0</v>
      </c>
      <c r="DZ109" s="5">
        <f t="shared" si="100"/>
        <v>0</v>
      </c>
      <c r="EA109" s="5">
        <f t="shared" si="100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94"/>
        <v>0</v>
      </c>
      <c r="EN109" s="54">
        <f t="shared" si="94"/>
        <v>0</v>
      </c>
      <c r="EO109" s="54">
        <f t="shared" si="94"/>
        <v>0</v>
      </c>
      <c r="EP109" s="54">
        <f t="shared" si="94"/>
        <v>0</v>
      </c>
      <c r="EQ109" s="54">
        <f t="shared" si="94"/>
        <v>0</v>
      </c>
      <c r="ER109" s="54">
        <f t="shared" si="94"/>
        <v>0</v>
      </c>
      <c r="ES109" s="54">
        <f t="shared" si="94"/>
        <v>0</v>
      </c>
      <c r="ET109" s="54">
        <f t="shared" si="94"/>
        <v>0</v>
      </c>
      <c r="EU109" s="54">
        <f t="shared" si="94"/>
        <v>0</v>
      </c>
      <c r="EV109" s="54">
        <f t="shared" si="94"/>
        <v>0</v>
      </c>
      <c r="EW109" s="54">
        <f t="shared" si="94"/>
        <v>0</v>
      </c>
      <c r="EX109" s="54">
        <f t="shared" si="94"/>
        <v>0</v>
      </c>
      <c r="EY109" s="54">
        <f t="shared" si="94"/>
        <v>0</v>
      </c>
      <c r="EZ109" s="54">
        <f t="shared" si="94"/>
        <v>0</v>
      </c>
      <c r="FA109" s="54">
        <f t="shared" si="94"/>
        <v>0</v>
      </c>
      <c r="FB109" s="54">
        <f t="shared" si="114"/>
        <v>0</v>
      </c>
      <c r="FC109" s="54">
        <f t="shared" si="114"/>
        <v>0</v>
      </c>
      <c r="FD109" s="54">
        <f t="shared" si="114"/>
        <v>0</v>
      </c>
      <c r="FE109" s="54">
        <f t="shared" si="114"/>
        <v>0</v>
      </c>
      <c r="FF109" s="54">
        <f t="shared" si="115"/>
        <v>0</v>
      </c>
      <c r="FG109" s="54">
        <f t="shared" si="115"/>
        <v>0</v>
      </c>
      <c r="FH109" s="54">
        <f t="shared" si="115"/>
        <v>0</v>
      </c>
      <c r="FI109" s="54">
        <f t="shared" si="115"/>
        <v>0</v>
      </c>
      <c r="FJ109" s="54">
        <f t="shared" si="115"/>
        <v>0</v>
      </c>
      <c r="FK109" s="54">
        <f t="shared" si="115"/>
        <v>0</v>
      </c>
      <c r="FL109" s="54">
        <f t="shared" si="115"/>
        <v>0</v>
      </c>
      <c r="FM109" s="54">
        <f t="shared" si="115"/>
        <v>0</v>
      </c>
      <c r="FN109" s="54">
        <f t="shared" si="115"/>
        <v>0</v>
      </c>
      <c r="FO109" s="54">
        <f t="shared" si="115"/>
        <v>0</v>
      </c>
      <c r="FP109" s="54">
        <f t="shared" si="115"/>
        <v>0</v>
      </c>
      <c r="FQ109" s="54">
        <f t="shared" si="115"/>
        <v>0</v>
      </c>
      <c r="FR109" s="54">
        <f t="shared" si="115"/>
        <v>0</v>
      </c>
      <c r="FS109" s="54">
        <f t="shared" si="64"/>
        <v>0</v>
      </c>
      <c r="FT109" s="4" t="str">
        <f t="shared" si="116"/>
        <v/>
      </c>
      <c r="FU109" s="4" t="str">
        <f t="shared" si="116"/>
        <v/>
      </c>
      <c r="FV109" s="4" t="str">
        <f t="shared" si="116"/>
        <v/>
      </c>
      <c r="FW109" s="4">
        <f t="shared" si="116"/>
        <v>0</v>
      </c>
      <c r="FX109" s="4" t="str">
        <f t="shared" si="116"/>
        <v/>
      </c>
      <c r="FY109" s="4" t="str">
        <f t="shared" si="116"/>
        <v/>
      </c>
      <c r="FZ109" s="4" t="str">
        <f t="shared" si="112"/>
        <v/>
      </c>
      <c r="GA109" s="4">
        <f t="shared" si="112"/>
        <v>0</v>
      </c>
      <c r="GB109" s="4" t="str">
        <f t="shared" si="112"/>
        <v/>
      </c>
      <c r="GC109" s="4" t="str">
        <f t="shared" si="112"/>
        <v/>
      </c>
      <c r="GD109" s="4" t="str">
        <f t="shared" si="112"/>
        <v/>
      </c>
      <c r="GE109" s="4" t="str">
        <f t="shared" si="112"/>
        <v/>
      </c>
      <c r="GF109" s="4" t="str">
        <f t="shared" si="112"/>
        <v/>
      </c>
      <c r="GG109" s="4" t="str">
        <f t="shared" si="112"/>
        <v/>
      </c>
      <c r="GH109" s="4" t="str">
        <f t="shared" si="110"/>
        <v/>
      </c>
      <c r="GI109" s="4" t="str">
        <f t="shared" si="110"/>
        <v/>
      </c>
      <c r="GJ109" s="4" t="str">
        <f t="shared" si="110"/>
        <v/>
      </c>
      <c r="GK109" s="4" t="str">
        <f t="shared" si="110"/>
        <v/>
      </c>
      <c r="GL109" s="4" t="str">
        <f t="shared" si="110"/>
        <v/>
      </c>
      <c r="GM109" s="4" t="str">
        <f t="shared" si="110"/>
        <v/>
      </c>
      <c r="GN109" s="4" t="str">
        <f t="shared" si="105"/>
        <v/>
      </c>
      <c r="GO109" s="4" t="str">
        <f t="shared" si="105"/>
        <v/>
      </c>
      <c r="GP109" s="4" t="str">
        <f t="shared" si="105"/>
        <v/>
      </c>
      <c r="GQ109" s="4" t="str">
        <f t="shared" si="105"/>
        <v/>
      </c>
      <c r="GR109" s="4" t="str">
        <f t="shared" si="105"/>
        <v/>
      </c>
      <c r="GS109" s="4" t="str">
        <f t="shared" si="105"/>
        <v/>
      </c>
      <c r="GT109" s="4" t="str">
        <f t="shared" si="105"/>
        <v/>
      </c>
      <c r="GU109" s="4" t="str">
        <f t="shared" si="105"/>
        <v/>
      </c>
      <c r="GV109" s="4" t="str">
        <f t="shared" si="105"/>
        <v/>
      </c>
      <c r="GW109" s="4" t="str">
        <f t="shared" si="105"/>
        <v/>
      </c>
      <c r="GX109" s="4" t="str">
        <f t="shared" si="107"/>
        <v/>
      </c>
      <c r="GY109" s="4" t="str">
        <f t="shared" si="107"/>
        <v/>
      </c>
      <c r="GZ109" s="4" t="str">
        <f t="shared" si="107"/>
        <v/>
      </c>
      <c r="HA109" s="4" t="str">
        <f t="shared" si="107"/>
        <v/>
      </c>
      <c r="HB109" s="4" t="str">
        <f t="shared" si="107"/>
        <v/>
      </c>
      <c r="HC109" s="4" t="str">
        <f t="shared" si="107"/>
        <v/>
      </c>
      <c r="HD109" s="4" t="str">
        <f t="shared" si="107"/>
        <v/>
      </c>
      <c r="HE109" s="4" t="str">
        <f t="shared" si="103"/>
        <v/>
      </c>
      <c r="HF109" s="4" t="str">
        <f t="shared" si="103"/>
        <v/>
      </c>
      <c r="HG109" s="4" t="str">
        <f t="shared" si="103"/>
        <v/>
      </c>
    </row>
    <row r="110" spans="1:215" s="9" customFormat="1" ht="15" hidden="1" customHeight="1">
      <c r="A110" s="69">
        <v>30700003</v>
      </c>
      <c r="B110" s="101"/>
      <c r="C110" s="29" t="s">
        <v>166</v>
      </c>
      <c r="D110" s="5"/>
      <c r="E110" s="22">
        <v>5.04</v>
      </c>
      <c r="F110" s="23">
        <f t="shared" si="67"/>
        <v>0</v>
      </c>
      <c r="G110" s="43"/>
      <c r="H110" s="23">
        <f t="shared" si="93"/>
        <v>0</v>
      </c>
      <c r="I110" s="23">
        <f t="shared" si="69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3"/>
        <v/>
      </c>
      <c r="BQ110" s="4" t="str">
        <f t="shared" si="113"/>
        <v/>
      </c>
      <c r="BR110" s="4" t="str">
        <f t="shared" si="113"/>
        <v/>
      </c>
      <c r="BS110" s="4">
        <f t="shared" si="113"/>
        <v>0</v>
      </c>
      <c r="BT110" s="4" t="str">
        <f t="shared" si="113"/>
        <v/>
      </c>
      <c r="BU110" s="4">
        <f t="shared" si="113"/>
        <v>0</v>
      </c>
      <c r="BV110" s="4" t="str">
        <f t="shared" si="111"/>
        <v/>
      </c>
      <c r="BW110" s="4">
        <f t="shared" si="111"/>
        <v>0</v>
      </c>
      <c r="BX110" s="4" t="str">
        <f t="shared" si="111"/>
        <v/>
      </c>
      <c r="BY110" s="4" t="str">
        <f t="shared" si="111"/>
        <v/>
      </c>
      <c r="BZ110" s="4" t="str">
        <f t="shared" si="111"/>
        <v/>
      </c>
      <c r="CA110" s="4" t="str">
        <f t="shared" si="111"/>
        <v/>
      </c>
      <c r="CB110" s="4" t="str">
        <f t="shared" si="111"/>
        <v/>
      </c>
      <c r="CC110" s="4" t="str">
        <f t="shared" si="111"/>
        <v/>
      </c>
      <c r="CD110" s="4" t="str">
        <f t="shared" si="109"/>
        <v/>
      </c>
      <c r="CE110" s="4" t="str">
        <f t="shared" si="109"/>
        <v/>
      </c>
      <c r="CF110" s="4" t="str">
        <f t="shared" si="109"/>
        <v/>
      </c>
      <c r="CG110" s="4" t="str">
        <f t="shared" si="109"/>
        <v/>
      </c>
      <c r="CH110" s="4" t="str">
        <f t="shared" si="109"/>
        <v/>
      </c>
      <c r="CI110" s="4" t="str">
        <f t="shared" si="109"/>
        <v/>
      </c>
      <c r="CJ110" s="4" t="str">
        <f t="shared" si="104"/>
        <v/>
      </c>
      <c r="CK110" s="4" t="str">
        <f t="shared" si="104"/>
        <v/>
      </c>
      <c r="CL110" s="4" t="str">
        <f t="shared" si="104"/>
        <v/>
      </c>
      <c r="CM110" s="4" t="str">
        <f t="shared" si="104"/>
        <v/>
      </c>
      <c r="CN110" s="4" t="str">
        <f t="shared" si="104"/>
        <v/>
      </c>
      <c r="CO110" s="4" t="str">
        <f t="shared" si="104"/>
        <v/>
      </c>
      <c r="CP110" s="4" t="str">
        <f t="shared" si="104"/>
        <v/>
      </c>
      <c r="CQ110" s="4" t="str">
        <f t="shared" si="104"/>
        <v/>
      </c>
      <c r="CR110" s="4" t="str">
        <f t="shared" si="104"/>
        <v/>
      </c>
      <c r="CS110" s="4" t="str">
        <f t="shared" si="104"/>
        <v/>
      </c>
      <c r="CT110" s="4" t="str">
        <f t="shared" si="106"/>
        <v/>
      </c>
      <c r="CU110" s="4" t="str">
        <f t="shared" si="106"/>
        <v/>
      </c>
      <c r="CV110" s="4" t="str">
        <f t="shared" si="106"/>
        <v/>
      </c>
      <c r="CW110" s="4" t="str">
        <f t="shared" si="106"/>
        <v/>
      </c>
      <c r="CX110" s="4" t="str">
        <f t="shared" si="106"/>
        <v/>
      </c>
      <c r="CY110" s="4" t="str">
        <f t="shared" si="106"/>
        <v/>
      </c>
      <c r="CZ110" s="4" t="str">
        <f t="shared" si="106"/>
        <v/>
      </c>
      <c r="DA110" s="4" t="str">
        <f t="shared" si="102"/>
        <v/>
      </c>
      <c r="DB110" s="4" t="str">
        <f t="shared" si="102"/>
        <v/>
      </c>
      <c r="DC110" s="4" t="str">
        <f t="shared" si="102"/>
        <v/>
      </c>
      <c r="DE110" s="70">
        <v>30700003</v>
      </c>
      <c r="DF110" s="101"/>
      <c r="DG110" s="29" t="s">
        <v>166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0"/>
        <v>0</v>
      </c>
      <c r="DX110" s="5">
        <f t="shared" si="100"/>
        <v>0</v>
      </c>
      <c r="DY110" s="5">
        <f t="shared" si="100"/>
        <v>0</v>
      </c>
      <c r="DZ110" s="5">
        <f t="shared" si="100"/>
        <v>0</v>
      </c>
      <c r="EA110" s="5">
        <f t="shared" si="100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94"/>
        <v>0</v>
      </c>
      <c r="EN110" s="54">
        <f t="shared" si="94"/>
        <v>0</v>
      </c>
      <c r="EO110" s="54">
        <f t="shared" si="94"/>
        <v>0</v>
      </c>
      <c r="EP110" s="54">
        <f t="shared" si="94"/>
        <v>0</v>
      </c>
      <c r="EQ110" s="54">
        <f t="shared" si="94"/>
        <v>0</v>
      </c>
      <c r="ER110" s="54">
        <f t="shared" si="94"/>
        <v>0</v>
      </c>
      <c r="ES110" s="54">
        <f t="shared" si="94"/>
        <v>0</v>
      </c>
      <c r="ET110" s="54">
        <f t="shared" si="94"/>
        <v>0</v>
      </c>
      <c r="EU110" s="54">
        <f t="shared" si="94"/>
        <v>0</v>
      </c>
      <c r="EV110" s="54">
        <f t="shared" si="94"/>
        <v>0</v>
      </c>
      <c r="EW110" s="54">
        <f t="shared" si="94"/>
        <v>0</v>
      </c>
      <c r="EX110" s="54">
        <f t="shared" si="94"/>
        <v>0</v>
      </c>
      <c r="EY110" s="54">
        <f t="shared" si="94"/>
        <v>0</v>
      </c>
      <c r="EZ110" s="54">
        <f t="shared" si="94"/>
        <v>0</v>
      </c>
      <c r="FA110" s="54">
        <f t="shared" si="94"/>
        <v>0</v>
      </c>
      <c r="FB110" s="54">
        <f t="shared" si="114"/>
        <v>0</v>
      </c>
      <c r="FC110" s="54">
        <f t="shared" si="114"/>
        <v>0</v>
      </c>
      <c r="FD110" s="54">
        <f t="shared" si="114"/>
        <v>0</v>
      </c>
      <c r="FE110" s="54">
        <f t="shared" si="114"/>
        <v>0</v>
      </c>
      <c r="FF110" s="54">
        <f t="shared" si="115"/>
        <v>0</v>
      </c>
      <c r="FG110" s="54">
        <f t="shared" si="115"/>
        <v>0</v>
      </c>
      <c r="FH110" s="54">
        <f t="shared" si="115"/>
        <v>0</v>
      </c>
      <c r="FI110" s="54">
        <f t="shared" si="115"/>
        <v>0</v>
      </c>
      <c r="FJ110" s="54">
        <f t="shared" si="115"/>
        <v>0</v>
      </c>
      <c r="FK110" s="54">
        <f t="shared" si="115"/>
        <v>0</v>
      </c>
      <c r="FL110" s="54">
        <f t="shared" si="115"/>
        <v>0</v>
      </c>
      <c r="FM110" s="54">
        <f t="shared" si="115"/>
        <v>0</v>
      </c>
      <c r="FN110" s="54">
        <f t="shared" si="115"/>
        <v>0</v>
      </c>
      <c r="FO110" s="54">
        <f t="shared" si="115"/>
        <v>0</v>
      </c>
      <c r="FP110" s="54">
        <f t="shared" si="115"/>
        <v>0</v>
      </c>
      <c r="FQ110" s="54">
        <f t="shared" si="115"/>
        <v>0</v>
      </c>
      <c r="FR110" s="54">
        <f t="shared" si="115"/>
        <v>0</v>
      </c>
      <c r="FS110" s="54">
        <f t="shared" si="64"/>
        <v>0</v>
      </c>
      <c r="FT110" s="4" t="str">
        <f t="shared" si="116"/>
        <v/>
      </c>
      <c r="FU110" s="4" t="str">
        <f t="shared" si="116"/>
        <v/>
      </c>
      <c r="FV110" s="4" t="str">
        <f t="shared" si="116"/>
        <v/>
      </c>
      <c r="FW110" s="4">
        <f t="shared" si="116"/>
        <v>0</v>
      </c>
      <c r="FX110" s="4" t="str">
        <f t="shared" si="116"/>
        <v/>
      </c>
      <c r="FY110" s="4" t="str">
        <f t="shared" si="116"/>
        <v/>
      </c>
      <c r="FZ110" s="4" t="str">
        <f t="shared" si="112"/>
        <v/>
      </c>
      <c r="GA110" s="4">
        <f t="shared" si="112"/>
        <v>0</v>
      </c>
      <c r="GB110" s="4" t="str">
        <f t="shared" si="112"/>
        <v/>
      </c>
      <c r="GC110" s="4" t="str">
        <f t="shared" si="112"/>
        <v/>
      </c>
      <c r="GD110" s="4" t="str">
        <f t="shared" si="112"/>
        <v/>
      </c>
      <c r="GE110" s="4" t="str">
        <f t="shared" si="112"/>
        <v/>
      </c>
      <c r="GF110" s="4" t="str">
        <f t="shared" si="112"/>
        <v/>
      </c>
      <c r="GG110" s="4" t="str">
        <f t="shared" si="112"/>
        <v/>
      </c>
      <c r="GH110" s="4" t="str">
        <f t="shared" si="110"/>
        <v/>
      </c>
      <c r="GI110" s="4" t="str">
        <f t="shared" si="110"/>
        <v/>
      </c>
      <c r="GJ110" s="4" t="str">
        <f t="shared" si="110"/>
        <v/>
      </c>
      <c r="GK110" s="4" t="str">
        <f t="shared" si="110"/>
        <v/>
      </c>
      <c r="GL110" s="4" t="str">
        <f t="shared" si="110"/>
        <v/>
      </c>
      <c r="GM110" s="4" t="str">
        <f t="shared" si="110"/>
        <v/>
      </c>
      <c r="GN110" s="4" t="str">
        <f t="shared" si="105"/>
        <v/>
      </c>
      <c r="GO110" s="4" t="str">
        <f t="shared" si="105"/>
        <v/>
      </c>
      <c r="GP110" s="4" t="str">
        <f t="shared" si="105"/>
        <v/>
      </c>
      <c r="GQ110" s="4" t="str">
        <f t="shared" si="105"/>
        <v/>
      </c>
      <c r="GR110" s="4" t="str">
        <f t="shared" si="105"/>
        <v/>
      </c>
      <c r="GS110" s="4" t="str">
        <f t="shared" si="105"/>
        <v/>
      </c>
      <c r="GT110" s="4" t="str">
        <f t="shared" si="105"/>
        <v/>
      </c>
      <c r="GU110" s="4" t="str">
        <f t="shared" si="105"/>
        <v/>
      </c>
      <c r="GV110" s="4" t="str">
        <f t="shared" si="105"/>
        <v/>
      </c>
      <c r="GW110" s="4" t="str">
        <f t="shared" si="105"/>
        <v/>
      </c>
      <c r="GX110" s="4" t="str">
        <f t="shared" si="107"/>
        <v/>
      </c>
      <c r="GY110" s="4" t="str">
        <f t="shared" si="107"/>
        <v/>
      </c>
      <c r="GZ110" s="4" t="str">
        <f t="shared" si="107"/>
        <v/>
      </c>
      <c r="HA110" s="4" t="str">
        <f t="shared" si="107"/>
        <v/>
      </c>
      <c r="HB110" s="4" t="str">
        <f t="shared" si="107"/>
        <v/>
      </c>
      <c r="HC110" s="4" t="str">
        <f t="shared" si="107"/>
        <v/>
      </c>
      <c r="HD110" s="4" t="str">
        <f t="shared" si="107"/>
        <v/>
      </c>
      <c r="HE110" s="4" t="str">
        <f t="shared" si="103"/>
        <v/>
      </c>
      <c r="HF110" s="4" t="str">
        <f t="shared" si="103"/>
        <v/>
      </c>
      <c r="HG110" s="4" t="str">
        <f t="shared" si="103"/>
        <v/>
      </c>
    </row>
    <row r="111" spans="1:215" s="9" customFormat="1" ht="15" hidden="1" customHeight="1">
      <c r="A111" s="69">
        <v>30700004</v>
      </c>
      <c r="B111" s="102"/>
      <c r="C111" s="29" t="s">
        <v>167</v>
      </c>
      <c r="D111" s="5"/>
      <c r="E111" s="22">
        <v>5.04</v>
      </c>
      <c r="F111" s="23">
        <f t="shared" si="67"/>
        <v>0</v>
      </c>
      <c r="G111" s="43"/>
      <c r="H111" s="23">
        <f t="shared" si="93"/>
        <v>0</v>
      </c>
      <c r="I111" s="23">
        <f t="shared" si="69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3"/>
        <v/>
      </c>
      <c r="BQ111" s="4" t="str">
        <f t="shared" si="113"/>
        <v/>
      </c>
      <c r="BR111" s="4" t="str">
        <f t="shared" si="113"/>
        <v/>
      </c>
      <c r="BS111" s="4">
        <f t="shared" si="113"/>
        <v>0</v>
      </c>
      <c r="BT111" s="4" t="str">
        <f t="shared" si="113"/>
        <v/>
      </c>
      <c r="BU111" s="4">
        <f t="shared" si="113"/>
        <v>0</v>
      </c>
      <c r="BV111" s="4" t="str">
        <f t="shared" si="111"/>
        <v/>
      </c>
      <c r="BW111" s="4">
        <f t="shared" si="111"/>
        <v>0</v>
      </c>
      <c r="BX111" s="4" t="str">
        <f t="shared" si="111"/>
        <v/>
      </c>
      <c r="BY111" s="4" t="str">
        <f t="shared" si="111"/>
        <v/>
      </c>
      <c r="BZ111" s="4" t="str">
        <f t="shared" si="111"/>
        <v/>
      </c>
      <c r="CA111" s="4" t="str">
        <f t="shared" si="111"/>
        <v/>
      </c>
      <c r="CB111" s="4" t="str">
        <f t="shared" si="111"/>
        <v/>
      </c>
      <c r="CC111" s="4" t="str">
        <f t="shared" si="111"/>
        <v/>
      </c>
      <c r="CD111" s="4" t="str">
        <f t="shared" si="109"/>
        <v/>
      </c>
      <c r="CE111" s="4" t="str">
        <f t="shared" si="109"/>
        <v/>
      </c>
      <c r="CF111" s="4" t="str">
        <f t="shared" si="109"/>
        <v/>
      </c>
      <c r="CG111" s="4" t="str">
        <f t="shared" si="109"/>
        <v/>
      </c>
      <c r="CH111" s="4" t="str">
        <f t="shared" si="109"/>
        <v/>
      </c>
      <c r="CI111" s="4" t="str">
        <f t="shared" si="109"/>
        <v/>
      </c>
      <c r="CJ111" s="4" t="str">
        <f t="shared" si="104"/>
        <v/>
      </c>
      <c r="CK111" s="4" t="str">
        <f t="shared" si="104"/>
        <v/>
      </c>
      <c r="CL111" s="4" t="str">
        <f t="shared" si="104"/>
        <v/>
      </c>
      <c r="CM111" s="4" t="str">
        <f t="shared" si="104"/>
        <v/>
      </c>
      <c r="CN111" s="4" t="str">
        <f t="shared" si="104"/>
        <v/>
      </c>
      <c r="CO111" s="4" t="str">
        <f t="shared" si="104"/>
        <v/>
      </c>
      <c r="CP111" s="4" t="str">
        <f t="shared" si="104"/>
        <v/>
      </c>
      <c r="CQ111" s="4" t="str">
        <f t="shared" si="104"/>
        <v/>
      </c>
      <c r="CR111" s="4" t="str">
        <f t="shared" si="104"/>
        <v/>
      </c>
      <c r="CS111" s="4" t="str">
        <f t="shared" si="104"/>
        <v/>
      </c>
      <c r="CT111" s="4" t="str">
        <f t="shared" si="106"/>
        <v/>
      </c>
      <c r="CU111" s="4" t="str">
        <f t="shared" si="106"/>
        <v/>
      </c>
      <c r="CV111" s="4" t="str">
        <f t="shared" si="106"/>
        <v/>
      </c>
      <c r="CW111" s="4" t="str">
        <f t="shared" si="106"/>
        <v/>
      </c>
      <c r="CX111" s="4" t="str">
        <f t="shared" si="106"/>
        <v/>
      </c>
      <c r="CY111" s="4" t="str">
        <f t="shared" si="106"/>
        <v/>
      </c>
      <c r="CZ111" s="4" t="str">
        <f t="shared" si="106"/>
        <v/>
      </c>
      <c r="DA111" s="4" t="str">
        <f t="shared" si="102"/>
        <v/>
      </c>
      <c r="DB111" s="4" t="str">
        <f t="shared" si="102"/>
        <v/>
      </c>
      <c r="DC111" s="4" t="str">
        <f t="shared" si="102"/>
        <v/>
      </c>
      <c r="DE111" s="70">
        <v>30700004</v>
      </c>
      <c r="DF111" s="102"/>
      <c r="DG111" s="29" t="s">
        <v>167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0"/>
        <v>0</v>
      </c>
      <c r="DX111" s="5">
        <f t="shared" si="100"/>
        <v>0</v>
      </c>
      <c r="DY111" s="5">
        <f t="shared" si="100"/>
        <v>0</v>
      </c>
      <c r="DZ111" s="5">
        <f t="shared" si="100"/>
        <v>0</v>
      </c>
      <c r="EA111" s="5">
        <f t="shared" si="100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94"/>
        <v>0</v>
      </c>
      <c r="EN111" s="54">
        <f t="shared" si="94"/>
        <v>0</v>
      </c>
      <c r="EO111" s="54">
        <f t="shared" si="94"/>
        <v>0</v>
      </c>
      <c r="EP111" s="54">
        <f t="shared" si="94"/>
        <v>0</v>
      </c>
      <c r="EQ111" s="54">
        <f t="shared" si="94"/>
        <v>0</v>
      </c>
      <c r="ER111" s="54">
        <f t="shared" ref="ER111:FG169" si="117">AN111+AN266</f>
        <v>0</v>
      </c>
      <c r="ES111" s="54">
        <f t="shared" si="117"/>
        <v>0</v>
      </c>
      <c r="ET111" s="54">
        <f t="shared" si="117"/>
        <v>0</v>
      </c>
      <c r="EU111" s="54">
        <f t="shared" si="117"/>
        <v>0</v>
      </c>
      <c r="EV111" s="54">
        <f t="shared" si="117"/>
        <v>0</v>
      </c>
      <c r="EW111" s="54">
        <f t="shared" si="117"/>
        <v>0</v>
      </c>
      <c r="EX111" s="54">
        <f t="shared" si="117"/>
        <v>0</v>
      </c>
      <c r="EY111" s="54">
        <f t="shared" si="117"/>
        <v>0</v>
      </c>
      <c r="EZ111" s="54">
        <f t="shared" si="117"/>
        <v>0</v>
      </c>
      <c r="FA111" s="54">
        <f t="shared" si="117"/>
        <v>0</v>
      </c>
      <c r="FB111" s="54">
        <f t="shared" si="117"/>
        <v>0</v>
      </c>
      <c r="FC111" s="54">
        <f t="shared" si="117"/>
        <v>0</v>
      </c>
      <c r="FD111" s="54">
        <f t="shared" si="117"/>
        <v>0</v>
      </c>
      <c r="FE111" s="54">
        <f t="shared" si="117"/>
        <v>0</v>
      </c>
      <c r="FF111" s="54">
        <f t="shared" si="115"/>
        <v>0</v>
      </c>
      <c r="FG111" s="54">
        <f t="shared" si="115"/>
        <v>0</v>
      </c>
      <c r="FH111" s="54">
        <f t="shared" si="115"/>
        <v>0</v>
      </c>
      <c r="FI111" s="54">
        <f t="shared" si="115"/>
        <v>0</v>
      </c>
      <c r="FJ111" s="54">
        <f t="shared" si="115"/>
        <v>0</v>
      </c>
      <c r="FK111" s="54">
        <f t="shared" si="115"/>
        <v>0</v>
      </c>
      <c r="FL111" s="54">
        <f t="shared" si="115"/>
        <v>0</v>
      </c>
      <c r="FM111" s="54">
        <f t="shared" si="115"/>
        <v>0</v>
      </c>
      <c r="FN111" s="54">
        <f t="shared" si="115"/>
        <v>0</v>
      </c>
      <c r="FO111" s="54">
        <f t="shared" si="115"/>
        <v>0</v>
      </c>
      <c r="FP111" s="54">
        <f t="shared" si="115"/>
        <v>0</v>
      </c>
      <c r="FQ111" s="54">
        <f t="shared" si="115"/>
        <v>0</v>
      </c>
      <c r="FR111" s="54">
        <f t="shared" si="115"/>
        <v>0</v>
      </c>
      <c r="FS111" s="54">
        <f t="shared" si="64"/>
        <v>0</v>
      </c>
      <c r="FT111" s="4" t="str">
        <f t="shared" si="116"/>
        <v/>
      </c>
      <c r="FU111" s="4" t="str">
        <f t="shared" si="116"/>
        <v/>
      </c>
      <c r="FV111" s="4" t="str">
        <f t="shared" si="116"/>
        <v/>
      </c>
      <c r="FW111" s="4">
        <f t="shared" si="116"/>
        <v>0</v>
      </c>
      <c r="FX111" s="4" t="str">
        <f t="shared" si="116"/>
        <v/>
      </c>
      <c r="FY111" s="4" t="str">
        <f t="shared" si="116"/>
        <v/>
      </c>
      <c r="FZ111" s="4" t="str">
        <f t="shared" si="112"/>
        <v/>
      </c>
      <c r="GA111" s="4">
        <f t="shared" si="112"/>
        <v>0</v>
      </c>
      <c r="GB111" s="4" t="str">
        <f t="shared" si="112"/>
        <v/>
      </c>
      <c r="GC111" s="4" t="str">
        <f t="shared" si="112"/>
        <v/>
      </c>
      <c r="GD111" s="4" t="str">
        <f t="shared" si="112"/>
        <v/>
      </c>
      <c r="GE111" s="4" t="str">
        <f t="shared" si="112"/>
        <v/>
      </c>
      <c r="GF111" s="4" t="str">
        <f t="shared" si="112"/>
        <v/>
      </c>
      <c r="GG111" s="4" t="str">
        <f t="shared" si="112"/>
        <v/>
      </c>
      <c r="GH111" s="4" t="str">
        <f t="shared" si="110"/>
        <v/>
      </c>
      <c r="GI111" s="4" t="str">
        <f t="shared" si="110"/>
        <v/>
      </c>
      <c r="GJ111" s="4" t="str">
        <f t="shared" si="110"/>
        <v/>
      </c>
      <c r="GK111" s="4" t="str">
        <f t="shared" si="110"/>
        <v/>
      </c>
      <c r="GL111" s="4" t="str">
        <f t="shared" si="110"/>
        <v/>
      </c>
      <c r="GM111" s="4" t="str">
        <f t="shared" si="110"/>
        <v/>
      </c>
      <c r="GN111" s="4" t="str">
        <f t="shared" si="105"/>
        <v/>
      </c>
      <c r="GO111" s="4" t="str">
        <f t="shared" si="105"/>
        <v/>
      </c>
      <c r="GP111" s="4" t="str">
        <f t="shared" si="105"/>
        <v/>
      </c>
      <c r="GQ111" s="4" t="str">
        <f t="shared" si="105"/>
        <v/>
      </c>
      <c r="GR111" s="4" t="str">
        <f t="shared" si="105"/>
        <v/>
      </c>
      <c r="GS111" s="4" t="str">
        <f t="shared" si="105"/>
        <v/>
      </c>
      <c r="GT111" s="4" t="str">
        <f t="shared" si="105"/>
        <v/>
      </c>
      <c r="GU111" s="4" t="str">
        <f t="shared" si="105"/>
        <v/>
      </c>
      <c r="GV111" s="4" t="str">
        <f t="shared" si="105"/>
        <v/>
      </c>
      <c r="GW111" s="4" t="str">
        <f t="shared" si="105"/>
        <v/>
      </c>
      <c r="GX111" s="4" t="str">
        <f t="shared" si="107"/>
        <v/>
      </c>
      <c r="GY111" s="4" t="str">
        <f t="shared" si="107"/>
        <v/>
      </c>
      <c r="GZ111" s="4" t="str">
        <f t="shared" si="107"/>
        <v/>
      </c>
      <c r="HA111" s="4" t="str">
        <f t="shared" si="107"/>
        <v/>
      </c>
      <c r="HB111" s="4" t="str">
        <f t="shared" si="107"/>
        <v/>
      </c>
      <c r="HC111" s="4" t="str">
        <f t="shared" si="107"/>
        <v/>
      </c>
      <c r="HD111" s="4" t="str">
        <f t="shared" si="107"/>
        <v/>
      </c>
      <c r="HE111" s="4" t="str">
        <f t="shared" si="103"/>
        <v/>
      </c>
      <c r="HF111" s="4" t="str">
        <f t="shared" si="103"/>
        <v/>
      </c>
      <c r="HG111" s="4" t="str">
        <f t="shared" si="103"/>
        <v/>
      </c>
    </row>
    <row r="112" spans="1:215" s="9" customFormat="1" ht="15" hidden="1" customHeight="1">
      <c r="A112" s="61">
        <v>30600009</v>
      </c>
      <c r="B112" s="100" t="s">
        <v>169</v>
      </c>
      <c r="C112" s="29" t="s">
        <v>170</v>
      </c>
      <c r="D112" s="5"/>
      <c r="E112" s="22">
        <v>5.05</v>
      </c>
      <c r="F112" s="23">
        <f t="shared" si="67"/>
        <v>0</v>
      </c>
      <c r="G112" s="43"/>
      <c r="H112" s="23">
        <f t="shared" si="93"/>
        <v>0</v>
      </c>
      <c r="I112" s="23">
        <f t="shared" si="69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3"/>
        <v/>
      </c>
      <c r="BQ112" s="4" t="str">
        <f t="shared" si="113"/>
        <v/>
      </c>
      <c r="BR112" s="4" t="str">
        <f t="shared" si="113"/>
        <v/>
      </c>
      <c r="BS112" s="4">
        <f t="shared" si="113"/>
        <v>0</v>
      </c>
      <c r="BT112" s="4" t="str">
        <f t="shared" si="113"/>
        <v/>
      </c>
      <c r="BU112" s="4">
        <f t="shared" si="113"/>
        <v>0</v>
      </c>
      <c r="BV112" s="4" t="str">
        <f t="shared" si="111"/>
        <v/>
      </c>
      <c r="BW112" s="4">
        <f t="shared" si="111"/>
        <v>0</v>
      </c>
      <c r="BX112" s="4" t="str">
        <f t="shared" si="111"/>
        <v/>
      </c>
      <c r="BY112" s="4" t="str">
        <f t="shared" si="111"/>
        <v/>
      </c>
      <c r="BZ112" s="4" t="str">
        <f t="shared" si="111"/>
        <v/>
      </c>
      <c r="CA112" s="4" t="str">
        <f t="shared" si="111"/>
        <v/>
      </c>
      <c r="CB112" s="4" t="str">
        <f t="shared" si="111"/>
        <v/>
      </c>
      <c r="CC112" s="4" t="str">
        <f t="shared" si="111"/>
        <v/>
      </c>
      <c r="CD112" s="4" t="str">
        <f t="shared" si="109"/>
        <v/>
      </c>
      <c r="CE112" s="4" t="str">
        <f t="shared" si="109"/>
        <v/>
      </c>
      <c r="CF112" s="4" t="str">
        <f t="shared" si="109"/>
        <v/>
      </c>
      <c r="CG112" s="4" t="str">
        <f t="shared" si="109"/>
        <v/>
      </c>
      <c r="CH112" s="4" t="str">
        <f t="shared" si="109"/>
        <v/>
      </c>
      <c r="CI112" s="4" t="str">
        <f t="shared" si="109"/>
        <v/>
      </c>
      <c r="CJ112" s="4" t="str">
        <f t="shared" si="104"/>
        <v/>
      </c>
      <c r="CK112" s="4" t="str">
        <f t="shared" si="104"/>
        <v/>
      </c>
      <c r="CL112" s="4" t="str">
        <f t="shared" si="104"/>
        <v/>
      </c>
      <c r="CM112" s="4" t="str">
        <f t="shared" si="104"/>
        <v/>
      </c>
      <c r="CN112" s="4" t="str">
        <f t="shared" si="104"/>
        <v/>
      </c>
      <c r="CO112" s="4" t="str">
        <f t="shared" si="104"/>
        <v/>
      </c>
      <c r="CP112" s="4" t="str">
        <f t="shared" si="104"/>
        <v/>
      </c>
      <c r="CQ112" s="4" t="str">
        <f t="shared" si="104"/>
        <v/>
      </c>
      <c r="CR112" s="4" t="str">
        <f t="shared" si="104"/>
        <v/>
      </c>
      <c r="CS112" s="4" t="str">
        <f t="shared" si="104"/>
        <v/>
      </c>
      <c r="CT112" s="4" t="str">
        <f t="shared" si="106"/>
        <v/>
      </c>
      <c r="CU112" s="4" t="str">
        <f t="shared" si="106"/>
        <v/>
      </c>
      <c r="CV112" s="4" t="str">
        <f t="shared" si="106"/>
        <v/>
      </c>
      <c r="CW112" s="4" t="str">
        <f t="shared" si="106"/>
        <v/>
      </c>
      <c r="CX112" s="4" t="str">
        <f t="shared" si="106"/>
        <v/>
      </c>
      <c r="CY112" s="4" t="str">
        <f t="shared" si="106"/>
        <v/>
      </c>
      <c r="CZ112" s="4" t="str">
        <f t="shared" si="106"/>
        <v/>
      </c>
      <c r="DA112" s="4" t="str">
        <f t="shared" si="102"/>
        <v/>
      </c>
      <c r="DB112" s="4" t="str">
        <f t="shared" si="102"/>
        <v/>
      </c>
      <c r="DC112" s="4" t="str">
        <f t="shared" si="102"/>
        <v/>
      </c>
      <c r="DE112" s="67">
        <v>30600009</v>
      </c>
      <c r="DF112" s="100" t="s">
        <v>169</v>
      </c>
      <c r="DG112" s="29" t="s">
        <v>170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0"/>
        <v>0</v>
      </c>
      <c r="DX112" s="5">
        <f t="shared" si="100"/>
        <v>0</v>
      </c>
      <c r="DY112" s="5">
        <f t="shared" si="100"/>
        <v>0</v>
      </c>
      <c r="DZ112" s="5">
        <f t="shared" si="100"/>
        <v>0</v>
      </c>
      <c r="EA112" s="5">
        <f t="shared" si="100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08"/>
        <v>0</v>
      </c>
      <c r="EN112" s="54">
        <f t="shared" si="108"/>
        <v>0</v>
      </c>
      <c r="EO112" s="54">
        <f t="shared" si="108"/>
        <v>0</v>
      </c>
      <c r="EP112" s="54">
        <f t="shared" si="108"/>
        <v>0</v>
      </c>
      <c r="EQ112" s="54">
        <f t="shared" si="108"/>
        <v>0</v>
      </c>
      <c r="ER112" s="54">
        <f t="shared" si="117"/>
        <v>0</v>
      </c>
      <c r="ES112" s="54">
        <f t="shared" si="117"/>
        <v>0</v>
      </c>
      <c r="ET112" s="54">
        <f t="shared" si="117"/>
        <v>0</v>
      </c>
      <c r="EU112" s="54">
        <f t="shared" si="117"/>
        <v>0</v>
      </c>
      <c r="EV112" s="54">
        <f t="shared" si="117"/>
        <v>0</v>
      </c>
      <c r="EW112" s="54">
        <f t="shared" si="117"/>
        <v>0</v>
      </c>
      <c r="EX112" s="54">
        <f t="shared" si="117"/>
        <v>0</v>
      </c>
      <c r="EY112" s="54">
        <f t="shared" si="117"/>
        <v>0</v>
      </c>
      <c r="EZ112" s="54">
        <f t="shared" si="117"/>
        <v>0</v>
      </c>
      <c r="FA112" s="54">
        <f t="shared" si="117"/>
        <v>0</v>
      </c>
      <c r="FB112" s="54">
        <f t="shared" si="117"/>
        <v>0</v>
      </c>
      <c r="FC112" s="54">
        <f t="shared" si="117"/>
        <v>0</v>
      </c>
      <c r="FD112" s="54">
        <f t="shared" si="117"/>
        <v>0</v>
      </c>
      <c r="FE112" s="54">
        <f t="shared" si="117"/>
        <v>0</v>
      </c>
      <c r="FF112" s="54">
        <f t="shared" si="115"/>
        <v>0</v>
      </c>
      <c r="FG112" s="54">
        <f t="shared" si="115"/>
        <v>0</v>
      </c>
      <c r="FH112" s="54">
        <f t="shared" si="115"/>
        <v>0</v>
      </c>
      <c r="FI112" s="54">
        <f t="shared" si="115"/>
        <v>0</v>
      </c>
      <c r="FJ112" s="54">
        <f t="shared" si="115"/>
        <v>0</v>
      </c>
      <c r="FK112" s="54">
        <f t="shared" si="115"/>
        <v>0</v>
      </c>
      <c r="FL112" s="54">
        <f t="shared" si="115"/>
        <v>0</v>
      </c>
      <c r="FM112" s="54">
        <f t="shared" si="115"/>
        <v>0</v>
      </c>
      <c r="FN112" s="54">
        <f t="shared" si="115"/>
        <v>0</v>
      </c>
      <c r="FO112" s="54">
        <f t="shared" si="115"/>
        <v>0</v>
      </c>
      <c r="FP112" s="54">
        <f t="shared" si="115"/>
        <v>0</v>
      </c>
      <c r="FQ112" s="54">
        <f t="shared" si="115"/>
        <v>0</v>
      </c>
      <c r="FR112" s="54">
        <f t="shared" si="115"/>
        <v>0</v>
      </c>
      <c r="FS112" s="54">
        <f t="shared" si="64"/>
        <v>0</v>
      </c>
      <c r="FT112" s="4" t="str">
        <f t="shared" si="116"/>
        <v/>
      </c>
      <c r="FU112" s="4" t="str">
        <f t="shared" si="116"/>
        <v/>
      </c>
      <c r="FV112" s="4" t="str">
        <f t="shared" si="116"/>
        <v/>
      </c>
      <c r="FW112" s="4">
        <f t="shared" si="116"/>
        <v>0</v>
      </c>
      <c r="FX112" s="4" t="str">
        <f t="shared" si="116"/>
        <v/>
      </c>
      <c r="FY112" s="4" t="str">
        <f t="shared" si="116"/>
        <v/>
      </c>
      <c r="FZ112" s="4" t="str">
        <f t="shared" si="112"/>
        <v/>
      </c>
      <c r="GA112" s="4">
        <f t="shared" si="112"/>
        <v>0</v>
      </c>
      <c r="GB112" s="4" t="str">
        <f t="shared" si="112"/>
        <v/>
      </c>
      <c r="GC112" s="4" t="str">
        <f t="shared" si="112"/>
        <v/>
      </c>
      <c r="GD112" s="4" t="str">
        <f t="shared" si="112"/>
        <v/>
      </c>
      <c r="GE112" s="4" t="str">
        <f t="shared" si="112"/>
        <v/>
      </c>
      <c r="GF112" s="4" t="str">
        <f t="shared" si="112"/>
        <v/>
      </c>
      <c r="GG112" s="4" t="str">
        <f t="shared" si="112"/>
        <v/>
      </c>
      <c r="GH112" s="4" t="str">
        <f t="shared" si="110"/>
        <v/>
      </c>
      <c r="GI112" s="4" t="str">
        <f t="shared" si="110"/>
        <v/>
      </c>
      <c r="GJ112" s="4" t="str">
        <f t="shared" si="110"/>
        <v/>
      </c>
      <c r="GK112" s="4" t="str">
        <f t="shared" si="110"/>
        <v/>
      </c>
      <c r="GL112" s="4" t="str">
        <f t="shared" si="110"/>
        <v/>
      </c>
      <c r="GM112" s="4" t="str">
        <f t="shared" si="110"/>
        <v/>
      </c>
      <c r="GN112" s="4" t="str">
        <f t="shared" si="105"/>
        <v/>
      </c>
      <c r="GO112" s="4" t="str">
        <f t="shared" si="105"/>
        <v/>
      </c>
      <c r="GP112" s="4" t="str">
        <f t="shared" si="105"/>
        <v/>
      </c>
      <c r="GQ112" s="4" t="str">
        <f t="shared" si="105"/>
        <v/>
      </c>
      <c r="GR112" s="4" t="str">
        <f t="shared" si="105"/>
        <v/>
      </c>
      <c r="GS112" s="4" t="str">
        <f t="shared" si="105"/>
        <v/>
      </c>
      <c r="GT112" s="4" t="str">
        <f t="shared" si="105"/>
        <v/>
      </c>
      <c r="GU112" s="4" t="str">
        <f t="shared" si="105"/>
        <v/>
      </c>
      <c r="GV112" s="4" t="str">
        <f t="shared" si="105"/>
        <v/>
      </c>
      <c r="GW112" s="4" t="str">
        <f t="shared" si="105"/>
        <v/>
      </c>
      <c r="GX112" s="4" t="str">
        <f t="shared" si="107"/>
        <v/>
      </c>
      <c r="GY112" s="4" t="str">
        <f t="shared" si="107"/>
        <v/>
      </c>
      <c r="GZ112" s="4" t="str">
        <f t="shared" si="107"/>
        <v/>
      </c>
      <c r="HA112" s="4" t="str">
        <f t="shared" si="107"/>
        <v/>
      </c>
      <c r="HB112" s="4" t="str">
        <f t="shared" si="107"/>
        <v/>
      </c>
      <c r="HC112" s="4" t="str">
        <f t="shared" si="107"/>
        <v/>
      </c>
      <c r="HD112" s="4" t="str">
        <f t="shared" si="107"/>
        <v/>
      </c>
      <c r="HE112" s="4" t="str">
        <f t="shared" si="103"/>
        <v/>
      </c>
      <c r="HF112" s="4" t="str">
        <f t="shared" si="103"/>
        <v/>
      </c>
      <c r="HG112" s="4" t="str">
        <f t="shared" si="103"/>
        <v/>
      </c>
    </row>
    <row r="113" spans="1:215" s="9" customFormat="1" ht="15" hidden="1" customHeight="1">
      <c r="A113" s="61">
        <v>30600010</v>
      </c>
      <c r="B113" s="102"/>
      <c r="C113" s="29" t="s">
        <v>143</v>
      </c>
      <c r="D113" s="5"/>
      <c r="E113" s="22">
        <v>5.05</v>
      </c>
      <c r="F113" s="23">
        <f t="shared" si="67"/>
        <v>0</v>
      </c>
      <c r="G113" s="43"/>
      <c r="H113" s="23">
        <f t="shared" si="93"/>
        <v>0</v>
      </c>
      <c r="I113" s="23">
        <f t="shared" si="69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3"/>
        <v/>
      </c>
      <c r="BQ113" s="4" t="str">
        <f t="shared" si="113"/>
        <v/>
      </c>
      <c r="BR113" s="4" t="str">
        <f t="shared" si="113"/>
        <v/>
      </c>
      <c r="BS113" s="4">
        <f t="shared" si="113"/>
        <v>0</v>
      </c>
      <c r="BT113" s="4" t="str">
        <f t="shared" si="113"/>
        <v/>
      </c>
      <c r="BU113" s="4">
        <f t="shared" si="113"/>
        <v>0</v>
      </c>
      <c r="BV113" s="4" t="str">
        <f t="shared" si="111"/>
        <v/>
      </c>
      <c r="BW113" s="4">
        <f t="shared" si="111"/>
        <v>0</v>
      </c>
      <c r="BX113" s="4" t="str">
        <f t="shared" si="111"/>
        <v/>
      </c>
      <c r="BY113" s="4" t="str">
        <f t="shared" si="111"/>
        <v/>
      </c>
      <c r="BZ113" s="4" t="str">
        <f t="shared" si="111"/>
        <v/>
      </c>
      <c r="CA113" s="4" t="str">
        <f t="shared" si="111"/>
        <v/>
      </c>
      <c r="CB113" s="4" t="str">
        <f t="shared" si="111"/>
        <v/>
      </c>
      <c r="CC113" s="4" t="str">
        <f t="shared" si="111"/>
        <v/>
      </c>
      <c r="CD113" s="4" t="str">
        <f t="shared" si="109"/>
        <v/>
      </c>
      <c r="CE113" s="4" t="str">
        <f t="shared" si="109"/>
        <v/>
      </c>
      <c r="CF113" s="4" t="str">
        <f t="shared" si="109"/>
        <v/>
      </c>
      <c r="CG113" s="4" t="str">
        <f t="shared" si="109"/>
        <v/>
      </c>
      <c r="CH113" s="4" t="str">
        <f t="shared" si="109"/>
        <v/>
      </c>
      <c r="CI113" s="4" t="str">
        <f t="shared" si="109"/>
        <v/>
      </c>
      <c r="CJ113" s="4" t="str">
        <f t="shared" si="104"/>
        <v/>
      </c>
      <c r="CK113" s="4" t="str">
        <f t="shared" si="104"/>
        <v/>
      </c>
      <c r="CL113" s="4" t="str">
        <f t="shared" si="104"/>
        <v/>
      </c>
      <c r="CM113" s="4" t="str">
        <f t="shared" si="104"/>
        <v/>
      </c>
      <c r="CN113" s="4" t="str">
        <f t="shared" si="104"/>
        <v/>
      </c>
      <c r="CO113" s="4" t="str">
        <f t="shared" si="104"/>
        <v/>
      </c>
      <c r="CP113" s="4" t="str">
        <f t="shared" si="104"/>
        <v/>
      </c>
      <c r="CQ113" s="4" t="str">
        <f t="shared" si="104"/>
        <v/>
      </c>
      <c r="CR113" s="4" t="str">
        <f t="shared" si="104"/>
        <v/>
      </c>
      <c r="CS113" s="4" t="str">
        <f t="shared" si="104"/>
        <v/>
      </c>
      <c r="CT113" s="4" t="str">
        <f t="shared" si="106"/>
        <v/>
      </c>
      <c r="CU113" s="4" t="str">
        <f t="shared" si="106"/>
        <v/>
      </c>
      <c r="CV113" s="4" t="str">
        <f t="shared" si="106"/>
        <v/>
      </c>
      <c r="CW113" s="4" t="str">
        <f t="shared" si="106"/>
        <v/>
      </c>
      <c r="CX113" s="4" t="str">
        <f t="shared" si="106"/>
        <v/>
      </c>
      <c r="CY113" s="4" t="str">
        <f t="shared" si="106"/>
        <v/>
      </c>
      <c r="CZ113" s="4" t="str">
        <f t="shared" si="106"/>
        <v/>
      </c>
      <c r="DA113" s="4" t="str">
        <f t="shared" si="102"/>
        <v/>
      </c>
      <c r="DB113" s="4" t="str">
        <f t="shared" si="102"/>
        <v/>
      </c>
      <c r="DC113" s="4" t="str">
        <f t="shared" si="102"/>
        <v/>
      </c>
      <c r="DE113" s="67">
        <v>30600010</v>
      </c>
      <c r="DF113" s="102"/>
      <c r="DG113" s="29" t="s">
        <v>143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0"/>
        <v>0</v>
      </c>
      <c r="DX113" s="5">
        <f t="shared" si="100"/>
        <v>0</v>
      </c>
      <c r="DY113" s="5">
        <f t="shared" si="100"/>
        <v>0</v>
      </c>
      <c r="DZ113" s="5">
        <f t="shared" si="100"/>
        <v>0</v>
      </c>
      <c r="EA113" s="5">
        <f t="shared" si="100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08"/>
        <v>0</v>
      </c>
      <c r="EN113" s="54">
        <f t="shared" si="108"/>
        <v>0</v>
      </c>
      <c r="EO113" s="54">
        <f t="shared" si="108"/>
        <v>0</v>
      </c>
      <c r="EP113" s="54">
        <f t="shared" si="108"/>
        <v>0</v>
      </c>
      <c r="EQ113" s="54">
        <f t="shared" si="108"/>
        <v>0</v>
      </c>
      <c r="ER113" s="54">
        <f t="shared" si="117"/>
        <v>0</v>
      </c>
      <c r="ES113" s="54">
        <f t="shared" si="117"/>
        <v>0</v>
      </c>
      <c r="ET113" s="54">
        <f t="shared" si="117"/>
        <v>0</v>
      </c>
      <c r="EU113" s="54">
        <f t="shared" si="117"/>
        <v>0</v>
      </c>
      <c r="EV113" s="54">
        <f t="shared" si="117"/>
        <v>0</v>
      </c>
      <c r="EW113" s="54">
        <f t="shared" si="117"/>
        <v>0</v>
      </c>
      <c r="EX113" s="54">
        <f t="shared" si="117"/>
        <v>0</v>
      </c>
      <c r="EY113" s="54">
        <f t="shared" si="117"/>
        <v>0</v>
      </c>
      <c r="EZ113" s="54">
        <f t="shared" si="117"/>
        <v>0</v>
      </c>
      <c r="FA113" s="54">
        <f t="shared" si="117"/>
        <v>0</v>
      </c>
      <c r="FB113" s="54">
        <f t="shared" si="117"/>
        <v>0</v>
      </c>
      <c r="FC113" s="54">
        <f t="shared" si="117"/>
        <v>0</v>
      </c>
      <c r="FD113" s="54">
        <f t="shared" si="117"/>
        <v>0</v>
      </c>
      <c r="FE113" s="54">
        <f t="shared" si="117"/>
        <v>0</v>
      </c>
      <c r="FF113" s="54">
        <f t="shared" si="115"/>
        <v>0</v>
      </c>
      <c r="FG113" s="54">
        <f t="shared" si="115"/>
        <v>0</v>
      </c>
      <c r="FH113" s="54">
        <f t="shared" si="115"/>
        <v>0</v>
      </c>
      <c r="FI113" s="54">
        <f t="shared" si="115"/>
        <v>0</v>
      </c>
      <c r="FJ113" s="54">
        <f t="shared" si="115"/>
        <v>0</v>
      </c>
      <c r="FK113" s="54">
        <f t="shared" si="115"/>
        <v>0</v>
      </c>
      <c r="FL113" s="54">
        <f t="shared" si="115"/>
        <v>0</v>
      </c>
      <c r="FM113" s="54">
        <f t="shared" si="115"/>
        <v>0</v>
      </c>
      <c r="FN113" s="54">
        <f t="shared" si="115"/>
        <v>0</v>
      </c>
      <c r="FO113" s="54">
        <f t="shared" si="115"/>
        <v>0</v>
      </c>
      <c r="FP113" s="54">
        <f t="shared" si="115"/>
        <v>0</v>
      </c>
      <c r="FQ113" s="54">
        <f t="shared" si="115"/>
        <v>0</v>
      </c>
      <c r="FR113" s="54">
        <f t="shared" si="115"/>
        <v>0</v>
      </c>
      <c r="FS113" s="54">
        <f t="shared" si="64"/>
        <v>0</v>
      </c>
      <c r="FT113" s="4" t="str">
        <f t="shared" si="116"/>
        <v/>
      </c>
      <c r="FU113" s="4" t="str">
        <f t="shared" si="116"/>
        <v/>
      </c>
      <c r="FV113" s="4" t="str">
        <f t="shared" si="116"/>
        <v/>
      </c>
      <c r="FW113" s="4">
        <f t="shared" si="116"/>
        <v>0</v>
      </c>
      <c r="FX113" s="4" t="str">
        <f t="shared" si="116"/>
        <v/>
      </c>
      <c r="FY113" s="4" t="str">
        <f t="shared" si="116"/>
        <v/>
      </c>
      <c r="FZ113" s="4" t="str">
        <f t="shared" si="112"/>
        <v/>
      </c>
      <c r="GA113" s="4">
        <f t="shared" si="112"/>
        <v>0</v>
      </c>
      <c r="GB113" s="4" t="str">
        <f t="shared" si="112"/>
        <v/>
      </c>
      <c r="GC113" s="4" t="str">
        <f t="shared" si="112"/>
        <v/>
      </c>
      <c r="GD113" s="4" t="str">
        <f t="shared" si="112"/>
        <v/>
      </c>
      <c r="GE113" s="4" t="str">
        <f t="shared" si="112"/>
        <v/>
      </c>
      <c r="GF113" s="4" t="str">
        <f t="shared" si="112"/>
        <v/>
      </c>
      <c r="GG113" s="4" t="str">
        <f t="shared" si="112"/>
        <v/>
      </c>
      <c r="GH113" s="4" t="str">
        <f t="shared" si="110"/>
        <v/>
      </c>
      <c r="GI113" s="4" t="str">
        <f t="shared" si="110"/>
        <v/>
      </c>
      <c r="GJ113" s="4" t="str">
        <f t="shared" si="110"/>
        <v/>
      </c>
      <c r="GK113" s="4" t="str">
        <f t="shared" si="110"/>
        <v/>
      </c>
      <c r="GL113" s="4" t="str">
        <f t="shared" si="110"/>
        <v/>
      </c>
      <c r="GM113" s="4" t="str">
        <f t="shared" si="110"/>
        <v/>
      </c>
      <c r="GN113" s="4" t="str">
        <f t="shared" si="105"/>
        <v/>
      </c>
      <c r="GO113" s="4" t="str">
        <f t="shared" si="105"/>
        <v/>
      </c>
      <c r="GP113" s="4" t="str">
        <f t="shared" si="105"/>
        <v/>
      </c>
      <c r="GQ113" s="4" t="str">
        <f t="shared" si="105"/>
        <v/>
      </c>
      <c r="GR113" s="4" t="str">
        <f t="shared" si="105"/>
        <v/>
      </c>
      <c r="GS113" s="4" t="str">
        <f t="shared" si="105"/>
        <v/>
      </c>
      <c r="GT113" s="4" t="str">
        <f t="shared" si="105"/>
        <v/>
      </c>
      <c r="GU113" s="4" t="str">
        <f t="shared" si="105"/>
        <v/>
      </c>
      <c r="GV113" s="4" t="str">
        <f t="shared" si="105"/>
        <v/>
      </c>
      <c r="GW113" s="4" t="str">
        <f t="shared" si="105"/>
        <v/>
      </c>
      <c r="GX113" s="4" t="str">
        <f t="shared" si="107"/>
        <v/>
      </c>
      <c r="GY113" s="4" t="str">
        <f t="shared" si="107"/>
        <v/>
      </c>
      <c r="GZ113" s="4" t="str">
        <f t="shared" si="107"/>
        <v/>
      </c>
      <c r="HA113" s="4" t="str">
        <f t="shared" si="107"/>
        <v/>
      </c>
      <c r="HB113" s="4" t="str">
        <f t="shared" si="107"/>
        <v/>
      </c>
      <c r="HC113" s="4" t="str">
        <f t="shared" si="107"/>
        <v/>
      </c>
      <c r="HD113" s="4" t="str">
        <f t="shared" si="107"/>
        <v/>
      </c>
      <c r="HE113" s="4" t="str">
        <f t="shared" si="103"/>
        <v/>
      </c>
      <c r="HF113" s="4" t="str">
        <f t="shared" si="103"/>
        <v/>
      </c>
      <c r="HG113" s="4" t="str">
        <f t="shared" si="103"/>
        <v/>
      </c>
    </row>
    <row r="114" spans="1:215" s="9" customFormat="1" ht="15" hidden="1" customHeight="1">
      <c r="A114" s="61">
        <v>30400026</v>
      </c>
      <c r="B114" s="100" t="s">
        <v>171</v>
      </c>
      <c r="C114" s="29" t="s">
        <v>148</v>
      </c>
      <c r="D114" s="5"/>
      <c r="E114" s="22">
        <v>5.05</v>
      </c>
      <c r="F114" s="23">
        <f t="shared" si="67"/>
        <v>0</v>
      </c>
      <c r="G114" s="43"/>
      <c r="H114" s="23">
        <f t="shared" si="93"/>
        <v>0</v>
      </c>
      <c r="I114" s="23">
        <f t="shared" si="69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3"/>
        <v/>
      </c>
      <c r="BQ114" s="4" t="str">
        <f t="shared" si="113"/>
        <v/>
      </c>
      <c r="BR114" s="4" t="str">
        <f t="shared" si="113"/>
        <v/>
      </c>
      <c r="BS114" s="4">
        <f t="shared" si="113"/>
        <v>0</v>
      </c>
      <c r="BT114" s="4" t="str">
        <f t="shared" si="113"/>
        <v/>
      </c>
      <c r="BU114" s="4">
        <f t="shared" si="113"/>
        <v>0</v>
      </c>
      <c r="BV114" s="4" t="str">
        <f t="shared" si="111"/>
        <v/>
      </c>
      <c r="BW114" s="4">
        <f t="shared" si="111"/>
        <v>0</v>
      </c>
      <c r="BX114" s="4" t="str">
        <f t="shared" si="111"/>
        <v/>
      </c>
      <c r="BY114" s="4" t="str">
        <f t="shared" si="111"/>
        <v/>
      </c>
      <c r="BZ114" s="4" t="str">
        <f t="shared" si="111"/>
        <v/>
      </c>
      <c r="CA114" s="4" t="str">
        <f t="shared" si="111"/>
        <v/>
      </c>
      <c r="CB114" s="4" t="str">
        <f t="shared" si="111"/>
        <v/>
      </c>
      <c r="CC114" s="4" t="str">
        <f t="shared" si="111"/>
        <v/>
      </c>
      <c r="CD114" s="4" t="str">
        <f t="shared" si="109"/>
        <v/>
      </c>
      <c r="CE114" s="4" t="str">
        <f t="shared" si="109"/>
        <v/>
      </c>
      <c r="CF114" s="4" t="str">
        <f t="shared" si="109"/>
        <v/>
      </c>
      <c r="CG114" s="4" t="str">
        <f t="shared" si="109"/>
        <v/>
      </c>
      <c r="CH114" s="4" t="str">
        <f t="shared" si="109"/>
        <v/>
      </c>
      <c r="CI114" s="4" t="str">
        <f t="shared" si="109"/>
        <v/>
      </c>
      <c r="CJ114" s="4" t="str">
        <f t="shared" si="104"/>
        <v/>
      </c>
      <c r="CK114" s="4" t="str">
        <f t="shared" si="104"/>
        <v/>
      </c>
      <c r="CL114" s="4" t="str">
        <f t="shared" si="104"/>
        <v/>
      </c>
      <c r="CM114" s="4" t="str">
        <f t="shared" si="104"/>
        <v/>
      </c>
      <c r="CN114" s="4" t="str">
        <f t="shared" si="104"/>
        <v/>
      </c>
      <c r="CO114" s="4" t="str">
        <f t="shared" si="104"/>
        <v/>
      </c>
      <c r="CP114" s="4" t="str">
        <f t="shared" si="104"/>
        <v/>
      </c>
      <c r="CQ114" s="4" t="str">
        <f t="shared" si="104"/>
        <v/>
      </c>
      <c r="CR114" s="4" t="str">
        <f t="shared" si="104"/>
        <v/>
      </c>
      <c r="CS114" s="4" t="str">
        <f t="shared" si="104"/>
        <v/>
      </c>
      <c r="CT114" s="4" t="str">
        <f t="shared" si="106"/>
        <v/>
      </c>
      <c r="CU114" s="4" t="str">
        <f t="shared" si="106"/>
        <v/>
      </c>
      <c r="CV114" s="4" t="str">
        <f t="shared" si="106"/>
        <v/>
      </c>
      <c r="CW114" s="4" t="str">
        <f t="shared" si="106"/>
        <v/>
      </c>
      <c r="CX114" s="4" t="str">
        <f t="shared" si="106"/>
        <v/>
      </c>
      <c r="CY114" s="4" t="str">
        <f t="shared" si="106"/>
        <v/>
      </c>
      <c r="CZ114" s="4" t="str">
        <f t="shared" si="106"/>
        <v/>
      </c>
      <c r="DA114" s="4" t="str">
        <f t="shared" si="102"/>
        <v/>
      </c>
      <c r="DB114" s="4" t="str">
        <f t="shared" si="102"/>
        <v/>
      </c>
      <c r="DC114" s="4" t="str">
        <f t="shared" si="102"/>
        <v/>
      </c>
      <c r="DE114" s="67">
        <v>30400026</v>
      </c>
      <c r="DF114" s="100" t="s">
        <v>171</v>
      </c>
      <c r="DG114" s="29" t="s">
        <v>148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0"/>
        <v>0</v>
      </c>
      <c r="DX114" s="5">
        <f t="shared" si="100"/>
        <v>0</v>
      </c>
      <c r="DY114" s="5">
        <f t="shared" si="100"/>
        <v>0</v>
      </c>
      <c r="DZ114" s="5">
        <f t="shared" si="100"/>
        <v>0</v>
      </c>
      <c r="EA114" s="5">
        <f t="shared" si="100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08"/>
        <v>0</v>
      </c>
      <c r="EN114" s="54">
        <f t="shared" si="108"/>
        <v>0</v>
      </c>
      <c r="EO114" s="54">
        <f t="shared" si="108"/>
        <v>0</v>
      </c>
      <c r="EP114" s="54">
        <f t="shared" si="108"/>
        <v>0</v>
      </c>
      <c r="EQ114" s="54">
        <f t="shared" si="108"/>
        <v>0</v>
      </c>
      <c r="ER114" s="54">
        <f t="shared" si="117"/>
        <v>0</v>
      </c>
      <c r="ES114" s="54">
        <f t="shared" si="117"/>
        <v>0</v>
      </c>
      <c r="ET114" s="54">
        <f t="shared" si="117"/>
        <v>0</v>
      </c>
      <c r="EU114" s="54">
        <f t="shared" si="117"/>
        <v>0</v>
      </c>
      <c r="EV114" s="54">
        <f t="shared" si="117"/>
        <v>0</v>
      </c>
      <c r="EW114" s="54">
        <f t="shared" si="117"/>
        <v>0</v>
      </c>
      <c r="EX114" s="54">
        <f t="shared" si="117"/>
        <v>0</v>
      </c>
      <c r="EY114" s="54">
        <f t="shared" si="117"/>
        <v>0</v>
      </c>
      <c r="EZ114" s="54">
        <f t="shared" si="117"/>
        <v>0</v>
      </c>
      <c r="FA114" s="54">
        <f t="shared" si="117"/>
        <v>0</v>
      </c>
      <c r="FB114" s="54">
        <f t="shared" si="117"/>
        <v>0</v>
      </c>
      <c r="FC114" s="54">
        <f t="shared" si="117"/>
        <v>0</v>
      </c>
      <c r="FD114" s="54">
        <f t="shared" si="117"/>
        <v>0</v>
      </c>
      <c r="FE114" s="54">
        <f t="shared" si="117"/>
        <v>0</v>
      </c>
      <c r="FF114" s="54">
        <f t="shared" si="115"/>
        <v>0</v>
      </c>
      <c r="FG114" s="54">
        <f t="shared" si="115"/>
        <v>0</v>
      </c>
      <c r="FH114" s="54">
        <f t="shared" si="115"/>
        <v>0</v>
      </c>
      <c r="FI114" s="54">
        <f t="shared" si="115"/>
        <v>0</v>
      </c>
      <c r="FJ114" s="54">
        <f t="shared" si="115"/>
        <v>0</v>
      </c>
      <c r="FK114" s="54">
        <f t="shared" si="115"/>
        <v>0</v>
      </c>
      <c r="FL114" s="54">
        <f t="shared" si="115"/>
        <v>0</v>
      </c>
      <c r="FM114" s="54">
        <f t="shared" si="115"/>
        <v>0</v>
      </c>
      <c r="FN114" s="54">
        <f t="shared" si="115"/>
        <v>0</v>
      </c>
      <c r="FO114" s="54">
        <f t="shared" si="115"/>
        <v>0</v>
      </c>
      <c r="FP114" s="54">
        <f t="shared" si="115"/>
        <v>0</v>
      </c>
      <c r="FQ114" s="54">
        <f t="shared" si="115"/>
        <v>0</v>
      </c>
      <c r="FR114" s="54">
        <f t="shared" si="115"/>
        <v>0</v>
      </c>
      <c r="FS114" s="54">
        <f t="shared" si="64"/>
        <v>0</v>
      </c>
      <c r="FT114" s="4" t="str">
        <f t="shared" si="116"/>
        <v/>
      </c>
      <c r="FU114" s="4" t="str">
        <f t="shared" si="116"/>
        <v/>
      </c>
      <c r="FV114" s="4" t="str">
        <f t="shared" si="116"/>
        <v/>
      </c>
      <c r="FW114" s="4">
        <f t="shared" si="116"/>
        <v>0</v>
      </c>
      <c r="FX114" s="4" t="str">
        <f t="shared" si="116"/>
        <v/>
      </c>
      <c r="FY114" s="4" t="str">
        <f t="shared" si="116"/>
        <v/>
      </c>
      <c r="FZ114" s="4" t="str">
        <f t="shared" si="112"/>
        <v/>
      </c>
      <c r="GA114" s="4">
        <f t="shared" si="112"/>
        <v>0</v>
      </c>
      <c r="GB114" s="4" t="str">
        <f t="shared" si="112"/>
        <v/>
      </c>
      <c r="GC114" s="4" t="str">
        <f t="shared" si="112"/>
        <v/>
      </c>
      <c r="GD114" s="4" t="str">
        <f t="shared" si="112"/>
        <v/>
      </c>
      <c r="GE114" s="4" t="str">
        <f t="shared" si="112"/>
        <v/>
      </c>
      <c r="GF114" s="4" t="str">
        <f t="shared" si="112"/>
        <v/>
      </c>
      <c r="GG114" s="4" t="str">
        <f t="shared" si="112"/>
        <v/>
      </c>
      <c r="GH114" s="4" t="str">
        <f t="shared" si="110"/>
        <v/>
      </c>
      <c r="GI114" s="4" t="str">
        <f t="shared" si="110"/>
        <v/>
      </c>
      <c r="GJ114" s="4" t="str">
        <f t="shared" si="110"/>
        <v/>
      </c>
      <c r="GK114" s="4" t="str">
        <f t="shared" si="110"/>
        <v/>
      </c>
      <c r="GL114" s="4" t="str">
        <f t="shared" si="110"/>
        <v/>
      </c>
      <c r="GM114" s="4" t="str">
        <f t="shared" si="110"/>
        <v/>
      </c>
      <c r="GN114" s="4" t="str">
        <f t="shared" si="105"/>
        <v/>
      </c>
      <c r="GO114" s="4" t="str">
        <f t="shared" si="105"/>
        <v/>
      </c>
      <c r="GP114" s="4" t="str">
        <f t="shared" si="105"/>
        <v/>
      </c>
      <c r="GQ114" s="4" t="str">
        <f t="shared" si="105"/>
        <v/>
      </c>
      <c r="GR114" s="4" t="str">
        <f t="shared" si="105"/>
        <v/>
      </c>
      <c r="GS114" s="4" t="str">
        <f t="shared" si="105"/>
        <v/>
      </c>
      <c r="GT114" s="4" t="str">
        <f t="shared" si="105"/>
        <v/>
      </c>
      <c r="GU114" s="4" t="str">
        <f t="shared" si="105"/>
        <v/>
      </c>
      <c r="GV114" s="4" t="str">
        <f t="shared" si="105"/>
        <v/>
      </c>
      <c r="GW114" s="4" t="str">
        <f t="shared" si="105"/>
        <v/>
      </c>
      <c r="GX114" s="4" t="str">
        <f t="shared" si="107"/>
        <v/>
      </c>
      <c r="GY114" s="4" t="str">
        <f t="shared" si="107"/>
        <v/>
      </c>
      <c r="GZ114" s="4" t="str">
        <f t="shared" si="107"/>
        <v/>
      </c>
      <c r="HA114" s="4" t="str">
        <f t="shared" si="107"/>
        <v/>
      </c>
      <c r="HB114" s="4" t="str">
        <f t="shared" si="107"/>
        <v/>
      </c>
      <c r="HC114" s="4" t="str">
        <f t="shared" si="107"/>
        <v/>
      </c>
      <c r="HD114" s="4" t="str">
        <f t="shared" si="107"/>
        <v/>
      </c>
      <c r="HE114" s="4" t="str">
        <f t="shared" si="103"/>
        <v/>
      </c>
      <c r="HF114" s="4" t="str">
        <f t="shared" si="103"/>
        <v/>
      </c>
      <c r="HG114" s="4" t="str">
        <f t="shared" si="103"/>
        <v/>
      </c>
    </row>
    <row r="115" spans="1:215" s="9" customFormat="1" ht="15" hidden="1" customHeight="1">
      <c r="A115" s="61">
        <v>30400027</v>
      </c>
      <c r="B115" s="101"/>
      <c r="C115" s="29" t="s">
        <v>116</v>
      </c>
      <c r="D115" s="5"/>
      <c r="E115" s="22">
        <v>5.05</v>
      </c>
      <c r="F115" s="23">
        <f t="shared" si="67"/>
        <v>0</v>
      </c>
      <c r="G115" s="43"/>
      <c r="H115" s="23">
        <f t="shared" si="93"/>
        <v>0</v>
      </c>
      <c r="I115" s="23">
        <f t="shared" si="69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3"/>
        <v/>
      </c>
      <c r="BQ115" s="4" t="str">
        <f t="shared" si="113"/>
        <v/>
      </c>
      <c r="BR115" s="4" t="str">
        <f t="shared" si="113"/>
        <v/>
      </c>
      <c r="BS115" s="4">
        <f t="shared" si="113"/>
        <v>0</v>
      </c>
      <c r="BT115" s="4" t="str">
        <f t="shared" si="113"/>
        <v/>
      </c>
      <c r="BU115" s="4">
        <f t="shared" si="113"/>
        <v>0</v>
      </c>
      <c r="BV115" s="4" t="str">
        <f t="shared" si="111"/>
        <v/>
      </c>
      <c r="BW115" s="4">
        <f t="shared" si="111"/>
        <v>0</v>
      </c>
      <c r="BX115" s="4" t="str">
        <f t="shared" si="111"/>
        <v/>
      </c>
      <c r="BY115" s="4" t="str">
        <f t="shared" si="111"/>
        <v/>
      </c>
      <c r="BZ115" s="4" t="str">
        <f t="shared" si="111"/>
        <v/>
      </c>
      <c r="CA115" s="4" t="str">
        <f t="shared" si="111"/>
        <v/>
      </c>
      <c r="CB115" s="4" t="str">
        <f t="shared" si="111"/>
        <v/>
      </c>
      <c r="CC115" s="4" t="str">
        <f t="shared" si="111"/>
        <v/>
      </c>
      <c r="CD115" s="4" t="str">
        <f t="shared" si="109"/>
        <v/>
      </c>
      <c r="CE115" s="4" t="str">
        <f t="shared" si="109"/>
        <v/>
      </c>
      <c r="CF115" s="4" t="str">
        <f t="shared" si="109"/>
        <v/>
      </c>
      <c r="CG115" s="4" t="str">
        <f t="shared" si="109"/>
        <v/>
      </c>
      <c r="CH115" s="4" t="str">
        <f t="shared" si="109"/>
        <v/>
      </c>
      <c r="CI115" s="4" t="str">
        <f t="shared" si="109"/>
        <v/>
      </c>
      <c r="CJ115" s="4" t="str">
        <f t="shared" si="104"/>
        <v/>
      </c>
      <c r="CK115" s="4" t="str">
        <f t="shared" si="104"/>
        <v/>
      </c>
      <c r="CL115" s="4" t="str">
        <f t="shared" si="104"/>
        <v/>
      </c>
      <c r="CM115" s="4" t="str">
        <f t="shared" si="104"/>
        <v/>
      </c>
      <c r="CN115" s="4" t="str">
        <f t="shared" si="104"/>
        <v/>
      </c>
      <c r="CO115" s="4" t="str">
        <f t="shared" si="104"/>
        <v/>
      </c>
      <c r="CP115" s="4" t="str">
        <f t="shared" si="104"/>
        <v/>
      </c>
      <c r="CQ115" s="4" t="str">
        <f t="shared" si="104"/>
        <v/>
      </c>
      <c r="CR115" s="4" t="str">
        <f t="shared" si="104"/>
        <v/>
      </c>
      <c r="CS115" s="4" t="str">
        <f t="shared" si="104"/>
        <v/>
      </c>
      <c r="CT115" s="4" t="str">
        <f t="shared" si="106"/>
        <v/>
      </c>
      <c r="CU115" s="4" t="str">
        <f t="shared" si="106"/>
        <v/>
      </c>
      <c r="CV115" s="4" t="str">
        <f t="shared" si="106"/>
        <v/>
      </c>
      <c r="CW115" s="4" t="str">
        <f t="shared" si="106"/>
        <v/>
      </c>
      <c r="CX115" s="4" t="str">
        <f t="shared" si="106"/>
        <v/>
      </c>
      <c r="CY115" s="4" t="str">
        <f t="shared" si="106"/>
        <v/>
      </c>
      <c r="CZ115" s="4" t="str">
        <f t="shared" si="106"/>
        <v/>
      </c>
      <c r="DA115" s="4" t="str">
        <f t="shared" si="102"/>
        <v/>
      </c>
      <c r="DB115" s="4" t="str">
        <f t="shared" si="102"/>
        <v/>
      </c>
      <c r="DC115" s="4" t="str">
        <f t="shared" si="102"/>
        <v/>
      </c>
      <c r="DE115" s="67">
        <v>30400027</v>
      </c>
      <c r="DF115" s="101"/>
      <c r="DG115" s="29" t="s">
        <v>116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0"/>
        <v>0</v>
      </c>
      <c r="DX115" s="5">
        <f t="shared" si="100"/>
        <v>0</v>
      </c>
      <c r="DY115" s="5">
        <f t="shared" si="100"/>
        <v>0</v>
      </c>
      <c r="DZ115" s="5">
        <f t="shared" si="100"/>
        <v>0</v>
      </c>
      <c r="EA115" s="5">
        <f t="shared" si="100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08"/>
        <v>0</v>
      </c>
      <c r="EN115" s="54">
        <f t="shared" si="108"/>
        <v>0</v>
      </c>
      <c r="EO115" s="54">
        <f t="shared" si="108"/>
        <v>0</v>
      </c>
      <c r="EP115" s="54">
        <f t="shared" si="108"/>
        <v>0</v>
      </c>
      <c r="EQ115" s="54">
        <f t="shared" si="108"/>
        <v>0</v>
      </c>
      <c r="ER115" s="54">
        <f t="shared" si="117"/>
        <v>0</v>
      </c>
      <c r="ES115" s="54">
        <f t="shared" si="117"/>
        <v>0</v>
      </c>
      <c r="ET115" s="54">
        <f t="shared" si="117"/>
        <v>0</v>
      </c>
      <c r="EU115" s="54">
        <f t="shared" si="117"/>
        <v>0</v>
      </c>
      <c r="EV115" s="54">
        <f t="shared" si="117"/>
        <v>0</v>
      </c>
      <c r="EW115" s="54">
        <f t="shared" si="117"/>
        <v>0</v>
      </c>
      <c r="EX115" s="54">
        <f t="shared" si="117"/>
        <v>0</v>
      </c>
      <c r="EY115" s="54">
        <f t="shared" si="117"/>
        <v>0</v>
      </c>
      <c r="EZ115" s="54">
        <f t="shared" si="117"/>
        <v>0</v>
      </c>
      <c r="FA115" s="54">
        <f t="shared" si="117"/>
        <v>0</v>
      </c>
      <c r="FB115" s="54">
        <f t="shared" si="117"/>
        <v>0</v>
      </c>
      <c r="FC115" s="54">
        <f t="shared" si="117"/>
        <v>0</v>
      </c>
      <c r="FD115" s="54">
        <f t="shared" si="117"/>
        <v>0</v>
      </c>
      <c r="FE115" s="54">
        <f t="shared" si="117"/>
        <v>0</v>
      </c>
      <c r="FF115" s="54">
        <f t="shared" si="115"/>
        <v>0</v>
      </c>
      <c r="FG115" s="54">
        <f t="shared" si="115"/>
        <v>0</v>
      </c>
      <c r="FH115" s="54">
        <f t="shared" si="115"/>
        <v>0</v>
      </c>
      <c r="FI115" s="54">
        <f t="shared" si="115"/>
        <v>0</v>
      </c>
      <c r="FJ115" s="54">
        <f t="shared" si="115"/>
        <v>0</v>
      </c>
      <c r="FK115" s="54">
        <f t="shared" si="115"/>
        <v>0</v>
      </c>
      <c r="FL115" s="54">
        <f t="shared" si="115"/>
        <v>0</v>
      </c>
      <c r="FM115" s="54">
        <f t="shared" si="115"/>
        <v>0</v>
      </c>
      <c r="FN115" s="54">
        <f t="shared" si="115"/>
        <v>0</v>
      </c>
      <c r="FO115" s="54">
        <f t="shared" si="115"/>
        <v>0</v>
      </c>
      <c r="FP115" s="54">
        <f t="shared" si="115"/>
        <v>0</v>
      </c>
      <c r="FQ115" s="54">
        <f t="shared" si="115"/>
        <v>0</v>
      </c>
      <c r="FR115" s="54">
        <f t="shared" si="115"/>
        <v>0</v>
      </c>
      <c r="FS115" s="54">
        <f t="shared" si="64"/>
        <v>0</v>
      </c>
      <c r="FT115" s="4" t="str">
        <f t="shared" si="116"/>
        <v/>
      </c>
      <c r="FU115" s="4" t="str">
        <f t="shared" si="116"/>
        <v/>
      </c>
      <c r="FV115" s="4" t="str">
        <f t="shared" si="116"/>
        <v/>
      </c>
      <c r="FW115" s="4">
        <f t="shared" si="116"/>
        <v>0</v>
      </c>
      <c r="FX115" s="4" t="str">
        <f t="shared" si="116"/>
        <v/>
      </c>
      <c r="FY115" s="4" t="str">
        <f t="shared" si="116"/>
        <v/>
      </c>
      <c r="FZ115" s="4" t="str">
        <f t="shared" si="112"/>
        <v/>
      </c>
      <c r="GA115" s="4">
        <f t="shared" si="112"/>
        <v>0</v>
      </c>
      <c r="GB115" s="4" t="str">
        <f t="shared" si="112"/>
        <v/>
      </c>
      <c r="GC115" s="4" t="str">
        <f t="shared" si="112"/>
        <v/>
      </c>
      <c r="GD115" s="4" t="str">
        <f t="shared" si="112"/>
        <v/>
      </c>
      <c r="GE115" s="4" t="str">
        <f t="shared" si="112"/>
        <v/>
      </c>
      <c r="GF115" s="4" t="str">
        <f t="shared" si="112"/>
        <v/>
      </c>
      <c r="GG115" s="4" t="str">
        <f t="shared" si="112"/>
        <v/>
      </c>
      <c r="GH115" s="4" t="str">
        <f t="shared" si="110"/>
        <v/>
      </c>
      <c r="GI115" s="4" t="str">
        <f t="shared" si="110"/>
        <v/>
      </c>
      <c r="GJ115" s="4" t="str">
        <f t="shared" si="110"/>
        <v/>
      </c>
      <c r="GK115" s="4" t="str">
        <f t="shared" si="110"/>
        <v/>
      </c>
      <c r="GL115" s="4" t="str">
        <f t="shared" si="110"/>
        <v/>
      </c>
      <c r="GM115" s="4" t="str">
        <f t="shared" si="110"/>
        <v/>
      </c>
      <c r="GN115" s="4" t="str">
        <f t="shared" si="105"/>
        <v/>
      </c>
      <c r="GO115" s="4" t="str">
        <f t="shared" si="105"/>
        <v/>
      </c>
      <c r="GP115" s="4" t="str">
        <f t="shared" si="105"/>
        <v/>
      </c>
      <c r="GQ115" s="4" t="str">
        <f t="shared" si="105"/>
        <v/>
      </c>
      <c r="GR115" s="4" t="str">
        <f t="shared" si="105"/>
        <v/>
      </c>
      <c r="GS115" s="4" t="str">
        <f t="shared" si="105"/>
        <v/>
      </c>
      <c r="GT115" s="4" t="str">
        <f t="shared" si="105"/>
        <v/>
      </c>
      <c r="GU115" s="4" t="str">
        <f t="shared" si="105"/>
        <v/>
      </c>
      <c r="GV115" s="4" t="str">
        <f t="shared" si="105"/>
        <v/>
      </c>
      <c r="GW115" s="4" t="str">
        <f t="shared" si="105"/>
        <v/>
      </c>
      <c r="GX115" s="4" t="str">
        <f t="shared" si="107"/>
        <v/>
      </c>
      <c r="GY115" s="4" t="str">
        <f t="shared" si="107"/>
        <v/>
      </c>
      <c r="GZ115" s="4" t="str">
        <f t="shared" si="107"/>
        <v/>
      </c>
      <c r="HA115" s="4" t="str">
        <f t="shared" si="107"/>
        <v/>
      </c>
      <c r="HB115" s="4" t="str">
        <f t="shared" si="107"/>
        <v/>
      </c>
      <c r="HC115" s="4" t="str">
        <f t="shared" si="107"/>
        <v/>
      </c>
      <c r="HD115" s="4" t="str">
        <f t="shared" si="107"/>
        <v/>
      </c>
      <c r="HE115" s="4" t="str">
        <f t="shared" si="103"/>
        <v/>
      </c>
      <c r="HF115" s="4" t="str">
        <f t="shared" si="103"/>
        <v/>
      </c>
      <c r="HG115" s="4" t="str">
        <f t="shared" si="103"/>
        <v/>
      </c>
    </row>
    <row r="116" spans="1:215" s="9" customFormat="1" ht="15" hidden="1" customHeight="1">
      <c r="A116" s="61">
        <v>30400028</v>
      </c>
      <c r="B116" s="102"/>
      <c r="C116" s="29" t="s">
        <v>172</v>
      </c>
      <c r="D116" s="5"/>
      <c r="E116" s="22">
        <v>5.05</v>
      </c>
      <c r="F116" s="23">
        <f t="shared" si="67"/>
        <v>0</v>
      </c>
      <c r="G116" s="43"/>
      <c r="H116" s="23">
        <f t="shared" si="93"/>
        <v>0</v>
      </c>
      <c r="I116" s="23">
        <f t="shared" si="69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3"/>
        <v/>
      </c>
      <c r="BQ116" s="4" t="str">
        <f t="shared" si="113"/>
        <v/>
      </c>
      <c r="BR116" s="4" t="str">
        <f t="shared" si="113"/>
        <v/>
      </c>
      <c r="BS116" s="4">
        <f t="shared" si="113"/>
        <v>0</v>
      </c>
      <c r="BT116" s="4" t="str">
        <f t="shared" si="113"/>
        <v/>
      </c>
      <c r="BU116" s="4">
        <f t="shared" si="113"/>
        <v>0</v>
      </c>
      <c r="BV116" s="4" t="str">
        <f t="shared" si="111"/>
        <v/>
      </c>
      <c r="BW116" s="4">
        <f t="shared" si="111"/>
        <v>0</v>
      </c>
      <c r="BX116" s="4" t="str">
        <f t="shared" si="111"/>
        <v/>
      </c>
      <c r="BY116" s="4" t="str">
        <f t="shared" si="111"/>
        <v/>
      </c>
      <c r="BZ116" s="4" t="str">
        <f t="shared" si="111"/>
        <v/>
      </c>
      <c r="CA116" s="4" t="str">
        <f t="shared" si="111"/>
        <v/>
      </c>
      <c r="CB116" s="4" t="str">
        <f t="shared" si="111"/>
        <v/>
      </c>
      <c r="CC116" s="4" t="str">
        <f t="shared" si="111"/>
        <v/>
      </c>
      <c r="CD116" s="4" t="str">
        <f t="shared" si="109"/>
        <v/>
      </c>
      <c r="CE116" s="4" t="str">
        <f t="shared" si="109"/>
        <v/>
      </c>
      <c r="CF116" s="4" t="str">
        <f t="shared" si="109"/>
        <v/>
      </c>
      <c r="CG116" s="4" t="str">
        <f t="shared" si="109"/>
        <v/>
      </c>
      <c r="CH116" s="4" t="str">
        <f t="shared" si="109"/>
        <v/>
      </c>
      <c r="CI116" s="4" t="str">
        <f t="shared" si="109"/>
        <v/>
      </c>
      <c r="CJ116" s="4" t="str">
        <f t="shared" si="104"/>
        <v/>
      </c>
      <c r="CK116" s="4" t="str">
        <f t="shared" si="104"/>
        <v/>
      </c>
      <c r="CL116" s="4" t="str">
        <f t="shared" si="104"/>
        <v/>
      </c>
      <c r="CM116" s="4" t="str">
        <f t="shared" si="104"/>
        <v/>
      </c>
      <c r="CN116" s="4" t="str">
        <f t="shared" si="104"/>
        <v/>
      </c>
      <c r="CO116" s="4" t="str">
        <f t="shared" si="104"/>
        <v/>
      </c>
      <c r="CP116" s="4" t="str">
        <f t="shared" si="104"/>
        <v/>
      </c>
      <c r="CQ116" s="4" t="str">
        <f t="shared" si="104"/>
        <v/>
      </c>
      <c r="CR116" s="4" t="str">
        <f t="shared" si="104"/>
        <v/>
      </c>
      <c r="CS116" s="4" t="str">
        <f t="shared" si="104"/>
        <v/>
      </c>
      <c r="CT116" s="4" t="str">
        <f t="shared" si="106"/>
        <v/>
      </c>
      <c r="CU116" s="4" t="str">
        <f t="shared" si="106"/>
        <v/>
      </c>
      <c r="CV116" s="4" t="str">
        <f t="shared" si="106"/>
        <v/>
      </c>
      <c r="CW116" s="4" t="str">
        <f t="shared" si="106"/>
        <v/>
      </c>
      <c r="CX116" s="4" t="str">
        <f t="shared" si="106"/>
        <v/>
      </c>
      <c r="CY116" s="4" t="str">
        <f t="shared" si="106"/>
        <v/>
      </c>
      <c r="CZ116" s="4" t="str">
        <f t="shared" si="106"/>
        <v/>
      </c>
      <c r="DA116" s="4" t="str">
        <f t="shared" si="102"/>
        <v/>
      </c>
      <c r="DB116" s="4" t="str">
        <f t="shared" si="102"/>
        <v/>
      </c>
      <c r="DC116" s="4" t="str">
        <f t="shared" si="102"/>
        <v/>
      </c>
      <c r="DE116" s="67">
        <v>30400028</v>
      </c>
      <c r="DF116" s="102"/>
      <c r="DG116" s="29" t="s">
        <v>172</v>
      </c>
      <c r="DH116" s="5">
        <f t="shared" si="78"/>
        <v>164</v>
      </c>
      <c r="DI116" s="22">
        <v>5.05</v>
      </c>
      <c r="DJ116" s="23">
        <f t="shared" si="79"/>
        <v>828.19999999999993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828.19999999999993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6.6255999999999995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8.2819999999999991E-2</v>
      </c>
      <c r="DW116" s="5">
        <f t="shared" si="100"/>
        <v>0</v>
      </c>
      <c r="DX116" s="5">
        <f t="shared" si="100"/>
        <v>0</v>
      </c>
      <c r="DY116" s="5">
        <f t="shared" si="100"/>
        <v>0</v>
      </c>
      <c r="DZ116" s="5">
        <f t="shared" si="100"/>
        <v>0</v>
      </c>
      <c r="EA116" s="5">
        <f t="shared" si="100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7"/>
        <v>0</v>
      </c>
      <c r="ES116" s="54">
        <f t="shared" si="117"/>
        <v>0</v>
      </c>
      <c r="ET116" s="54">
        <f t="shared" si="117"/>
        <v>0</v>
      </c>
      <c r="EU116" s="54">
        <f t="shared" si="117"/>
        <v>0</v>
      </c>
      <c r="EV116" s="54">
        <f t="shared" si="117"/>
        <v>0</v>
      </c>
      <c r="EW116" s="54">
        <f t="shared" si="117"/>
        <v>0</v>
      </c>
      <c r="EX116" s="54">
        <f t="shared" si="117"/>
        <v>0</v>
      </c>
      <c r="EY116" s="54">
        <f t="shared" si="117"/>
        <v>0</v>
      </c>
      <c r="EZ116" s="54">
        <f t="shared" si="117"/>
        <v>0</v>
      </c>
      <c r="FA116" s="54">
        <f t="shared" si="117"/>
        <v>0</v>
      </c>
      <c r="FB116" s="54">
        <f t="shared" si="117"/>
        <v>0</v>
      </c>
      <c r="FC116" s="54">
        <f t="shared" si="117"/>
        <v>0</v>
      </c>
      <c r="FD116" s="54">
        <f t="shared" si="117"/>
        <v>0</v>
      </c>
      <c r="FE116" s="54">
        <f t="shared" si="117"/>
        <v>0</v>
      </c>
      <c r="FF116" s="54">
        <f t="shared" si="115"/>
        <v>0</v>
      </c>
      <c r="FG116" s="54">
        <f t="shared" si="115"/>
        <v>0</v>
      </c>
      <c r="FH116" s="54">
        <f t="shared" si="115"/>
        <v>0</v>
      </c>
      <c r="FI116" s="54">
        <f t="shared" si="115"/>
        <v>0</v>
      </c>
      <c r="FJ116" s="54">
        <f t="shared" si="115"/>
        <v>0</v>
      </c>
      <c r="FK116" s="54">
        <f t="shared" si="115"/>
        <v>0</v>
      </c>
      <c r="FL116" s="54">
        <f t="shared" si="115"/>
        <v>0</v>
      </c>
      <c r="FM116" s="54">
        <f t="shared" si="115"/>
        <v>0</v>
      </c>
      <c r="FN116" s="54">
        <f t="shared" si="115"/>
        <v>0</v>
      </c>
      <c r="FO116" s="54">
        <f t="shared" si="115"/>
        <v>0</v>
      </c>
      <c r="FP116" s="54">
        <f t="shared" si="115"/>
        <v>0</v>
      </c>
      <c r="FQ116" s="54">
        <f t="shared" si="115"/>
        <v>0</v>
      </c>
      <c r="FR116" s="54">
        <f t="shared" si="115"/>
        <v>0</v>
      </c>
      <c r="FS116" s="54">
        <f t="shared" si="64"/>
        <v>0</v>
      </c>
      <c r="FT116" s="4">
        <f t="shared" si="116"/>
        <v>0</v>
      </c>
      <c r="FU116" s="4" t="str">
        <f t="shared" si="116"/>
        <v/>
      </c>
      <c r="FV116" s="4" t="str">
        <f t="shared" si="116"/>
        <v/>
      </c>
      <c r="FW116" s="4">
        <f t="shared" si="116"/>
        <v>0</v>
      </c>
      <c r="FX116" s="4">
        <f t="shared" si="116"/>
        <v>0</v>
      </c>
      <c r="FY116" s="4" t="str">
        <f t="shared" si="116"/>
        <v/>
      </c>
      <c r="FZ116" s="4" t="str">
        <f t="shared" si="112"/>
        <v/>
      </c>
      <c r="GA116" s="4">
        <f t="shared" si="112"/>
        <v>0</v>
      </c>
      <c r="GB116" s="4">
        <f t="shared" si="112"/>
        <v>0</v>
      </c>
      <c r="GC116" s="4" t="str">
        <f t="shared" si="112"/>
        <v/>
      </c>
      <c r="GD116" s="4" t="str">
        <f t="shared" si="112"/>
        <v/>
      </c>
      <c r="GE116" s="4" t="str">
        <f t="shared" si="112"/>
        <v/>
      </c>
      <c r="GF116" s="4" t="str">
        <f t="shared" si="112"/>
        <v/>
      </c>
      <c r="GG116" s="4" t="str">
        <f t="shared" si="112"/>
        <v/>
      </c>
      <c r="GH116" s="4" t="str">
        <f t="shared" si="110"/>
        <v/>
      </c>
      <c r="GI116" s="4" t="str">
        <f t="shared" si="110"/>
        <v/>
      </c>
      <c r="GJ116" s="4" t="str">
        <f t="shared" si="110"/>
        <v/>
      </c>
      <c r="GK116" s="4" t="str">
        <f t="shared" si="110"/>
        <v/>
      </c>
      <c r="GL116" s="4" t="str">
        <f t="shared" si="110"/>
        <v/>
      </c>
      <c r="GM116" s="4" t="str">
        <f t="shared" si="110"/>
        <v/>
      </c>
      <c r="GN116" s="4" t="str">
        <f t="shared" si="105"/>
        <v/>
      </c>
      <c r="GO116" s="4" t="str">
        <f t="shared" si="105"/>
        <v/>
      </c>
      <c r="GP116" s="4" t="str">
        <f t="shared" si="105"/>
        <v/>
      </c>
      <c r="GQ116" s="4" t="str">
        <f t="shared" si="105"/>
        <v/>
      </c>
      <c r="GR116" s="4" t="str">
        <f t="shared" si="105"/>
        <v/>
      </c>
      <c r="GS116" s="4" t="str">
        <f t="shared" si="105"/>
        <v/>
      </c>
      <c r="GT116" s="4" t="str">
        <f t="shared" si="105"/>
        <v/>
      </c>
      <c r="GU116" s="4" t="str">
        <f t="shared" si="105"/>
        <v/>
      </c>
      <c r="GV116" s="4" t="str">
        <f t="shared" si="105"/>
        <v/>
      </c>
      <c r="GW116" s="4" t="str">
        <f t="shared" si="105"/>
        <v/>
      </c>
      <c r="GX116" s="4" t="str">
        <f t="shared" si="107"/>
        <v/>
      </c>
      <c r="GY116" s="4" t="str">
        <f t="shared" si="107"/>
        <v/>
      </c>
      <c r="GZ116" s="4" t="str">
        <f t="shared" si="107"/>
        <v/>
      </c>
      <c r="HA116" s="4" t="str">
        <f t="shared" si="107"/>
        <v/>
      </c>
      <c r="HB116" s="4" t="str">
        <f t="shared" si="107"/>
        <v/>
      </c>
      <c r="HC116" s="4" t="str">
        <f t="shared" si="107"/>
        <v/>
      </c>
      <c r="HD116" s="4" t="str">
        <f t="shared" si="107"/>
        <v/>
      </c>
      <c r="HE116" s="4" t="str">
        <f t="shared" si="103"/>
        <v/>
      </c>
      <c r="HF116" s="4" t="str">
        <f t="shared" si="103"/>
        <v/>
      </c>
      <c r="HG116" s="4" t="str">
        <f t="shared" si="103"/>
        <v/>
      </c>
    </row>
    <row r="117" spans="1:215" s="9" customFormat="1" ht="15" hidden="1" customHeight="1">
      <c r="A117" s="61">
        <v>30400004</v>
      </c>
      <c r="B117" s="100" t="s">
        <v>173</v>
      </c>
      <c r="C117" s="29" t="s">
        <v>148</v>
      </c>
      <c r="D117" s="5"/>
      <c r="E117" s="22">
        <v>5.05</v>
      </c>
      <c r="F117" s="23">
        <f t="shared" si="67"/>
        <v>0</v>
      </c>
      <c r="G117" s="43"/>
      <c r="H117" s="23">
        <f t="shared" si="93"/>
        <v>0</v>
      </c>
      <c r="I117" s="23">
        <f t="shared" si="69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3"/>
        <v/>
      </c>
      <c r="BQ117" s="4" t="str">
        <f t="shared" si="113"/>
        <v/>
      </c>
      <c r="BR117" s="4" t="str">
        <f t="shared" si="113"/>
        <v/>
      </c>
      <c r="BS117" s="4">
        <f t="shared" si="113"/>
        <v>0</v>
      </c>
      <c r="BT117" s="4" t="str">
        <f t="shared" si="113"/>
        <v/>
      </c>
      <c r="BU117" s="4">
        <f t="shared" si="113"/>
        <v>0</v>
      </c>
      <c r="BV117" s="4" t="str">
        <f t="shared" si="111"/>
        <v/>
      </c>
      <c r="BW117" s="4">
        <f t="shared" si="111"/>
        <v>0</v>
      </c>
      <c r="BX117" s="4" t="str">
        <f t="shared" si="111"/>
        <v/>
      </c>
      <c r="BY117" s="4" t="str">
        <f t="shared" si="111"/>
        <v/>
      </c>
      <c r="BZ117" s="4" t="str">
        <f t="shared" si="111"/>
        <v/>
      </c>
      <c r="CA117" s="4" t="str">
        <f t="shared" si="111"/>
        <v/>
      </c>
      <c r="CB117" s="4" t="str">
        <f t="shared" si="111"/>
        <v/>
      </c>
      <c r="CC117" s="4" t="str">
        <f t="shared" si="111"/>
        <v/>
      </c>
      <c r="CD117" s="4" t="str">
        <f t="shared" si="109"/>
        <v/>
      </c>
      <c r="CE117" s="4" t="str">
        <f t="shared" si="109"/>
        <v/>
      </c>
      <c r="CF117" s="4" t="str">
        <f t="shared" si="109"/>
        <v/>
      </c>
      <c r="CG117" s="4" t="str">
        <f t="shared" si="109"/>
        <v/>
      </c>
      <c r="CH117" s="4" t="str">
        <f t="shared" si="109"/>
        <v/>
      </c>
      <c r="CI117" s="4" t="str">
        <f t="shared" si="109"/>
        <v/>
      </c>
      <c r="CJ117" s="4" t="str">
        <f t="shared" si="104"/>
        <v/>
      </c>
      <c r="CK117" s="4" t="str">
        <f t="shared" si="104"/>
        <v/>
      </c>
      <c r="CL117" s="4" t="str">
        <f t="shared" si="104"/>
        <v/>
      </c>
      <c r="CM117" s="4" t="str">
        <f t="shared" si="104"/>
        <v/>
      </c>
      <c r="CN117" s="4" t="str">
        <f t="shared" si="104"/>
        <v/>
      </c>
      <c r="CO117" s="4" t="str">
        <f t="shared" si="104"/>
        <v/>
      </c>
      <c r="CP117" s="4" t="str">
        <f t="shared" si="104"/>
        <v/>
      </c>
      <c r="CQ117" s="4" t="str">
        <f t="shared" si="104"/>
        <v/>
      </c>
      <c r="CR117" s="4" t="str">
        <f t="shared" si="104"/>
        <v/>
      </c>
      <c r="CS117" s="4" t="str">
        <f t="shared" si="104"/>
        <v/>
      </c>
      <c r="CT117" s="4" t="str">
        <f t="shared" si="106"/>
        <v/>
      </c>
      <c r="CU117" s="4" t="str">
        <f t="shared" si="106"/>
        <v/>
      </c>
      <c r="CV117" s="4" t="str">
        <f t="shared" si="106"/>
        <v/>
      </c>
      <c r="CW117" s="4" t="str">
        <f t="shared" si="106"/>
        <v/>
      </c>
      <c r="CX117" s="4" t="str">
        <f t="shared" si="106"/>
        <v/>
      </c>
      <c r="CY117" s="4" t="str">
        <f t="shared" si="106"/>
        <v/>
      </c>
      <c r="CZ117" s="4" t="str">
        <f t="shared" si="106"/>
        <v/>
      </c>
      <c r="DA117" s="4" t="str">
        <f t="shared" si="102"/>
        <v/>
      </c>
      <c r="DB117" s="4" t="str">
        <f t="shared" si="102"/>
        <v/>
      </c>
      <c r="DC117" s="4" t="str">
        <f t="shared" si="102"/>
        <v/>
      </c>
      <c r="DE117" s="67">
        <v>30400004</v>
      </c>
      <c r="DF117" s="100" t="s">
        <v>173</v>
      </c>
      <c r="DG117" s="29" t="s">
        <v>148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0"/>
        <v>0</v>
      </c>
      <c r="DX117" s="5">
        <f t="shared" si="100"/>
        <v>0</v>
      </c>
      <c r="DY117" s="5">
        <f t="shared" si="100"/>
        <v>0</v>
      </c>
      <c r="DZ117" s="5">
        <f t="shared" si="100"/>
        <v>0</v>
      </c>
      <c r="EA117" s="5">
        <f t="shared" si="100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08"/>
        <v>0</v>
      </c>
      <c r="EL117" s="54">
        <f t="shared" si="108"/>
        <v>0</v>
      </c>
      <c r="EM117" s="54">
        <f t="shared" si="108"/>
        <v>0</v>
      </c>
      <c r="EN117" s="54">
        <f t="shared" si="108"/>
        <v>0</v>
      </c>
      <c r="EO117" s="54">
        <f t="shared" si="108"/>
        <v>0</v>
      </c>
      <c r="EP117" s="54">
        <f t="shared" si="108"/>
        <v>0</v>
      </c>
      <c r="EQ117" s="54">
        <f t="shared" si="108"/>
        <v>0</v>
      </c>
      <c r="ER117" s="54">
        <f t="shared" si="117"/>
        <v>0</v>
      </c>
      <c r="ES117" s="54">
        <f t="shared" si="117"/>
        <v>0</v>
      </c>
      <c r="ET117" s="54">
        <f t="shared" si="117"/>
        <v>0</v>
      </c>
      <c r="EU117" s="54">
        <f t="shared" si="117"/>
        <v>0</v>
      </c>
      <c r="EV117" s="54">
        <f t="shared" si="117"/>
        <v>0</v>
      </c>
      <c r="EW117" s="54">
        <f t="shared" si="117"/>
        <v>0</v>
      </c>
      <c r="EX117" s="54">
        <f t="shared" si="117"/>
        <v>0</v>
      </c>
      <c r="EY117" s="54">
        <f t="shared" si="117"/>
        <v>0</v>
      </c>
      <c r="EZ117" s="54">
        <f t="shared" si="117"/>
        <v>0</v>
      </c>
      <c r="FA117" s="54">
        <f t="shared" si="117"/>
        <v>0</v>
      </c>
      <c r="FB117" s="54">
        <f t="shared" si="117"/>
        <v>0</v>
      </c>
      <c r="FC117" s="54">
        <f t="shared" si="117"/>
        <v>0</v>
      </c>
      <c r="FD117" s="54">
        <f t="shared" si="117"/>
        <v>0</v>
      </c>
      <c r="FE117" s="54">
        <f t="shared" si="117"/>
        <v>0</v>
      </c>
      <c r="FF117" s="54">
        <f t="shared" si="117"/>
        <v>0</v>
      </c>
      <c r="FG117" s="54">
        <f t="shared" si="117"/>
        <v>0</v>
      </c>
      <c r="FH117" s="54">
        <f t="shared" si="115"/>
        <v>0</v>
      </c>
      <c r="FI117" s="54">
        <f t="shared" si="115"/>
        <v>0</v>
      </c>
      <c r="FJ117" s="54">
        <f t="shared" si="115"/>
        <v>0</v>
      </c>
      <c r="FK117" s="54">
        <f t="shared" si="115"/>
        <v>0</v>
      </c>
      <c r="FL117" s="54">
        <f t="shared" si="115"/>
        <v>0</v>
      </c>
      <c r="FM117" s="54">
        <f t="shared" si="115"/>
        <v>0</v>
      </c>
      <c r="FN117" s="54">
        <f t="shared" si="115"/>
        <v>0</v>
      </c>
      <c r="FO117" s="54">
        <f t="shared" si="115"/>
        <v>0</v>
      </c>
      <c r="FP117" s="54">
        <f t="shared" si="115"/>
        <v>0</v>
      </c>
      <c r="FQ117" s="54">
        <f t="shared" si="115"/>
        <v>0</v>
      </c>
      <c r="FR117" s="54">
        <f t="shared" si="115"/>
        <v>0</v>
      </c>
      <c r="FS117" s="54">
        <f t="shared" si="64"/>
        <v>0</v>
      </c>
      <c r="FT117" s="4" t="str">
        <f t="shared" si="116"/>
        <v/>
      </c>
      <c r="FU117" s="4" t="str">
        <f t="shared" si="116"/>
        <v/>
      </c>
      <c r="FV117" s="4" t="str">
        <f t="shared" si="116"/>
        <v/>
      </c>
      <c r="FW117" s="4">
        <f t="shared" si="116"/>
        <v>0</v>
      </c>
      <c r="FX117" s="4" t="str">
        <f t="shared" si="116"/>
        <v/>
      </c>
      <c r="FY117" s="4" t="str">
        <f t="shared" si="116"/>
        <v/>
      </c>
      <c r="FZ117" s="4" t="str">
        <f t="shared" si="112"/>
        <v/>
      </c>
      <c r="GA117" s="4">
        <f t="shared" si="112"/>
        <v>0</v>
      </c>
      <c r="GB117" s="4" t="str">
        <f t="shared" si="112"/>
        <v/>
      </c>
      <c r="GC117" s="4" t="str">
        <f t="shared" si="112"/>
        <v/>
      </c>
      <c r="GD117" s="4" t="str">
        <f t="shared" si="112"/>
        <v/>
      </c>
      <c r="GE117" s="4" t="str">
        <f t="shared" si="112"/>
        <v/>
      </c>
      <c r="GF117" s="4" t="str">
        <f t="shared" si="112"/>
        <v/>
      </c>
      <c r="GG117" s="4" t="str">
        <f t="shared" si="112"/>
        <v/>
      </c>
      <c r="GH117" s="4" t="str">
        <f t="shared" si="110"/>
        <v/>
      </c>
      <c r="GI117" s="4" t="str">
        <f t="shared" si="110"/>
        <v/>
      </c>
      <c r="GJ117" s="4" t="str">
        <f t="shared" si="110"/>
        <v/>
      </c>
      <c r="GK117" s="4" t="str">
        <f t="shared" si="110"/>
        <v/>
      </c>
      <c r="GL117" s="4" t="str">
        <f t="shared" si="110"/>
        <v/>
      </c>
      <c r="GM117" s="4" t="str">
        <f t="shared" si="110"/>
        <v/>
      </c>
      <c r="GN117" s="4" t="str">
        <f t="shared" si="105"/>
        <v/>
      </c>
      <c r="GO117" s="4" t="str">
        <f t="shared" si="105"/>
        <v/>
      </c>
      <c r="GP117" s="4" t="str">
        <f t="shared" si="105"/>
        <v/>
      </c>
      <c r="GQ117" s="4" t="str">
        <f t="shared" si="105"/>
        <v/>
      </c>
      <c r="GR117" s="4" t="str">
        <f t="shared" si="105"/>
        <v/>
      </c>
      <c r="GS117" s="4" t="str">
        <f t="shared" si="105"/>
        <v/>
      </c>
      <c r="GT117" s="4" t="str">
        <f t="shared" si="105"/>
        <v/>
      </c>
      <c r="GU117" s="4" t="str">
        <f t="shared" si="105"/>
        <v/>
      </c>
      <c r="GV117" s="4" t="str">
        <f t="shared" si="105"/>
        <v/>
      </c>
      <c r="GW117" s="4" t="str">
        <f t="shared" si="105"/>
        <v/>
      </c>
      <c r="GX117" s="4" t="str">
        <f t="shared" si="107"/>
        <v/>
      </c>
      <c r="GY117" s="4" t="str">
        <f t="shared" si="107"/>
        <v/>
      </c>
      <c r="GZ117" s="4" t="str">
        <f t="shared" si="107"/>
        <v/>
      </c>
      <c r="HA117" s="4" t="str">
        <f t="shared" si="107"/>
        <v/>
      </c>
      <c r="HB117" s="4" t="str">
        <f t="shared" si="107"/>
        <v/>
      </c>
      <c r="HC117" s="4" t="str">
        <f t="shared" si="107"/>
        <v/>
      </c>
      <c r="HD117" s="4" t="str">
        <f t="shared" si="107"/>
        <v/>
      </c>
      <c r="HE117" s="4" t="str">
        <f t="shared" si="103"/>
        <v/>
      </c>
      <c r="HF117" s="4" t="str">
        <f t="shared" si="103"/>
        <v/>
      </c>
      <c r="HG117" s="4" t="str">
        <f t="shared" si="103"/>
        <v/>
      </c>
    </row>
    <row r="118" spans="1:215" s="9" customFormat="1" ht="15" hidden="1" customHeight="1">
      <c r="A118" s="61">
        <v>30400003</v>
      </c>
      <c r="B118" s="101"/>
      <c r="C118" s="29" t="s">
        <v>126</v>
      </c>
      <c r="D118" s="5"/>
      <c r="E118" s="22">
        <v>5.05</v>
      </c>
      <c r="F118" s="23">
        <f t="shared" si="67"/>
        <v>0</v>
      </c>
      <c r="G118" s="43"/>
      <c r="H118" s="23">
        <f t="shared" si="93"/>
        <v>0</v>
      </c>
      <c r="I118" s="23">
        <f t="shared" si="69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3"/>
        <v/>
      </c>
      <c r="BQ118" s="4" t="str">
        <f t="shared" si="113"/>
        <v/>
      </c>
      <c r="BR118" s="4" t="str">
        <f t="shared" si="113"/>
        <v/>
      </c>
      <c r="BS118" s="4">
        <f t="shared" si="113"/>
        <v>0</v>
      </c>
      <c r="BT118" s="4" t="str">
        <f t="shared" si="113"/>
        <v/>
      </c>
      <c r="BU118" s="4">
        <f t="shared" si="113"/>
        <v>0</v>
      </c>
      <c r="BV118" s="4" t="str">
        <f t="shared" si="111"/>
        <v/>
      </c>
      <c r="BW118" s="4">
        <f t="shared" si="111"/>
        <v>0</v>
      </c>
      <c r="BX118" s="4" t="str">
        <f t="shared" si="111"/>
        <v/>
      </c>
      <c r="BY118" s="4" t="str">
        <f t="shared" si="111"/>
        <v/>
      </c>
      <c r="BZ118" s="4" t="str">
        <f t="shared" si="111"/>
        <v/>
      </c>
      <c r="CA118" s="4" t="str">
        <f t="shared" si="111"/>
        <v/>
      </c>
      <c r="CB118" s="4" t="str">
        <f t="shared" si="111"/>
        <v/>
      </c>
      <c r="CC118" s="4" t="str">
        <f t="shared" si="111"/>
        <v/>
      </c>
      <c r="CD118" s="4" t="str">
        <f t="shared" si="109"/>
        <v/>
      </c>
      <c r="CE118" s="4" t="str">
        <f t="shared" si="109"/>
        <v/>
      </c>
      <c r="CF118" s="4" t="str">
        <f t="shared" si="109"/>
        <v/>
      </c>
      <c r="CG118" s="4" t="str">
        <f t="shared" si="109"/>
        <v/>
      </c>
      <c r="CH118" s="4" t="str">
        <f t="shared" si="109"/>
        <v/>
      </c>
      <c r="CI118" s="4" t="str">
        <f t="shared" si="109"/>
        <v/>
      </c>
      <c r="CJ118" s="4" t="str">
        <f t="shared" si="109"/>
        <v/>
      </c>
      <c r="CK118" s="4" t="str">
        <f t="shared" si="109"/>
        <v/>
      </c>
      <c r="CL118" s="4" t="str">
        <f t="shared" si="109"/>
        <v/>
      </c>
      <c r="CM118" s="4" t="str">
        <f t="shared" si="109"/>
        <v/>
      </c>
      <c r="CN118" s="4" t="str">
        <f t="shared" si="104"/>
        <v/>
      </c>
      <c r="CO118" s="4" t="str">
        <f t="shared" si="104"/>
        <v/>
      </c>
      <c r="CP118" s="4" t="str">
        <f t="shared" si="104"/>
        <v/>
      </c>
      <c r="CQ118" s="4" t="str">
        <f t="shared" si="104"/>
        <v/>
      </c>
      <c r="CR118" s="4" t="str">
        <f t="shared" si="104"/>
        <v/>
      </c>
      <c r="CS118" s="4" t="str">
        <f t="shared" si="104"/>
        <v/>
      </c>
      <c r="CT118" s="4" t="str">
        <f t="shared" si="106"/>
        <v/>
      </c>
      <c r="CU118" s="4" t="str">
        <f t="shared" si="106"/>
        <v/>
      </c>
      <c r="CV118" s="4" t="str">
        <f t="shared" si="106"/>
        <v/>
      </c>
      <c r="CW118" s="4" t="str">
        <f t="shared" si="106"/>
        <v/>
      </c>
      <c r="CX118" s="4" t="str">
        <f t="shared" si="106"/>
        <v/>
      </c>
      <c r="CY118" s="4" t="str">
        <f t="shared" si="106"/>
        <v/>
      </c>
      <c r="CZ118" s="4" t="str">
        <f t="shared" si="106"/>
        <v/>
      </c>
      <c r="DA118" s="4" t="str">
        <f t="shared" si="102"/>
        <v/>
      </c>
      <c r="DB118" s="4" t="str">
        <f t="shared" si="102"/>
        <v/>
      </c>
      <c r="DC118" s="4" t="str">
        <f t="shared" si="102"/>
        <v/>
      </c>
      <c r="DE118" s="67">
        <v>30400003</v>
      </c>
      <c r="DF118" s="101"/>
      <c r="DG118" s="29" t="s">
        <v>126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0"/>
        <v>0</v>
      </c>
      <c r="DX118" s="5">
        <f t="shared" si="100"/>
        <v>0</v>
      </c>
      <c r="DY118" s="5">
        <f t="shared" si="100"/>
        <v>0</v>
      </c>
      <c r="DZ118" s="5">
        <f t="shared" si="100"/>
        <v>0</v>
      </c>
      <c r="EA118" s="5">
        <f t="shared" si="100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08"/>
        <v>0</v>
      </c>
      <c r="EL118" s="54">
        <f t="shared" si="108"/>
        <v>0</v>
      </c>
      <c r="EM118" s="54">
        <f t="shared" si="108"/>
        <v>0</v>
      </c>
      <c r="EN118" s="54">
        <f t="shared" si="108"/>
        <v>0</v>
      </c>
      <c r="EO118" s="54">
        <f t="shared" si="108"/>
        <v>0</v>
      </c>
      <c r="EP118" s="54">
        <f t="shared" si="108"/>
        <v>0</v>
      </c>
      <c r="EQ118" s="54">
        <f t="shared" si="108"/>
        <v>0</v>
      </c>
      <c r="ER118" s="54">
        <f t="shared" si="117"/>
        <v>0</v>
      </c>
      <c r="ES118" s="54">
        <f t="shared" si="117"/>
        <v>0</v>
      </c>
      <c r="ET118" s="54">
        <f t="shared" si="117"/>
        <v>0</v>
      </c>
      <c r="EU118" s="54">
        <f t="shared" si="117"/>
        <v>0</v>
      </c>
      <c r="EV118" s="54">
        <f t="shared" si="117"/>
        <v>0</v>
      </c>
      <c r="EW118" s="54">
        <f t="shared" si="117"/>
        <v>0</v>
      </c>
      <c r="EX118" s="54">
        <f t="shared" si="117"/>
        <v>0</v>
      </c>
      <c r="EY118" s="54">
        <f t="shared" si="117"/>
        <v>0</v>
      </c>
      <c r="EZ118" s="54">
        <f t="shared" si="117"/>
        <v>0</v>
      </c>
      <c r="FA118" s="54">
        <f t="shared" si="117"/>
        <v>0</v>
      </c>
      <c r="FB118" s="54">
        <f t="shared" si="117"/>
        <v>0</v>
      </c>
      <c r="FC118" s="54">
        <f t="shared" si="117"/>
        <v>0</v>
      </c>
      <c r="FD118" s="54">
        <f t="shared" si="117"/>
        <v>0</v>
      </c>
      <c r="FE118" s="54">
        <f t="shared" si="117"/>
        <v>0</v>
      </c>
      <c r="FF118" s="54">
        <f t="shared" si="117"/>
        <v>0</v>
      </c>
      <c r="FG118" s="54">
        <f t="shared" si="117"/>
        <v>0</v>
      </c>
      <c r="FH118" s="54">
        <f t="shared" si="115"/>
        <v>0</v>
      </c>
      <c r="FI118" s="54">
        <f t="shared" si="115"/>
        <v>0</v>
      </c>
      <c r="FJ118" s="54">
        <f t="shared" si="115"/>
        <v>0</v>
      </c>
      <c r="FK118" s="54">
        <f t="shared" si="115"/>
        <v>0</v>
      </c>
      <c r="FL118" s="54">
        <f t="shared" si="115"/>
        <v>0</v>
      </c>
      <c r="FM118" s="54">
        <f t="shared" si="115"/>
        <v>0</v>
      </c>
      <c r="FN118" s="54">
        <f t="shared" si="115"/>
        <v>0</v>
      </c>
      <c r="FO118" s="54">
        <f t="shared" si="115"/>
        <v>0</v>
      </c>
      <c r="FP118" s="54">
        <f t="shared" si="115"/>
        <v>0</v>
      </c>
      <c r="FQ118" s="54">
        <f t="shared" si="115"/>
        <v>0</v>
      </c>
      <c r="FR118" s="54">
        <f t="shared" si="115"/>
        <v>0</v>
      </c>
      <c r="FS118" s="54">
        <f t="shared" si="64"/>
        <v>0</v>
      </c>
      <c r="FT118" s="4" t="str">
        <f t="shared" si="116"/>
        <v/>
      </c>
      <c r="FU118" s="4" t="str">
        <f t="shared" si="116"/>
        <v/>
      </c>
      <c r="FV118" s="4" t="str">
        <f t="shared" si="116"/>
        <v/>
      </c>
      <c r="FW118" s="4">
        <f t="shared" si="116"/>
        <v>0</v>
      </c>
      <c r="FX118" s="4" t="str">
        <f t="shared" si="116"/>
        <v/>
      </c>
      <c r="FY118" s="4" t="str">
        <f t="shared" si="116"/>
        <v/>
      </c>
      <c r="FZ118" s="4" t="str">
        <f t="shared" si="112"/>
        <v/>
      </c>
      <c r="GA118" s="4">
        <f t="shared" si="112"/>
        <v>0</v>
      </c>
      <c r="GB118" s="4" t="str">
        <f t="shared" si="112"/>
        <v/>
      </c>
      <c r="GC118" s="4" t="str">
        <f t="shared" si="112"/>
        <v/>
      </c>
      <c r="GD118" s="4" t="str">
        <f t="shared" si="112"/>
        <v/>
      </c>
      <c r="GE118" s="4" t="str">
        <f t="shared" si="112"/>
        <v/>
      </c>
      <c r="GF118" s="4" t="str">
        <f t="shared" si="112"/>
        <v/>
      </c>
      <c r="GG118" s="4" t="str">
        <f t="shared" si="112"/>
        <v/>
      </c>
      <c r="GH118" s="4" t="str">
        <f t="shared" si="110"/>
        <v/>
      </c>
      <c r="GI118" s="4" t="str">
        <f t="shared" si="110"/>
        <v/>
      </c>
      <c r="GJ118" s="4" t="str">
        <f t="shared" si="110"/>
        <v/>
      </c>
      <c r="GK118" s="4" t="str">
        <f t="shared" si="110"/>
        <v/>
      </c>
      <c r="GL118" s="4" t="str">
        <f t="shared" si="110"/>
        <v/>
      </c>
      <c r="GM118" s="4" t="str">
        <f t="shared" si="110"/>
        <v/>
      </c>
      <c r="GN118" s="4" t="str">
        <f t="shared" si="110"/>
        <v/>
      </c>
      <c r="GO118" s="4" t="str">
        <f t="shared" si="110"/>
        <v/>
      </c>
      <c r="GP118" s="4" t="str">
        <f t="shared" si="110"/>
        <v/>
      </c>
      <c r="GQ118" s="4" t="str">
        <f t="shared" si="110"/>
        <v/>
      </c>
      <c r="GR118" s="4" t="str">
        <f t="shared" si="105"/>
        <v/>
      </c>
      <c r="GS118" s="4" t="str">
        <f t="shared" si="105"/>
        <v/>
      </c>
      <c r="GT118" s="4" t="str">
        <f t="shared" si="105"/>
        <v/>
      </c>
      <c r="GU118" s="4" t="str">
        <f t="shared" si="105"/>
        <v/>
      </c>
      <c r="GV118" s="4" t="str">
        <f t="shared" si="105"/>
        <v/>
      </c>
      <c r="GW118" s="4" t="str">
        <f t="shared" si="105"/>
        <v/>
      </c>
      <c r="GX118" s="4" t="str">
        <f t="shared" si="107"/>
        <v/>
      </c>
      <c r="GY118" s="4" t="str">
        <f t="shared" si="107"/>
        <v/>
      </c>
      <c r="GZ118" s="4" t="str">
        <f t="shared" si="107"/>
        <v/>
      </c>
      <c r="HA118" s="4" t="str">
        <f t="shared" si="107"/>
        <v/>
      </c>
      <c r="HB118" s="4" t="str">
        <f t="shared" si="107"/>
        <v/>
      </c>
      <c r="HC118" s="4" t="str">
        <f t="shared" si="107"/>
        <v/>
      </c>
      <c r="HD118" s="4" t="str">
        <f t="shared" si="107"/>
        <v/>
      </c>
      <c r="HE118" s="4" t="str">
        <f t="shared" si="103"/>
        <v/>
      </c>
      <c r="HF118" s="4" t="str">
        <f t="shared" si="103"/>
        <v/>
      </c>
      <c r="HG118" s="4" t="str">
        <f t="shared" si="103"/>
        <v/>
      </c>
    </row>
    <row r="119" spans="1:215" s="9" customFormat="1" ht="15" hidden="1" customHeight="1">
      <c r="A119" s="61">
        <v>30400005</v>
      </c>
      <c r="B119" s="102"/>
      <c r="C119" s="29" t="s">
        <v>172</v>
      </c>
      <c r="D119" s="5"/>
      <c r="E119" s="22">
        <v>5.05</v>
      </c>
      <c r="F119" s="23">
        <f t="shared" si="67"/>
        <v>0</v>
      </c>
      <c r="G119" s="43"/>
      <c r="H119" s="23">
        <f t="shared" si="93"/>
        <v>0</v>
      </c>
      <c r="I119" s="23">
        <f t="shared" si="69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3"/>
        <v/>
      </c>
      <c r="BQ119" s="4" t="str">
        <f t="shared" si="113"/>
        <v/>
      </c>
      <c r="BR119" s="4" t="str">
        <f t="shared" si="113"/>
        <v/>
      </c>
      <c r="BS119" s="4">
        <f t="shared" si="113"/>
        <v>0</v>
      </c>
      <c r="BT119" s="4" t="str">
        <f t="shared" si="113"/>
        <v/>
      </c>
      <c r="BU119" s="4">
        <f t="shared" si="113"/>
        <v>0</v>
      </c>
      <c r="BV119" s="4" t="str">
        <f t="shared" si="111"/>
        <v/>
      </c>
      <c r="BW119" s="4">
        <f t="shared" si="111"/>
        <v>0</v>
      </c>
      <c r="BX119" s="4" t="str">
        <f t="shared" si="111"/>
        <v/>
      </c>
      <c r="BY119" s="4" t="str">
        <f t="shared" si="111"/>
        <v/>
      </c>
      <c r="BZ119" s="4" t="str">
        <f t="shared" si="111"/>
        <v/>
      </c>
      <c r="CA119" s="4" t="str">
        <f t="shared" si="111"/>
        <v/>
      </c>
      <c r="CB119" s="4" t="str">
        <f t="shared" si="111"/>
        <v/>
      </c>
      <c r="CC119" s="4" t="str">
        <f t="shared" si="111"/>
        <v/>
      </c>
      <c r="CD119" s="4" t="str">
        <f t="shared" si="109"/>
        <v/>
      </c>
      <c r="CE119" s="4" t="str">
        <f t="shared" si="109"/>
        <v/>
      </c>
      <c r="CF119" s="4" t="str">
        <f t="shared" si="109"/>
        <v/>
      </c>
      <c r="CG119" s="4" t="str">
        <f t="shared" si="109"/>
        <v/>
      </c>
      <c r="CH119" s="4" t="str">
        <f t="shared" si="109"/>
        <v/>
      </c>
      <c r="CI119" s="4" t="str">
        <f t="shared" si="109"/>
        <v/>
      </c>
      <c r="CJ119" s="4" t="str">
        <f t="shared" si="109"/>
        <v/>
      </c>
      <c r="CK119" s="4" t="str">
        <f t="shared" si="109"/>
        <v/>
      </c>
      <c r="CL119" s="4" t="str">
        <f t="shared" si="109"/>
        <v/>
      </c>
      <c r="CM119" s="4" t="str">
        <f t="shared" si="109"/>
        <v/>
      </c>
      <c r="CN119" s="4" t="str">
        <f t="shared" si="104"/>
        <v/>
      </c>
      <c r="CO119" s="4" t="str">
        <f t="shared" si="104"/>
        <v/>
      </c>
      <c r="CP119" s="4" t="str">
        <f t="shared" si="104"/>
        <v/>
      </c>
      <c r="CQ119" s="4" t="str">
        <f t="shared" si="104"/>
        <v/>
      </c>
      <c r="CR119" s="4" t="str">
        <f t="shared" si="104"/>
        <v/>
      </c>
      <c r="CS119" s="4" t="str">
        <f t="shared" si="104"/>
        <v/>
      </c>
      <c r="CT119" s="4" t="str">
        <f t="shared" si="106"/>
        <v/>
      </c>
      <c r="CU119" s="4" t="str">
        <f t="shared" si="106"/>
        <v/>
      </c>
      <c r="CV119" s="4" t="str">
        <f t="shared" si="106"/>
        <v/>
      </c>
      <c r="CW119" s="4" t="str">
        <f t="shared" si="106"/>
        <v/>
      </c>
      <c r="CX119" s="4" t="str">
        <f t="shared" si="106"/>
        <v/>
      </c>
      <c r="CY119" s="4" t="str">
        <f t="shared" si="106"/>
        <v/>
      </c>
      <c r="CZ119" s="4" t="str">
        <f t="shared" si="106"/>
        <v/>
      </c>
      <c r="DA119" s="4" t="str">
        <f t="shared" si="102"/>
        <v/>
      </c>
      <c r="DB119" s="4" t="str">
        <f t="shared" si="102"/>
        <v/>
      </c>
      <c r="DC119" s="4" t="str">
        <f t="shared" si="102"/>
        <v/>
      </c>
      <c r="DE119" s="67">
        <v>30400005</v>
      </c>
      <c r="DF119" s="102"/>
      <c r="DG119" s="29" t="s">
        <v>172</v>
      </c>
      <c r="DH119" s="5">
        <f t="shared" si="78"/>
        <v>270</v>
      </c>
      <c r="DI119" s="22">
        <v>5.05</v>
      </c>
      <c r="DJ119" s="23">
        <f t="shared" si="79"/>
        <v>1363.5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1363.5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10.907999999999999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0.13635</v>
      </c>
      <c r="DW119" s="5">
        <f t="shared" si="100"/>
        <v>0</v>
      </c>
      <c r="DX119" s="5">
        <f t="shared" si="100"/>
        <v>0</v>
      </c>
      <c r="DY119" s="5">
        <f t="shared" si="100"/>
        <v>0</v>
      </c>
      <c r="DZ119" s="5">
        <f t="shared" si="100"/>
        <v>0</v>
      </c>
      <c r="EA119" s="5">
        <f t="shared" si="100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08"/>
        <v>0</v>
      </c>
      <c r="EL119" s="54">
        <f t="shared" si="108"/>
        <v>0</v>
      </c>
      <c r="EM119" s="54">
        <f t="shared" si="108"/>
        <v>0</v>
      </c>
      <c r="EN119" s="54">
        <f t="shared" si="108"/>
        <v>0</v>
      </c>
      <c r="EO119" s="54">
        <f t="shared" si="108"/>
        <v>0</v>
      </c>
      <c r="EP119" s="54">
        <f t="shared" si="108"/>
        <v>0</v>
      </c>
      <c r="EQ119" s="54">
        <f t="shared" si="108"/>
        <v>0</v>
      </c>
      <c r="ER119" s="54">
        <f t="shared" si="117"/>
        <v>0</v>
      </c>
      <c r="ES119" s="54">
        <f t="shared" si="117"/>
        <v>0</v>
      </c>
      <c r="ET119" s="54">
        <f t="shared" si="117"/>
        <v>0</v>
      </c>
      <c r="EU119" s="54">
        <f t="shared" si="117"/>
        <v>0</v>
      </c>
      <c r="EV119" s="54">
        <f t="shared" si="117"/>
        <v>0</v>
      </c>
      <c r="EW119" s="54">
        <f t="shared" si="117"/>
        <v>0</v>
      </c>
      <c r="EX119" s="54">
        <f t="shared" si="117"/>
        <v>0</v>
      </c>
      <c r="EY119" s="54">
        <f t="shared" si="117"/>
        <v>0</v>
      </c>
      <c r="EZ119" s="54">
        <f t="shared" si="117"/>
        <v>0</v>
      </c>
      <c r="FA119" s="54">
        <f t="shared" si="117"/>
        <v>0</v>
      </c>
      <c r="FB119" s="54">
        <f t="shared" si="117"/>
        <v>0</v>
      </c>
      <c r="FC119" s="54">
        <f t="shared" si="117"/>
        <v>0</v>
      </c>
      <c r="FD119" s="54">
        <f t="shared" si="117"/>
        <v>0</v>
      </c>
      <c r="FE119" s="54">
        <f t="shared" si="117"/>
        <v>0</v>
      </c>
      <c r="FF119" s="54">
        <f t="shared" si="117"/>
        <v>0</v>
      </c>
      <c r="FG119" s="54">
        <f t="shared" si="117"/>
        <v>0</v>
      </c>
      <c r="FH119" s="54">
        <f t="shared" si="115"/>
        <v>0</v>
      </c>
      <c r="FI119" s="54">
        <f t="shared" si="115"/>
        <v>0</v>
      </c>
      <c r="FJ119" s="54">
        <f t="shared" si="115"/>
        <v>0</v>
      </c>
      <c r="FK119" s="54">
        <f t="shared" si="115"/>
        <v>0</v>
      </c>
      <c r="FL119" s="54">
        <f t="shared" si="115"/>
        <v>0</v>
      </c>
      <c r="FM119" s="54">
        <f t="shared" si="115"/>
        <v>0</v>
      </c>
      <c r="FN119" s="54">
        <f t="shared" si="115"/>
        <v>0</v>
      </c>
      <c r="FO119" s="54">
        <f t="shared" si="115"/>
        <v>0</v>
      </c>
      <c r="FP119" s="54">
        <f t="shared" si="115"/>
        <v>0</v>
      </c>
      <c r="FQ119" s="54">
        <f t="shared" si="115"/>
        <v>0</v>
      </c>
      <c r="FR119" s="54">
        <f t="shared" si="115"/>
        <v>0</v>
      </c>
      <c r="FS119" s="54">
        <f t="shared" si="64"/>
        <v>0</v>
      </c>
      <c r="FT119" s="4">
        <f t="shared" si="116"/>
        <v>0</v>
      </c>
      <c r="FU119" s="4" t="str">
        <f t="shared" si="116"/>
        <v/>
      </c>
      <c r="FV119" s="4" t="str">
        <f t="shared" si="116"/>
        <v/>
      </c>
      <c r="FW119" s="4">
        <f t="shared" si="116"/>
        <v>0</v>
      </c>
      <c r="FX119" s="4">
        <f t="shared" si="116"/>
        <v>0</v>
      </c>
      <c r="FY119" s="4" t="str">
        <f t="shared" si="116"/>
        <v/>
      </c>
      <c r="FZ119" s="4" t="str">
        <f t="shared" si="112"/>
        <v/>
      </c>
      <c r="GA119" s="4">
        <f t="shared" si="112"/>
        <v>0</v>
      </c>
      <c r="GB119" s="4">
        <f t="shared" si="112"/>
        <v>0</v>
      </c>
      <c r="GC119" s="4" t="str">
        <f t="shared" si="112"/>
        <v/>
      </c>
      <c r="GD119" s="4" t="str">
        <f t="shared" si="112"/>
        <v/>
      </c>
      <c r="GE119" s="4" t="str">
        <f t="shared" si="112"/>
        <v/>
      </c>
      <c r="GF119" s="4" t="str">
        <f t="shared" si="112"/>
        <v/>
      </c>
      <c r="GG119" s="4" t="str">
        <f t="shared" si="112"/>
        <v/>
      </c>
      <c r="GH119" s="4" t="str">
        <f t="shared" si="110"/>
        <v/>
      </c>
      <c r="GI119" s="4" t="str">
        <f t="shared" si="110"/>
        <v/>
      </c>
      <c r="GJ119" s="4" t="str">
        <f t="shared" si="110"/>
        <v/>
      </c>
      <c r="GK119" s="4" t="str">
        <f t="shared" si="110"/>
        <v/>
      </c>
      <c r="GL119" s="4" t="str">
        <f t="shared" si="110"/>
        <v/>
      </c>
      <c r="GM119" s="4" t="str">
        <f t="shared" si="110"/>
        <v/>
      </c>
      <c r="GN119" s="4" t="str">
        <f t="shared" si="110"/>
        <v/>
      </c>
      <c r="GO119" s="4" t="str">
        <f t="shared" si="110"/>
        <v/>
      </c>
      <c r="GP119" s="4" t="str">
        <f t="shared" si="110"/>
        <v/>
      </c>
      <c r="GQ119" s="4" t="str">
        <f t="shared" si="110"/>
        <v/>
      </c>
      <c r="GR119" s="4" t="str">
        <f t="shared" si="105"/>
        <v/>
      </c>
      <c r="GS119" s="4" t="str">
        <f t="shared" si="105"/>
        <v/>
      </c>
      <c r="GT119" s="4" t="str">
        <f t="shared" si="105"/>
        <v/>
      </c>
      <c r="GU119" s="4" t="str">
        <f t="shared" si="105"/>
        <v/>
      </c>
      <c r="GV119" s="4" t="str">
        <f t="shared" si="105"/>
        <v/>
      </c>
      <c r="GW119" s="4" t="str">
        <f t="shared" si="105"/>
        <v/>
      </c>
      <c r="GX119" s="4" t="str">
        <f t="shared" si="107"/>
        <v/>
      </c>
      <c r="GY119" s="4" t="str">
        <f t="shared" si="107"/>
        <v/>
      </c>
      <c r="GZ119" s="4" t="str">
        <f t="shared" si="107"/>
        <v/>
      </c>
      <c r="HA119" s="4" t="str">
        <f t="shared" si="107"/>
        <v/>
      </c>
      <c r="HB119" s="4" t="str">
        <f t="shared" si="107"/>
        <v/>
      </c>
      <c r="HC119" s="4" t="str">
        <f t="shared" si="107"/>
        <v/>
      </c>
      <c r="HD119" s="4" t="str">
        <f t="shared" si="107"/>
        <v/>
      </c>
      <c r="HE119" s="4" t="str">
        <f t="shared" si="103"/>
        <v/>
      </c>
      <c r="HF119" s="4" t="str">
        <f t="shared" si="103"/>
        <v/>
      </c>
      <c r="HG119" s="4" t="str">
        <f t="shared" si="103"/>
        <v/>
      </c>
    </row>
    <row r="120" spans="1:215" s="9" customFormat="1" ht="15" hidden="1" customHeight="1">
      <c r="A120" s="61">
        <v>30300005</v>
      </c>
      <c r="B120" s="100" t="s">
        <v>174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3"/>
        <v>0</v>
      </c>
      <c r="I120" s="23">
        <f t="shared" si="69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3"/>
        <v/>
      </c>
      <c r="BQ120" s="4" t="str">
        <f t="shared" si="113"/>
        <v/>
      </c>
      <c r="BR120" s="4" t="str">
        <f t="shared" si="113"/>
        <v/>
      </c>
      <c r="BS120" s="4">
        <f t="shared" si="113"/>
        <v>0</v>
      </c>
      <c r="BT120" s="4" t="str">
        <f t="shared" si="113"/>
        <v/>
      </c>
      <c r="BU120" s="4">
        <f t="shared" si="113"/>
        <v>0</v>
      </c>
      <c r="BV120" s="4" t="str">
        <f t="shared" si="111"/>
        <v/>
      </c>
      <c r="BW120" s="4">
        <f t="shared" si="111"/>
        <v>0</v>
      </c>
      <c r="BX120" s="4" t="str">
        <f t="shared" si="111"/>
        <v/>
      </c>
      <c r="BY120" s="4" t="str">
        <f t="shared" si="111"/>
        <v/>
      </c>
      <c r="BZ120" s="4" t="str">
        <f t="shared" si="111"/>
        <v/>
      </c>
      <c r="CA120" s="4" t="str">
        <f t="shared" si="111"/>
        <v/>
      </c>
      <c r="CB120" s="4" t="str">
        <f t="shared" si="111"/>
        <v/>
      </c>
      <c r="CC120" s="4" t="str">
        <f t="shared" si="111"/>
        <v/>
      </c>
      <c r="CD120" s="4" t="str">
        <f t="shared" si="109"/>
        <v/>
      </c>
      <c r="CE120" s="4" t="str">
        <f t="shared" si="109"/>
        <v/>
      </c>
      <c r="CF120" s="4" t="str">
        <f t="shared" si="109"/>
        <v/>
      </c>
      <c r="CG120" s="4" t="str">
        <f t="shared" si="109"/>
        <v/>
      </c>
      <c r="CH120" s="4" t="str">
        <f t="shared" si="109"/>
        <v/>
      </c>
      <c r="CI120" s="4" t="str">
        <f t="shared" si="109"/>
        <v/>
      </c>
      <c r="CJ120" s="4" t="str">
        <f t="shared" si="109"/>
        <v/>
      </c>
      <c r="CK120" s="4" t="str">
        <f t="shared" si="109"/>
        <v/>
      </c>
      <c r="CL120" s="4" t="str">
        <f t="shared" si="109"/>
        <v/>
      </c>
      <c r="CM120" s="4" t="str">
        <f t="shared" si="109"/>
        <v/>
      </c>
      <c r="CN120" s="4" t="str">
        <f t="shared" si="104"/>
        <v/>
      </c>
      <c r="CO120" s="4" t="str">
        <f t="shared" si="104"/>
        <v/>
      </c>
      <c r="CP120" s="4" t="str">
        <f t="shared" si="104"/>
        <v/>
      </c>
      <c r="CQ120" s="4" t="str">
        <f t="shared" ref="CN120:DC152" si="118">IF(ISERROR(BC120/AK120*100),"",(BC120/AK120*100))</f>
        <v/>
      </c>
      <c r="CR120" s="4" t="str">
        <f t="shared" si="118"/>
        <v/>
      </c>
      <c r="CS120" s="4" t="str">
        <f t="shared" si="118"/>
        <v/>
      </c>
      <c r="CT120" s="4" t="str">
        <f t="shared" si="106"/>
        <v/>
      </c>
      <c r="CU120" s="4" t="str">
        <f t="shared" si="106"/>
        <v/>
      </c>
      <c r="CV120" s="4" t="str">
        <f t="shared" si="106"/>
        <v/>
      </c>
      <c r="CW120" s="4" t="str">
        <f t="shared" si="106"/>
        <v/>
      </c>
      <c r="CX120" s="4" t="str">
        <f t="shared" si="106"/>
        <v/>
      </c>
      <c r="CY120" s="4" t="str">
        <f t="shared" si="106"/>
        <v/>
      </c>
      <c r="CZ120" s="4" t="str">
        <f t="shared" si="106"/>
        <v/>
      </c>
      <c r="DA120" s="4" t="str">
        <f t="shared" si="102"/>
        <v/>
      </c>
      <c r="DB120" s="4" t="str">
        <f t="shared" si="102"/>
        <v/>
      </c>
      <c r="DC120" s="4" t="str">
        <f t="shared" si="102"/>
        <v/>
      </c>
      <c r="DE120" s="67">
        <v>30300005</v>
      </c>
      <c r="DF120" s="100" t="s">
        <v>174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0"/>
        <v>0</v>
      </c>
      <c r="DX120" s="5">
        <f t="shared" si="100"/>
        <v>0</v>
      </c>
      <c r="DY120" s="5">
        <f t="shared" si="100"/>
        <v>0</v>
      </c>
      <c r="DZ120" s="5">
        <f t="shared" si="100"/>
        <v>0</v>
      </c>
      <c r="EA120" s="5">
        <f t="shared" si="100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08"/>
        <v>0</v>
      </c>
      <c r="EL120" s="54">
        <f t="shared" si="108"/>
        <v>0</v>
      </c>
      <c r="EM120" s="54">
        <f t="shared" si="108"/>
        <v>0</v>
      </c>
      <c r="EN120" s="54">
        <f t="shared" si="108"/>
        <v>0</v>
      </c>
      <c r="EO120" s="54">
        <f t="shared" si="108"/>
        <v>0</v>
      </c>
      <c r="EP120" s="54">
        <f t="shared" si="108"/>
        <v>0</v>
      </c>
      <c r="EQ120" s="54">
        <f t="shared" si="108"/>
        <v>0</v>
      </c>
      <c r="ER120" s="54">
        <f t="shared" si="117"/>
        <v>0</v>
      </c>
      <c r="ES120" s="54">
        <f t="shared" si="117"/>
        <v>0</v>
      </c>
      <c r="ET120" s="54">
        <f t="shared" si="117"/>
        <v>0</v>
      </c>
      <c r="EU120" s="54">
        <f t="shared" si="117"/>
        <v>0</v>
      </c>
      <c r="EV120" s="54">
        <f t="shared" si="117"/>
        <v>0</v>
      </c>
      <c r="EW120" s="54">
        <f t="shared" si="117"/>
        <v>0</v>
      </c>
      <c r="EX120" s="54">
        <f t="shared" si="117"/>
        <v>0</v>
      </c>
      <c r="EY120" s="54">
        <f t="shared" si="117"/>
        <v>0</v>
      </c>
      <c r="EZ120" s="54">
        <f t="shared" si="117"/>
        <v>0</v>
      </c>
      <c r="FA120" s="54">
        <f t="shared" si="117"/>
        <v>0</v>
      </c>
      <c r="FB120" s="54">
        <f t="shared" si="117"/>
        <v>0</v>
      </c>
      <c r="FC120" s="54">
        <f t="shared" si="117"/>
        <v>0</v>
      </c>
      <c r="FD120" s="54">
        <f t="shared" si="117"/>
        <v>0</v>
      </c>
      <c r="FE120" s="54">
        <f t="shared" si="117"/>
        <v>0</v>
      </c>
      <c r="FF120" s="54">
        <f t="shared" si="117"/>
        <v>0</v>
      </c>
      <c r="FG120" s="54">
        <f t="shared" si="117"/>
        <v>0</v>
      </c>
      <c r="FH120" s="54">
        <f t="shared" si="115"/>
        <v>0</v>
      </c>
      <c r="FI120" s="54">
        <f t="shared" si="115"/>
        <v>0</v>
      </c>
      <c r="FJ120" s="54">
        <f t="shared" si="115"/>
        <v>0</v>
      </c>
      <c r="FK120" s="54">
        <f t="shared" si="115"/>
        <v>0</v>
      </c>
      <c r="FL120" s="54">
        <f t="shared" si="115"/>
        <v>0</v>
      </c>
      <c r="FM120" s="54">
        <f t="shared" si="115"/>
        <v>0</v>
      </c>
      <c r="FN120" s="54">
        <f t="shared" si="115"/>
        <v>0</v>
      </c>
      <c r="FO120" s="54">
        <f t="shared" si="115"/>
        <v>0</v>
      </c>
      <c r="FP120" s="54">
        <f t="shared" si="115"/>
        <v>0</v>
      </c>
      <c r="FQ120" s="54">
        <f t="shared" si="115"/>
        <v>0</v>
      </c>
      <c r="FR120" s="54">
        <f t="shared" si="115"/>
        <v>0</v>
      </c>
      <c r="FS120" s="54">
        <f t="shared" si="64"/>
        <v>0</v>
      </c>
      <c r="FT120" s="4" t="str">
        <f t="shared" si="116"/>
        <v/>
      </c>
      <c r="FU120" s="4" t="str">
        <f t="shared" si="116"/>
        <v/>
      </c>
      <c r="FV120" s="4" t="str">
        <f t="shared" si="116"/>
        <v/>
      </c>
      <c r="FW120" s="4">
        <f t="shared" si="116"/>
        <v>0</v>
      </c>
      <c r="FX120" s="4" t="str">
        <f t="shared" si="116"/>
        <v/>
      </c>
      <c r="FY120" s="4" t="str">
        <f t="shared" si="116"/>
        <v/>
      </c>
      <c r="FZ120" s="4" t="str">
        <f t="shared" si="112"/>
        <v/>
      </c>
      <c r="GA120" s="4">
        <f t="shared" si="112"/>
        <v>0</v>
      </c>
      <c r="GB120" s="4" t="str">
        <f t="shared" si="112"/>
        <v/>
      </c>
      <c r="GC120" s="4" t="str">
        <f t="shared" si="112"/>
        <v/>
      </c>
      <c r="GD120" s="4" t="str">
        <f t="shared" si="112"/>
        <v/>
      </c>
      <c r="GE120" s="4" t="str">
        <f t="shared" si="112"/>
        <v/>
      </c>
      <c r="GF120" s="4" t="str">
        <f t="shared" si="112"/>
        <v/>
      </c>
      <c r="GG120" s="4" t="str">
        <f t="shared" si="112"/>
        <v/>
      </c>
      <c r="GH120" s="4" t="str">
        <f t="shared" si="110"/>
        <v/>
      </c>
      <c r="GI120" s="4" t="str">
        <f t="shared" si="110"/>
        <v/>
      </c>
      <c r="GJ120" s="4" t="str">
        <f t="shared" si="110"/>
        <v/>
      </c>
      <c r="GK120" s="4" t="str">
        <f t="shared" si="110"/>
        <v/>
      </c>
      <c r="GL120" s="4" t="str">
        <f t="shared" si="110"/>
        <v/>
      </c>
      <c r="GM120" s="4" t="str">
        <f t="shared" si="110"/>
        <v/>
      </c>
      <c r="GN120" s="4" t="str">
        <f t="shared" si="110"/>
        <v/>
      </c>
      <c r="GO120" s="4" t="str">
        <f t="shared" si="110"/>
        <v/>
      </c>
      <c r="GP120" s="4" t="str">
        <f t="shared" si="110"/>
        <v/>
      </c>
      <c r="GQ120" s="4" t="str">
        <f t="shared" si="110"/>
        <v/>
      </c>
      <c r="GR120" s="4" t="str">
        <f t="shared" si="105"/>
        <v/>
      </c>
      <c r="GS120" s="4" t="str">
        <f t="shared" si="105"/>
        <v/>
      </c>
      <c r="GT120" s="4" t="str">
        <f t="shared" si="105"/>
        <v/>
      </c>
      <c r="GU120" s="4" t="str">
        <f t="shared" ref="GR120:HG152" si="119">IF(ISERROR(FG120/EO120*100),"",(FG120/EO120*100))</f>
        <v/>
      </c>
      <c r="GV120" s="4" t="str">
        <f t="shared" si="119"/>
        <v/>
      </c>
      <c r="GW120" s="4" t="str">
        <f t="shared" si="119"/>
        <v/>
      </c>
      <c r="GX120" s="4" t="str">
        <f t="shared" si="107"/>
        <v/>
      </c>
      <c r="GY120" s="4" t="str">
        <f t="shared" si="107"/>
        <v/>
      </c>
      <c r="GZ120" s="4" t="str">
        <f t="shared" si="107"/>
        <v/>
      </c>
      <c r="HA120" s="4" t="str">
        <f t="shared" si="107"/>
        <v/>
      </c>
      <c r="HB120" s="4" t="str">
        <f t="shared" si="107"/>
        <v/>
      </c>
      <c r="HC120" s="4" t="str">
        <f t="shared" si="107"/>
        <v/>
      </c>
      <c r="HD120" s="4" t="str">
        <f t="shared" si="107"/>
        <v/>
      </c>
      <c r="HE120" s="4" t="str">
        <f t="shared" si="103"/>
        <v/>
      </c>
      <c r="HF120" s="4" t="str">
        <f t="shared" si="103"/>
        <v/>
      </c>
      <c r="HG120" s="4" t="str">
        <f t="shared" si="103"/>
        <v/>
      </c>
    </row>
    <row r="121" spans="1:215" s="9" customFormat="1" ht="15" hidden="1" customHeight="1">
      <c r="A121" s="61">
        <v>30300004</v>
      </c>
      <c r="B121" s="101"/>
      <c r="C121" s="29" t="s">
        <v>175</v>
      </c>
      <c r="D121" s="5"/>
      <c r="E121" s="22">
        <v>5.03</v>
      </c>
      <c r="F121" s="23">
        <f t="shared" si="67"/>
        <v>0</v>
      </c>
      <c r="G121" s="43"/>
      <c r="H121" s="23">
        <f t="shared" si="93"/>
        <v>0</v>
      </c>
      <c r="I121" s="23">
        <f t="shared" si="69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3"/>
        <v/>
      </c>
      <c r="BQ121" s="4" t="str">
        <f t="shared" si="113"/>
        <v/>
      </c>
      <c r="BR121" s="4" t="str">
        <f t="shared" si="113"/>
        <v/>
      </c>
      <c r="BS121" s="4">
        <f t="shared" si="113"/>
        <v>0</v>
      </c>
      <c r="BT121" s="4" t="str">
        <f t="shared" si="113"/>
        <v/>
      </c>
      <c r="BU121" s="4">
        <f t="shared" si="113"/>
        <v>0</v>
      </c>
      <c r="BV121" s="4" t="str">
        <f t="shared" si="111"/>
        <v/>
      </c>
      <c r="BW121" s="4">
        <f t="shared" si="111"/>
        <v>0</v>
      </c>
      <c r="BX121" s="4" t="str">
        <f t="shared" si="111"/>
        <v/>
      </c>
      <c r="BY121" s="4" t="str">
        <f t="shared" si="111"/>
        <v/>
      </c>
      <c r="BZ121" s="4" t="str">
        <f t="shared" si="111"/>
        <v/>
      </c>
      <c r="CA121" s="4" t="str">
        <f t="shared" si="111"/>
        <v/>
      </c>
      <c r="CB121" s="4" t="str">
        <f t="shared" si="111"/>
        <v/>
      </c>
      <c r="CC121" s="4" t="str">
        <f t="shared" si="111"/>
        <v/>
      </c>
      <c r="CD121" s="4" t="str">
        <f t="shared" si="109"/>
        <v/>
      </c>
      <c r="CE121" s="4" t="str">
        <f t="shared" si="109"/>
        <v/>
      </c>
      <c r="CF121" s="4" t="str">
        <f t="shared" si="109"/>
        <v/>
      </c>
      <c r="CG121" s="4" t="str">
        <f t="shared" si="109"/>
        <v/>
      </c>
      <c r="CH121" s="4" t="str">
        <f t="shared" si="109"/>
        <v/>
      </c>
      <c r="CI121" s="4" t="str">
        <f t="shared" si="109"/>
        <v/>
      </c>
      <c r="CJ121" s="4" t="str">
        <f t="shared" si="109"/>
        <v/>
      </c>
      <c r="CK121" s="4" t="str">
        <f t="shared" si="109"/>
        <v/>
      </c>
      <c r="CL121" s="4" t="str">
        <f t="shared" si="109"/>
        <v/>
      </c>
      <c r="CM121" s="4" t="str">
        <f t="shared" si="109"/>
        <v/>
      </c>
      <c r="CN121" s="4" t="str">
        <f t="shared" si="118"/>
        <v/>
      </c>
      <c r="CO121" s="4" t="str">
        <f t="shared" si="118"/>
        <v/>
      </c>
      <c r="CP121" s="4" t="str">
        <f t="shared" si="118"/>
        <v/>
      </c>
      <c r="CQ121" s="4" t="str">
        <f t="shared" si="118"/>
        <v/>
      </c>
      <c r="CR121" s="4" t="str">
        <f t="shared" si="118"/>
        <v/>
      </c>
      <c r="CS121" s="4" t="str">
        <f t="shared" si="118"/>
        <v/>
      </c>
      <c r="CT121" s="4" t="str">
        <f t="shared" si="106"/>
        <v/>
      </c>
      <c r="CU121" s="4" t="str">
        <f t="shared" si="106"/>
        <v/>
      </c>
      <c r="CV121" s="4" t="str">
        <f t="shared" si="106"/>
        <v/>
      </c>
      <c r="CW121" s="4" t="str">
        <f t="shared" si="106"/>
        <v/>
      </c>
      <c r="CX121" s="4" t="str">
        <f t="shared" si="106"/>
        <v/>
      </c>
      <c r="CY121" s="4" t="str">
        <f t="shared" si="106"/>
        <v/>
      </c>
      <c r="CZ121" s="4" t="str">
        <f t="shared" si="106"/>
        <v/>
      </c>
      <c r="DA121" s="4" t="str">
        <f t="shared" si="102"/>
        <v/>
      </c>
      <c r="DB121" s="4" t="str">
        <f t="shared" si="102"/>
        <v/>
      </c>
      <c r="DC121" s="4" t="str">
        <f t="shared" si="102"/>
        <v/>
      </c>
      <c r="DE121" s="67">
        <v>30300004</v>
      </c>
      <c r="DF121" s="101"/>
      <c r="DG121" s="29" t="s">
        <v>175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0"/>
        <v>0</v>
      </c>
      <c r="DX121" s="5">
        <f t="shared" si="100"/>
        <v>0</v>
      </c>
      <c r="DY121" s="5">
        <f t="shared" si="100"/>
        <v>0</v>
      </c>
      <c r="DZ121" s="5">
        <f t="shared" si="100"/>
        <v>0</v>
      </c>
      <c r="EA121" s="5">
        <f t="shared" si="100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08"/>
        <v>0</v>
      </c>
      <c r="EL121" s="54">
        <f t="shared" si="108"/>
        <v>0</v>
      </c>
      <c r="EM121" s="54">
        <f t="shared" si="108"/>
        <v>0</v>
      </c>
      <c r="EN121" s="54">
        <f t="shared" si="108"/>
        <v>0</v>
      </c>
      <c r="EO121" s="54">
        <f t="shared" si="108"/>
        <v>0</v>
      </c>
      <c r="EP121" s="54">
        <f t="shared" si="108"/>
        <v>0</v>
      </c>
      <c r="EQ121" s="54">
        <f t="shared" si="108"/>
        <v>0</v>
      </c>
      <c r="ER121" s="54">
        <f t="shared" si="117"/>
        <v>0</v>
      </c>
      <c r="ES121" s="54">
        <f t="shared" si="117"/>
        <v>0</v>
      </c>
      <c r="ET121" s="54">
        <f t="shared" si="117"/>
        <v>0</v>
      </c>
      <c r="EU121" s="54">
        <f t="shared" si="117"/>
        <v>0</v>
      </c>
      <c r="EV121" s="54">
        <f t="shared" si="117"/>
        <v>0</v>
      </c>
      <c r="EW121" s="54">
        <f t="shared" si="117"/>
        <v>0</v>
      </c>
      <c r="EX121" s="54">
        <f t="shared" si="117"/>
        <v>0</v>
      </c>
      <c r="EY121" s="54">
        <f t="shared" si="117"/>
        <v>0</v>
      </c>
      <c r="EZ121" s="54">
        <f t="shared" si="117"/>
        <v>0</v>
      </c>
      <c r="FA121" s="54">
        <f t="shared" si="117"/>
        <v>0</v>
      </c>
      <c r="FB121" s="54">
        <f t="shared" si="117"/>
        <v>0</v>
      </c>
      <c r="FC121" s="54">
        <f t="shared" si="117"/>
        <v>0</v>
      </c>
      <c r="FD121" s="54">
        <f t="shared" si="117"/>
        <v>0</v>
      </c>
      <c r="FE121" s="54">
        <f t="shared" si="117"/>
        <v>0</v>
      </c>
      <c r="FF121" s="54">
        <f t="shared" si="117"/>
        <v>0</v>
      </c>
      <c r="FG121" s="54">
        <f t="shared" si="117"/>
        <v>0</v>
      </c>
      <c r="FH121" s="54">
        <f t="shared" si="115"/>
        <v>0</v>
      </c>
      <c r="FI121" s="54">
        <f t="shared" si="115"/>
        <v>0</v>
      </c>
      <c r="FJ121" s="54">
        <f t="shared" si="115"/>
        <v>0</v>
      </c>
      <c r="FK121" s="54">
        <f t="shared" si="115"/>
        <v>0</v>
      </c>
      <c r="FL121" s="54">
        <f t="shared" si="115"/>
        <v>0</v>
      </c>
      <c r="FM121" s="54">
        <f t="shared" si="115"/>
        <v>0</v>
      </c>
      <c r="FN121" s="54">
        <f t="shared" si="115"/>
        <v>0</v>
      </c>
      <c r="FO121" s="54">
        <f t="shared" si="115"/>
        <v>0</v>
      </c>
      <c r="FP121" s="54">
        <f t="shared" si="115"/>
        <v>0</v>
      </c>
      <c r="FQ121" s="54">
        <f t="shared" si="115"/>
        <v>0</v>
      </c>
      <c r="FR121" s="54">
        <f t="shared" si="115"/>
        <v>0</v>
      </c>
      <c r="FS121" s="54">
        <f t="shared" si="115"/>
        <v>0</v>
      </c>
      <c r="FT121" s="4" t="str">
        <f t="shared" si="116"/>
        <v/>
      </c>
      <c r="FU121" s="4" t="str">
        <f t="shared" si="116"/>
        <v/>
      </c>
      <c r="FV121" s="4" t="str">
        <f t="shared" si="116"/>
        <v/>
      </c>
      <c r="FW121" s="4">
        <f t="shared" si="116"/>
        <v>0</v>
      </c>
      <c r="FX121" s="4" t="str">
        <f t="shared" si="116"/>
        <v/>
      </c>
      <c r="FY121" s="4" t="str">
        <f t="shared" si="116"/>
        <v/>
      </c>
      <c r="FZ121" s="4" t="str">
        <f t="shared" si="112"/>
        <v/>
      </c>
      <c r="GA121" s="4">
        <f t="shared" si="112"/>
        <v>0</v>
      </c>
      <c r="GB121" s="4" t="str">
        <f t="shared" si="112"/>
        <v/>
      </c>
      <c r="GC121" s="4" t="str">
        <f t="shared" si="112"/>
        <v/>
      </c>
      <c r="GD121" s="4" t="str">
        <f t="shared" si="112"/>
        <v/>
      </c>
      <c r="GE121" s="4" t="str">
        <f t="shared" si="112"/>
        <v/>
      </c>
      <c r="GF121" s="4" t="str">
        <f t="shared" si="112"/>
        <v/>
      </c>
      <c r="GG121" s="4" t="str">
        <f t="shared" si="112"/>
        <v/>
      </c>
      <c r="GH121" s="4" t="str">
        <f t="shared" si="110"/>
        <v/>
      </c>
      <c r="GI121" s="4" t="str">
        <f t="shared" si="110"/>
        <v/>
      </c>
      <c r="GJ121" s="4" t="str">
        <f t="shared" si="110"/>
        <v/>
      </c>
      <c r="GK121" s="4" t="str">
        <f t="shared" si="110"/>
        <v/>
      </c>
      <c r="GL121" s="4" t="str">
        <f t="shared" si="110"/>
        <v/>
      </c>
      <c r="GM121" s="4" t="str">
        <f t="shared" si="110"/>
        <v/>
      </c>
      <c r="GN121" s="4" t="str">
        <f t="shared" si="110"/>
        <v/>
      </c>
      <c r="GO121" s="4" t="str">
        <f t="shared" si="110"/>
        <v/>
      </c>
      <c r="GP121" s="4" t="str">
        <f t="shared" si="110"/>
        <v/>
      </c>
      <c r="GQ121" s="4" t="str">
        <f t="shared" si="110"/>
        <v/>
      </c>
      <c r="GR121" s="4" t="str">
        <f t="shared" si="119"/>
        <v/>
      </c>
      <c r="GS121" s="4" t="str">
        <f t="shared" si="119"/>
        <v/>
      </c>
      <c r="GT121" s="4" t="str">
        <f t="shared" si="119"/>
        <v/>
      </c>
      <c r="GU121" s="4" t="str">
        <f t="shared" si="119"/>
        <v/>
      </c>
      <c r="GV121" s="4" t="str">
        <f t="shared" si="119"/>
        <v/>
      </c>
      <c r="GW121" s="4" t="str">
        <f t="shared" si="119"/>
        <v/>
      </c>
      <c r="GX121" s="4" t="str">
        <f t="shared" si="107"/>
        <v/>
      </c>
      <c r="GY121" s="4" t="str">
        <f t="shared" si="107"/>
        <v/>
      </c>
      <c r="GZ121" s="4" t="str">
        <f t="shared" si="107"/>
        <v/>
      </c>
      <c r="HA121" s="4" t="str">
        <f t="shared" si="107"/>
        <v/>
      </c>
      <c r="HB121" s="4" t="str">
        <f t="shared" si="107"/>
        <v/>
      </c>
      <c r="HC121" s="4" t="str">
        <f t="shared" si="107"/>
        <v/>
      </c>
      <c r="HD121" s="4" t="str">
        <f t="shared" si="107"/>
        <v/>
      </c>
      <c r="HE121" s="4" t="str">
        <f t="shared" si="103"/>
        <v/>
      </c>
      <c r="HF121" s="4" t="str">
        <f t="shared" si="103"/>
        <v/>
      </c>
      <c r="HG121" s="4" t="str">
        <f t="shared" si="103"/>
        <v/>
      </c>
    </row>
    <row r="122" spans="1:215" s="9" customFormat="1" ht="15" hidden="1" customHeight="1">
      <c r="A122" s="61">
        <v>30300006</v>
      </c>
      <c r="B122" s="102"/>
      <c r="C122" s="29" t="s">
        <v>112</v>
      </c>
      <c r="D122" s="5"/>
      <c r="E122" s="22">
        <v>5.03</v>
      </c>
      <c r="F122" s="23">
        <f t="shared" si="67"/>
        <v>0</v>
      </c>
      <c r="G122" s="43"/>
      <c r="H122" s="23">
        <f t="shared" si="93"/>
        <v>0</v>
      </c>
      <c r="I122" s="23">
        <f t="shared" si="69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3"/>
        <v/>
      </c>
      <c r="BQ122" s="4" t="str">
        <f t="shared" si="113"/>
        <v/>
      </c>
      <c r="BR122" s="4" t="str">
        <f t="shared" si="113"/>
        <v/>
      </c>
      <c r="BS122" s="4">
        <f t="shared" si="113"/>
        <v>0</v>
      </c>
      <c r="BT122" s="4" t="str">
        <f t="shared" si="113"/>
        <v/>
      </c>
      <c r="BU122" s="4">
        <f t="shared" si="113"/>
        <v>0</v>
      </c>
      <c r="BV122" s="4" t="str">
        <f t="shared" si="111"/>
        <v/>
      </c>
      <c r="BW122" s="4">
        <f t="shared" si="111"/>
        <v>0</v>
      </c>
      <c r="BX122" s="4" t="str">
        <f t="shared" si="111"/>
        <v/>
      </c>
      <c r="BY122" s="4" t="str">
        <f t="shared" si="111"/>
        <v/>
      </c>
      <c r="BZ122" s="4" t="str">
        <f t="shared" si="111"/>
        <v/>
      </c>
      <c r="CA122" s="4" t="str">
        <f t="shared" si="111"/>
        <v/>
      </c>
      <c r="CB122" s="4" t="str">
        <f t="shared" si="111"/>
        <v/>
      </c>
      <c r="CC122" s="4" t="str">
        <f t="shared" si="111"/>
        <v/>
      </c>
      <c r="CD122" s="4" t="str">
        <f t="shared" si="109"/>
        <v/>
      </c>
      <c r="CE122" s="4" t="str">
        <f t="shared" si="109"/>
        <v/>
      </c>
      <c r="CF122" s="4" t="str">
        <f t="shared" si="109"/>
        <v/>
      </c>
      <c r="CG122" s="4" t="str">
        <f t="shared" si="109"/>
        <v/>
      </c>
      <c r="CH122" s="4" t="str">
        <f t="shared" si="109"/>
        <v/>
      </c>
      <c r="CI122" s="4" t="str">
        <f t="shared" si="109"/>
        <v/>
      </c>
      <c r="CJ122" s="4" t="str">
        <f t="shared" si="109"/>
        <v/>
      </c>
      <c r="CK122" s="4" t="str">
        <f t="shared" si="109"/>
        <v/>
      </c>
      <c r="CL122" s="4" t="str">
        <f t="shared" si="109"/>
        <v/>
      </c>
      <c r="CM122" s="4" t="str">
        <f t="shared" si="109"/>
        <v/>
      </c>
      <c r="CN122" s="4" t="str">
        <f t="shared" si="118"/>
        <v/>
      </c>
      <c r="CO122" s="4" t="str">
        <f t="shared" si="118"/>
        <v/>
      </c>
      <c r="CP122" s="4" t="str">
        <f t="shared" si="118"/>
        <v/>
      </c>
      <c r="CQ122" s="4" t="str">
        <f t="shared" si="118"/>
        <v/>
      </c>
      <c r="CR122" s="4" t="str">
        <f t="shared" si="118"/>
        <v/>
      </c>
      <c r="CS122" s="4" t="str">
        <f t="shared" si="118"/>
        <v/>
      </c>
      <c r="CT122" s="4" t="str">
        <f t="shared" si="106"/>
        <v/>
      </c>
      <c r="CU122" s="4" t="str">
        <f t="shared" si="106"/>
        <v/>
      </c>
      <c r="CV122" s="4" t="str">
        <f t="shared" si="106"/>
        <v/>
      </c>
      <c r="CW122" s="4" t="str">
        <f t="shared" si="106"/>
        <v/>
      </c>
      <c r="CX122" s="4" t="str">
        <f t="shared" si="106"/>
        <v/>
      </c>
      <c r="CY122" s="4" t="str">
        <f t="shared" si="106"/>
        <v/>
      </c>
      <c r="CZ122" s="4" t="str">
        <f t="shared" si="106"/>
        <v/>
      </c>
      <c r="DA122" s="4" t="str">
        <f t="shared" si="102"/>
        <v/>
      </c>
      <c r="DB122" s="4" t="str">
        <f t="shared" si="102"/>
        <v/>
      </c>
      <c r="DC122" s="4" t="str">
        <f t="shared" si="102"/>
        <v/>
      </c>
      <c r="DE122" s="67">
        <v>30300006</v>
      </c>
      <c r="DF122" s="102"/>
      <c r="DG122" s="29" t="s">
        <v>112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0"/>
        <v>0</v>
      </c>
      <c r="DX122" s="5">
        <f t="shared" si="100"/>
        <v>0</v>
      </c>
      <c r="DY122" s="5">
        <f t="shared" si="100"/>
        <v>0</v>
      </c>
      <c r="DZ122" s="5">
        <f t="shared" si="100"/>
        <v>0</v>
      </c>
      <c r="EA122" s="5">
        <f t="shared" si="100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ref="EB122:EQ147" si="120">AI122+AI277</f>
        <v>0</v>
      </c>
      <c r="EN122" s="54">
        <f t="shared" si="120"/>
        <v>0</v>
      </c>
      <c r="EO122" s="54">
        <f t="shared" si="120"/>
        <v>0</v>
      </c>
      <c r="EP122" s="54">
        <f t="shared" si="120"/>
        <v>0</v>
      </c>
      <c r="EQ122" s="54">
        <f t="shared" si="120"/>
        <v>0</v>
      </c>
      <c r="ER122" s="54">
        <f t="shared" si="117"/>
        <v>0</v>
      </c>
      <c r="ES122" s="54">
        <f t="shared" si="117"/>
        <v>0</v>
      </c>
      <c r="ET122" s="54">
        <f t="shared" si="117"/>
        <v>0</v>
      </c>
      <c r="EU122" s="54">
        <f t="shared" si="117"/>
        <v>0</v>
      </c>
      <c r="EV122" s="54">
        <f t="shared" si="117"/>
        <v>0</v>
      </c>
      <c r="EW122" s="54">
        <f t="shared" si="117"/>
        <v>0</v>
      </c>
      <c r="EX122" s="54">
        <f t="shared" si="117"/>
        <v>0</v>
      </c>
      <c r="EY122" s="54">
        <f t="shared" si="117"/>
        <v>0</v>
      </c>
      <c r="EZ122" s="54">
        <f t="shared" si="117"/>
        <v>0</v>
      </c>
      <c r="FA122" s="54">
        <f t="shared" si="117"/>
        <v>0</v>
      </c>
      <c r="FB122" s="54">
        <f t="shared" si="117"/>
        <v>0</v>
      </c>
      <c r="FC122" s="54">
        <f t="shared" si="117"/>
        <v>0</v>
      </c>
      <c r="FD122" s="54">
        <f t="shared" si="117"/>
        <v>0</v>
      </c>
      <c r="FE122" s="54">
        <f t="shared" si="117"/>
        <v>0</v>
      </c>
      <c r="FF122" s="54">
        <f t="shared" si="117"/>
        <v>0</v>
      </c>
      <c r="FG122" s="54">
        <f t="shared" si="117"/>
        <v>0</v>
      </c>
      <c r="FH122" s="54">
        <f t="shared" si="115"/>
        <v>0</v>
      </c>
      <c r="FI122" s="54">
        <f t="shared" si="115"/>
        <v>0</v>
      </c>
      <c r="FJ122" s="54">
        <f t="shared" si="115"/>
        <v>0</v>
      </c>
      <c r="FK122" s="54">
        <f t="shared" si="115"/>
        <v>0</v>
      </c>
      <c r="FL122" s="54">
        <f t="shared" si="115"/>
        <v>0</v>
      </c>
      <c r="FM122" s="54">
        <f t="shared" si="115"/>
        <v>0</v>
      </c>
      <c r="FN122" s="54">
        <f t="shared" si="115"/>
        <v>0</v>
      </c>
      <c r="FO122" s="54">
        <f t="shared" si="115"/>
        <v>0</v>
      </c>
      <c r="FP122" s="54">
        <f t="shared" si="115"/>
        <v>0</v>
      </c>
      <c r="FQ122" s="54">
        <f t="shared" si="115"/>
        <v>0</v>
      </c>
      <c r="FR122" s="54">
        <f t="shared" si="115"/>
        <v>0</v>
      </c>
      <c r="FS122" s="54">
        <f t="shared" si="115"/>
        <v>0</v>
      </c>
      <c r="FT122" s="4" t="str">
        <f t="shared" si="116"/>
        <v/>
      </c>
      <c r="FU122" s="4" t="str">
        <f t="shared" si="116"/>
        <v/>
      </c>
      <c r="FV122" s="4" t="str">
        <f t="shared" si="116"/>
        <v/>
      </c>
      <c r="FW122" s="4">
        <f t="shared" si="116"/>
        <v>0</v>
      </c>
      <c r="FX122" s="4" t="str">
        <f t="shared" si="116"/>
        <v/>
      </c>
      <c r="FY122" s="4" t="str">
        <f t="shared" si="116"/>
        <v/>
      </c>
      <c r="FZ122" s="4" t="str">
        <f t="shared" si="112"/>
        <v/>
      </c>
      <c r="GA122" s="4">
        <f t="shared" si="112"/>
        <v>0</v>
      </c>
      <c r="GB122" s="4" t="str">
        <f t="shared" si="112"/>
        <v/>
      </c>
      <c r="GC122" s="4" t="str">
        <f t="shared" si="112"/>
        <v/>
      </c>
      <c r="GD122" s="4" t="str">
        <f t="shared" si="112"/>
        <v/>
      </c>
      <c r="GE122" s="4" t="str">
        <f t="shared" si="112"/>
        <v/>
      </c>
      <c r="GF122" s="4" t="str">
        <f t="shared" si="112"/>
        <v/>
      </c>
      <c r="GG122" s="4" t="str">
        <f t="shared" si="112"/>
        <v/>
      </c>
      <c r="GH122" s="4" t="str">
        <f t="shared" si="110"/>
        <v/>
      </c>
      <c r="GI122" s="4" t="str">
        <f t="shared" si="110"/>
        <v/>
      </c>
      <c r="GJ122" s="4" t="str">
        <f t="shared" si="110"/>
        <v/>
      </c>
      <c r="GK122" s="4" t="str">
        <f t="shared" si="110"/>
        <v/>
      </c>
      <c r="GL122" s="4" t="str">
        <f t="shared" si="110"/>
        <v/>
      </c>
      <c r="GM122" s="4" t="str">
        <f t="shared" si="110"/>
        <v/>
      </c>
      <c r="GN122" s="4" t="str">
        <f t="shared" si="110"/>
        <v/>
      </c>
      <c r="GO122" s="4" t="str">
        <f t="shared" si="110"/>
        <v/>
      </c>
      <c r="GP122" s="4" t="str">
        <f t="shared" si="110"/>
        <v/>
      </c>
      <c r="GQ122" s="4" t="str">
        <f t="shared" si="110"/>
        <v/>
      </c>
      <c r="GR122" s="4" t="str">
        <f t="shared" si="119"/>
        <v/>
      </c>
      <c r="GS122" s="4" t="str">
        <f t="shared" si="119"/>
        <v/>
      </c>
      <c r="GT122" s="4" t="str">
        <f t="shared" si="119"/>
        <v/>
      </c>
      <c r="GU122" s="4" t="str">
        <f t="shared" si="119"/>
        <v/>
      </c>
      <c r="GV122" s="4" t="str">
        <f t="shared" si="119"/>
        <v/>
      </c>
      <c r="GW122" s="4" t="str">
        <f t="shared" si="119"/>
        <v/>
      </c>
      <c r="GX122" s="4" t="str">
        <f t="shared" si="107"/>
        <v/>
      </c>
      <c r="GY122" s="4" t="str">
        <f t="shared" si="107"/>
        <v/>
      </c>
      <c r="GZ122" s="4" t="str">
        <f t="shared" si="107"/>
        <v/>
      </c>
      <c r="HA122" s="4" t="str">
        <f t="shared" si="107"/>
        <v/>
      </c>
      <c r="HB122" s="4" t="str">
        <f t="shared" si="107"/>
        <v/>
      </c>
      <c r="HC122" s="4" t="str">
        <f t="shared" si="107"/>
        <v/>
      </c>
      <c r="HD122" s="4" t="str">
        <f t="shared" si="107"/>
        <v/>
      </c>
      <c r="HE122" s="4" t="str">
        <f t="shared" si="103"/>
        <v/>
      </c>
      <c r="HF122" s="4" t="str">
        <f t="shared" si="103"/>
        <v/>
      </c>
      <c r="HG122" s="4" t="str">
        <f t="shared" si="103"/>
        <v/>
      </c>
    </row>
    <row r="123" spans="1:215" s="9" customFormat="1" ht="15" hidden="1" customHeight="1">
      <c r="A123" s="61">
        <v>30100003</v>
      </c>
      <c r="B123" s="100" t="s">
        <v>176</v>
      </c>
      <c r="C123" s="29" t="s">
        <v>132</v>
      </c>
      <c r="D123" s="5"/>
      <c r="E123" s="22">
        <v>5.03</v>
      </c>
      <c r="F123" s="23">
        <f t="shared" si="67"/>
        <v>0</v>
      </c>
      <c r="G123" s="43"/>
      <c r="H123" s="23">
        <f t="shared" si="93"/>
        <v>0</v>
      </c>
      <c r="I123" s="23">
        <f t="shared" si="69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3"/>
        <v/>
      </c>
      <c r="BQ123" s="4" t="str">
        <f t="shared" si="113"/>
        <v/>
      </c>
      <c r="BR123" s="4" t="str">
        <f t="shared" si="113"/>
        <v/>
      </c>
      <c r="BS123" s="4">
        <f t="shared" si="113"/>
        <v>0</v>
      </c>
      <c r="BT123" s="4" t="str">
        <f t="shared" si="113"/>
        <v/>
      </c>
      <c r="BU123" s="4">
        <f t="shared" si="113"/>
        <v>0</v>
      </c>
      <c r="BV123" s="4" t="str">
        <f t="shared" si="111"/>
        <v/>
      </c>
      <c r="BW123" s="4">
        <f t="shared" si="111"/>
        <v>0</v>
      </c>
      <c r="BX123" s="4" t="str">
        <f t="shared" si="111"/>
        <v/>
      </c>
      <c r="BY123" s="4" t="str">
        <f t="shared" si="111"/>
        <v/>
      </c>
      <c r="BZ123" s="4" t="str">
        <f t="shared" si="111"/>
        <v/>
      </c>
      <c r="CA123" s="4" t="str">
        <f t="shared" si="111"/>
        <v/>
      </c>
      <c r="CB123" s="4" t="str">
        <f t="shared" si="111"/>
        <v/>
      </c>
      <c r="CC123" s="4" t="str">
        <f t="shared" si="111"/>
        <v/>
      </c>
      <c r="CD123" s="4" t="str">
        <f t="shared" si="109"/>
        <v/>
      </c>
      <c r="CE123" s="4" t="str">
        <f t="shared" si="109"/>
        <v/>
      </c>
      <c r="CF123" s="4" t="str">
        <f t="shared" si="109"/>
        <v/>
      </c>
      <c r="CG123" s="4" t="str">
        <f t="shared" si="109"/>
        <v/>
      </c>
      <c r="CH123" s="4" t="str">
        <f t="shared" si="109"/>
        <v/>
      </c>
      <c r="CI123" s="4" t="str">
        <f t="shared" si="109"/>
        <v/>
      </c>
      <c r="CJ123" s="4" t="str">
        <f t="shared" si="109"/>
        <v/>
      </c>
      <c r="CK123" s="4" t="str">
        <f t="shared" si="109"/>
        <v/>
      </c>
      <c r="CL123" s="4" t="str">
        <f t="shared" si="109"/>
        <v/>
      </c>
      <c r="CM123" s="4" t="str">
        <f t="shared" si="109"/>
        <v/>
      </c>
      <c r="CN123" s="4" t="str">
        <f t="shared" si="118"/>
        <v/>
      </c>
      <c r="CO123" s="4" t="str">
        <f t="shared" si="118"/>
        <v/>
      </c>
      <c r="CP123" s="4" t="str">
        <f t="shared" si="118"/>
        <v/>
      </c>
      <c r="CQ123" s="4" t="str">
        <f t="shared" si="118"/>
        <v/>
      </c>
      <c r="CR123" s="4" t="str">
        <f t="shared" si="118"/>
        <v/>
      </c>
      <c r="CS123" s="4" t="str">
        <f t="shared" si="118"/>
        <v/>
      </c>
      <c r="CT123" s="4" t="str">
        <f t="shared" si="106"/>
        <v/>
      </c>
      <c r="CU123" s="4" t="str">
        <f t="shared" si="106"/>
        <v/>
      </c>
      <c r="CV123" s="4" t="str">
        <f t="shared" si="106"/>
        <v/>
      </c>
      <c r="CW123" s="4" t="str">
        <f t="shared" si="106"/>
        <v/>
      </c>
      <c r="CX123" s="4" t="str">
        <f t="shared" si="106"/>
        <v/>
      </c>
      <c r="CY123" s="4" t="str">
        <f t="shared" si="106"/>
        <v/>
      </c>
      <c r="CZ123" s="4" t="str">
        <f t="shared" si="106"/>
        <v/>
      </c>
      <c r="DA123" s="4" t="str">
        <f t="shared" si="102"/>
        <v/>
      </c>
      <c r="DB123" s="4" t="str">
        <f t="shared" si="102"/>
        <v/>
      </c>
      <c r="DC123" s="4" t="str">
        <f t="shared" si="102"/>
        <v/>
      </c>
      <c r="DE123" s="67">
        <v>30100003</v>
      </c>
      <c r="DF123" s="100" t="s">
        <v>176</v>
      </c>
      <c r="DG123" s="29" t="s">
        <v>132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0"/>
        <v>0</v>
      </c>
      <c r="DX123" s="5">
        <f t="shared" si="100"/>
        <v>0</v>
      </c>
      <c r="DY123" s="5">
        <f t="shared" si="100"/>
        <v>0</v>
      </c>
      <c r="DZ123" s="5">
        <f t="shared" si="100"/>
        <v>0</v>
      </c>
      <c r="EA123" s="5">
        <f t="shared" si="100"/>
        <v>0</v>
      </c>
      <c r="EB123" s="5">
        <f t="shared" si="120"/>
        <v>0</v>
      </c>
      <c r="EC123" s="5">
        <f t="shared" si="120"/>
        <v>0</v>
      </c>
      <c r="ED123" s="5">
        <f t="shared" si="120"/>
        <v>0</v>
      </c>
      <c r="EE123" s="5">
        <f t="shared" si="120"/>
        <v>0</v>
      </c>
      <c r="EF123" s="54">
        <f t="shared" si="120"/>
        <v>0</v>
      </c>
      <c r="EG123" s="54">
        <f t="shared" si="120"/>
        <v>0</v>
      </c>
      <c r="EH123" s="54">
        <f t="shared" si="120"/>
        <v>0</v>
      </c>
      <c r="EI123" s="54">
        <f t="shared" si="120"/>
        <v>0</v>
      </c>
      <c r="EJ123" s="54">
        <f t="shared" si="120"/>
        <v>0</v>
      </c>
      <c r="EK123" s="54">
        <f t="shared" si="120"/>
        <v>0</v>
      </c>
      <c r="EL123" s="54">
        <f t="shared" si="120"/>
        <v>0</v>
      </c>
      <c r="EM123" s="54">
        <f t="shared" si="120"/>
        <v>0</v>
      </c>
      <c r="EN123" s="54">
        <f t="shared" si="120"/>
        <v>0</v>
      </c>
      <c r="EO123" s="54">
        <f t="shared" si="120"/>
        <v>0</v>
      </c>
      <c r="EP123" s="54">
        <f t="shared" si="120"/>
        <v>0</v>
      </c>
      <c r="EQ123" s="54">
        <f t="shared" si="120"/>
        <v>0</v>
      </c>
      <c r="ER123" s="54">
        <f t="shared" si="117"/>
        <v>0</v>
      </c>
      <c r="ES123" s="54">
        <f t="shared" si="117"/>
        <v>0</v>
      </c>
      <c r="ET123" s="54">
        <f t="shared" si="117"/>
        <v>0</v>
      </c>
      <c r="EU123" s="54">
        <f t="shared" si="117"/>
        <v>0</v>
      </c>
      <c r="EV123" s="54">
        <f t="shared" si="117"/>
        <v>0</v>
      </c>
      <c r="EW123" s="54">
        <f t="shared" si="117"/>
        <v>0</v>
      </c>
      <c r="EX123" s="54">
        <f t="shared" si="117"/>
        <v>0</v>
      </c>
      <c r="EY123" s="54">
        <f t="shared" si="117"/>
        <v>0</v>
      </c>
      <c r="EZ123" s="54">
        <f t="shared" si="117"/>
        <v>0</v>
      </c>
      <c r="FA123" s="54">
        <f t="shared" si="117"/>
        <v>0</v>
      </c>
      <c r="FB123" s="54">
        <f t="shared" si="117"/>
        <v>0</v>
      </c>
      <c r="FC123" s="54">
        <f t="shared" si="117"/>
        <v>0</v>
      </c>
      <c r="FD123" s="54">
        <f t="shared" si="117"/>
        <v>0</v>
      </c>
      <c r="FE123" s="54">
        <f t="shared" si="117"/>
        <v>0</v>
      </c>
      <c r="FF123" s="54">
        <f t="shared" si="117"/>
        <v>0</v>
      </c>
      <c r="FG123" s="54">
        <f t="shared" si="117"/>
        <v>0</v>
      </c>
      <c r="FH123" s="54">
        <f t="shared" si="115"/>
        <v>0</v>
      </c>
      <c r="FI123" s="54">
        <f t="shared" si="115"/>
        <v>0</v>
      </c>
      <c r="FJ123" s="54">
        <f t="shared" si="115"/>
        <v>0</v>
      </c>
      <c r="FK123" s="54">
        <f t="shared" si="115"/>
        <v>0</v>
      </c>
      <c r="FL123" s="54">
        <f t="shared" si="115"/>
        <v>0</v>
      </c>
      <c r="FM123" s="54">
        <f t="shared" si="115"/>
        <v>0</v>
      </c>
      <c r="FN123" s="54">
        <f t="shared" si="115"/>
        <v>0</v>
      </c>
      <c r="FO123" s="54">
        <f t="shared" si="115"/>
        <v>0</v>
      </c>
      <c r="FP123" s="54">
        <f t="shared" si="115"/>
        <v>0</v>
      </c>
      <c r="FQ123" s="54">
        <f t="shared" si="115"/>
        <v>0</v>
      </c>
      <c r="FR123" s="54">
        <f t="shared" si="115"/>
        <v>0</v>
      </c>
      <c r="FS123" s="54">
        <f t="shared" si="115"/>
        <v>0</v>
      </c>
      <c r="FT123" s="4" t="str">
        <f t="shared" si="116"/>
        <v/>
      </c>
      <c r="FU123" s="4" t="str">
        <f t="shared" si="116"/>
        <v/>
      </c>
      <c r="FV123" s="4" t="str">
        <f t="shared" si="116"/>
        <v/>
      </c>
      <c r="FW123" s="4">
        <f t="shared" si="116"/>
        <v>0</v>
      </c>
      <c r="FX123" s="4" t="str">
        <f t="shared" si="116"/>
        <v/>
      </c>
      <c r="FY123" s="4" t="str">
        <f t="shared" si="116"/>
        <v/>
      </c>
      <c r="FZ123" s="4" t="str">
        <f t="shared" si="112"/>
        <v/>
      </c>
      <c r="GA123" s="4">
        <f t="shared" si="112"/>
        <v>0</v>
      </c>
      <c r="GB123" s="4" t="str">
        <f t="shared" si="112"/>
        <v/>
      </c>
      <c r="GC123" s="4" t="str">
        <f t="shared" si="112"/>
        <v/>
      </c>
      <c r="GD123" s="4" t="str">
        <f t="shared" si="112"/>
        <v/>
      </c>
      <c r="GE123" s="4" t="str">
        <f t="shared" si="112"/>
        <v/>
      </c>
      <c r="GF123" s="4" t="str">
        <f t="shared" si="112"/>
        <v/>
      </c>
      <c r="GG123" s="4" t="str">
        <f t="shared" si="112"/>
        <v/>
      </c>
      <c r="GH123" s="4" t="str">
        <f t="shared" si="110"/>
        <v/>
      </c>
      <c r="GI123" s="4" t="str">
        <f t="shared" si="110"/>
        <v/>
      </c>
      <c r="GJ123" s="4" t="str">
        <f t="shared" si="110"/>
        <v/>
      </c>
      <c r="GK123" s="4" t="str">
        <f t="shared" si="110"/>
        <v/>
      </c>
      <c r="GL123" s="4" t="str">
        <f t="shared" si="110"/>
        <v/>
      </c>
      <c r="GM123" s="4" t="str">
        <f t="shared" si="110"/>
        <v/>
      </c>
      <c r="GN123" s="4" t="str">
        <f t="shared" si="110"/>
        <v/>
      </c>
      <c r="GO123" s="4" t="str">
        <f t="shared" si="110"/>
        <v/>
      </c>
      <c r="GP123" s="4" t="str">
        <f t="shared" si="110"/>
        <v/>
      </c>
      <c r="GQ123" s="4" t="str">
        <f t="shared" si="110"/>
        <v/>
      </c>
      <c r="GR123" s="4" t="str">
        <f t="shared" si="119"/>
        <v/>
      </c>
      <c r="GS123" s="4" t="str">
        <f t="shared" si="119"/>
        <v/>
      </c>
      <c r="GT123" s="4" t="str">
        <f t="shared" si="119"/>
        <v/>
      </c>
      <c r="GU123" s="4" t="str">
        <f t="shared" si="119"/>
        <v/>
      </c>
      <c r="GV123" s="4" t="str">
        <f t="shared" si="119"/>
        <v/>
      </c>
      <c r="GW123" s="4" t="str">
        <f t="shared" si="119"/>
        <v/>
      </c>
      <c r="GX123" s="4" t="str">
        <f t="shared" si="107"/>
        <v/>
      </c>
      <c r="GY123" s="4" t="str">
        <f t="shared" si="107"/>
        <v/>
      </c>
      <c r="GZ123" s="4" t="str">
        <f t="shared" si="107"/>
        <v/>
      </c>
      <c r="HA123" s="4" t="str">
        <f t="shared" si="107"/>
        <v/>
      </c>
      <c r="HB123" s="4" t="str">
        <f t="shared" si="107"/>
        <v/>
      </c>
      <c r="HC123" s="4" t="str">
        <f t="shared" si="107"/>
        <v/>
      </c>
      <c r="HD123" s="4" t="str">
        <f t="shared" si="107"/>
        <v/>
      </c>
      <c r="HE123" s="4" t="str">
        <f t="shared" si="103"/>
        <v/>
      </c>
      <c r="HF123" s="4" t="str">
        <f t="shared" si="103"/>
        <v/>
      </c>
      <c r="HG123" s="4" t="str">
        <f t="shared" si="103"/>
        <v/>
      </c>
    </row>
    <row r="124" spans="1:215" s="9" customFormat="1" ht="15" hidden="1" customHeight="1">
      <c r="A124" s="61">
        <v>30100004</v>
      </c>
      <c r="B124" s="101"/>
      <c r="C124" s="29" t="s">
        <v>113</v>
      </c>
      <c r="D124" s="5"/>
      <c r="E124" s="22">
        <v>5.03</v>
      </c>
      <c r="F124" s="23">
        <f t="shared" si="67"/>
        <v>0</v>
      </c>
      <c r="G124" s="43"/>
      <c r="H124" s="23">
        <f t="shared" si="93"/>
        <v>0</v>
      </c>
      <c r="I124" s="23">
        <f t="shared" si="69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3"/>
        <v/>
      </c>
      <c r="BQ124" s="4" t="str">
        <f t="shared" si="113"/>
        <v/>
      </c>
      <c r="BR124" s="4" t="str">
        <f t="shared" si="113"/>
        <v/>
      </c>
      <c r="BS124" s="4">
        <f t="shared" si="113"/>
        <v>0</v>
      </c>
      <c r="BT124" s="4" t="str">
        <f t="shared" si="113"/>
        <v/>
      </c>
      <c r="BU124" s="4">
        <f t="shared" si="113"/>
        <v>0</v>
      </c>
      <c r="BV124" s="4" t="str">
        <f t="shared" si="111"/>
        <v/>
      </c>
      <c r="BW124" s="4">
        <f t="shared" si="111"/>
        <v>0</v>
      </c>
      <c r="BX124" s="4" t="str">
        <f t="shared" si="111"/>
        <v/>
      </c>
      <c r="BY124" s="4" t="str">
        <f t="shared" si="111"/>
        <v/>
      </c>
      <c r="BZ124" s="4" t="str">
        <f t="shared" si="111"/>
        <v/>
      </c>
      <c r="CA124" s="4" t="str">
        <f t="shared" si="111"/>
        <v/>
      </c>
      <c r="CB124" s="4" t="str">
        <f t="shared" si="111"/>
        <v/>
      </c>
      <c r="CC124" s="4" t="str">
        <f t="shared" si="111"/>
        <v/>
      </c>
      <c r="CD124" s="4" t="str">
        <f t="shared" si="109"/>
        <v/>
      </c>
      <c r="CE124" s="4" t="str">
        <f t="shared" si="109"/>
        <v/>
      </c>
      <c r="CF124" s="4" t="str">
        <f t="shared" si="109"/>
        <v/>
      </c>
      <c r="CG124" s="4" t="str">
        <f t="shared" si="109"/>
        <v/>
      </c>
      <c r="CH124" s="4" t="str">
        <f t="shared" si="109"/>
        <v/>
      </c>
      <c r="CI124" s="4" t="str">
        <f t="shared" si="109"/>
        <v/>
      </c>
      <c r="CJ124" s="4" t="str">
        <f t="shared" si="109"/>
        <v/>
      </c>
      <c r="CK124" s="4" t="str">
        <f t="shared" si="109"/>
        <v/>
      </c>
      <c r="CL124" s="4" t="str">
        <f t="shared" si="109"/>
        <v/>
      </c>
      <c r="CM124" s="4" t="str">
        <f t="shared" si="109"/>
        <v/>
      </c>
      <c r="CN124" s="4" t="str">
        <f t="shared" si="118"/>
        <v/>
      </c>
      <c r="CO124" s="4" t="str">
        <f t="shared" si="118"/>
        <v/>
      </c>
      <c r="CP124" s="4" t="str">
        <f t="shared" si="118"/>
        <v/>
      </c>
      <c r="CQ124" s="4" t="str">
        <f t="shared" si="118"/>
        <v/>
      </c>
      <c r="CR124" s="4" t="str">
        <f t="shared" si="118"/>
        <v/>
      </c>
      <c r="CS124" s="4" t="str">
        <f t="shared" si="118"/>
        <v/>
      </c>
      <c r="CT124" s="4" t="str">
        <f t="shared" si="106"/>
        <v/>
      </c>
      <c r="CU124" s="4" t="str">
        <f t="shared" si="106"/>
        <v/>
      </c>
      <c r="CV124" s="4" t="str">
        <f t="shared" si="106"/>
        <v/>
      </c>
      <c r="CW124" s="4" t="str">
        <f t="shared" si="106"/>
        <v/>
      </c>
      <c r="CX124" s="4" t="str">
        <f t="shared" si="106"/>
        <v/>
      </c>
      <c r="CY124" s="4" t="str">
        <f t="shared" si="106"/>
        <v/>
      </c>
      <c r="CZ124" s="4" t="str">
        <f t="shared" si="106"/>
        <v/>
      </c>
      <c r="DA124" s="4" t="str">
        <f t="shared" si="102"/>
        <v/>
      </c>
      <c r="DB124" s="4" t="str">
        <f t="shared" si="102"/>
        <v/>
      </c>
      <c r="DC124" s="4" t="str">
        <f t="shared" si="102"/>
        <v/>
      </c>
      <c r="DE124" s="67">
        <v>30100004</v>
      </c>
      <c r="DF124" s="101"/>
      <c r="DG124" s="29" t="s">
        <v>113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0"/>
        <v>0</v>
      </c>
      <c r="DX124" s="5">
        <f t="shared" si="100"/>
        <v>0</v>
      </c>
      <c r="DY124" s="5">
        <f t="shared" si="100"/>
        <v>0</v>
      </c>
      <c r="DZ124" s="5">
        <f t="shared" si="100"/>
        <v>0</v>
      </c>
      <c r="EA124" s="5">
        <f t="shared" si="100"/>
        <v>0</v>
      </c>
      <c r="EB124" s="5">
        <f t="shared" si="120"/>
        <v>0</v>
      </c>
      <c r="EC124" s="5">
        <f t="shared" si="120"/>
        <v>0</v>
      </c>
      <c r="ED124" s="5">
        <f t="shared" si="120"/>
        <v>0</v>
      </c>
      <c r="EE124" s="5">
        <f t="shared" si="120"/>
        <v>0</v>
      </c>
      <c r="EF124" s="54">
        <f t="shared" si="120"/>
        <v>0</v>
      </c>
      <c r="EG124" s="54">
        <f t="shared" si="120"/>
        <v>0</v>
      </c>
      <c r="EH124" s="54">
        <f t="shared" si="120"/>
        <v>0</v>
      </c>
      <c r="EI124" s="54">
        <f t="shared" si="120"/>
        <v>0</v>
      </c>
      <c r="EJ124" s="54">
        <f t="shared" si="120"/>
        <v>0</v>
      </c>
      <c r="EK124" s="54">
        <f t="shared" si="120"/>
        <v>0</v>
      </c>
      <c r="EL124" s="54">
        <f t="shared" si="120"/>
        <v>0</v>
      </c>
      <c r="EM124" s="54">
        <f t="shared" si="120"/>
        <v>0</v>
      </c>
      <c r="EN124" s="54">
        <f t="shared" si="120"/>
        <v>0</v>
      </c>
      <c r="EO124" s="54">
        <f t="shared" si="120"/>
        <v>0</v>
      </c>
      <c r="EP124" s="54">
        <f t="shared" si="120"/>
        <v>0</v>
      </c>
      <c r="EQ124" s="54">
        <f t="shared" si="120"/>
        <v>0</v>
      </c>
      <c r="ER124" s="54">
        <f t="shared" si="117"/>
        <v>0</v>
      </c>
      <c r="ES124" s="54">
        <f t="shared" si="117"/>
        <v>0</v>
      </c>
      <c r="ET124" s="54">
        <f t="shared" si="117"/>
        <v>0</v>
      </c>
      <c r="EU124" s="54">
        <f t="shared" si="117"/>
        <v>0</v>
      </c>
      <c r="EV124" s="54">
        <f t="shared" si="117"/>
        <v>0</v>
      </c>
      <c r="EW124" s="54">
        <f t="shared" si="117"/>
        <v>0</v>
      </c>
      <c r="EX124" s="54">
        <f t="shared" si="117"/>
        <v>0</v>
      </c>
      <c r="EY124" s="54">
        <f t="shared" si="117"/>
        <v>0</v>
      </c>
      <c r="EZ124" s="54">
        <f t="shared" si="117"/>
        <v>0</v>
      </c>
      <c r="FA124" s="54">
        <f t="shared" si="117"/>
        <v>0</v>
      </c>
      <c r="FB124" s="54">
        <f t="shared" si="117"/>
        <v>0</v>
      </c>
      <c r="FC124" s="54">
        <f t="shared" si="117"/>
        <v>0</v>
      </c>
      <c r="FD124" s="54">
        <f t="shared" si="117"/>
        <v>0</v>
      </c>
      <c r="FE124" s="54">
        <f t="shared" si="117"/>
        <v>0</v>
      </c>
      <c r="FF124" s="54">
        <f t="shared" si="117"/>
        <v>0</v>
      </c>
      <c r="FG124" s="54">
        <f t="shared" si="117"/>
        <v>0</v>
      </c>
      <c r="FH124" s="54">
        <f t="shared" si="115"/>
        <v>0</v>
      </c>
      <c r="FI124" s="54">
        <f t="shared" si="115"/>
        <v>0</v>
      </c>
      <c r="FJ124" s="54">
        <f t="shared" si="115"/>
        <v>0</v>
      </c>
      <c r="FK124" s="54">
        <f t="shared" si="115"/>
        <v>0</v>
      </c>
      <c r="FL124" s="54">
        <f t="shared" si="115"/>
        <v>0</v>
      </c>
      <c r="FM124" s="54">
        <f t="shared" si="115"/>
        <v>0</v>
      </c>
      <c r="FN124" s="54">
        <f t="shared" si="115"/>
        <v>0</v>
      </c>
      <c r="FO124" s="54">
        <f t="shared" si="115"/>
        <v>0</v>
      </c>
      <c r="FP124" s="54">
        <f t="shared" si="115"/>
        <v>0</v>
      </c>
      <c r="FQ124" s="54">
        <f t="shared" si="115"/>
        <v>0</v>
      </c>
      <c r="FR124" s="54">
        <f t="shared" si="115"/>
        <v>0</v>
      </c>
      <c r="FS124" s="54">
        <f t="shared" si="115"/>
        <v>0</v>
      </c>
      <c r="FT124" s="4" t="str">
        <f t="shared" si="116"/>
        <v/>
      </c>
      <c r="FU124" s="4" t="str">
        <f t="shared" si="116"/>
        <v/>
      </c>
      <c r="FV124" s="4" t="str">
        <f t="shared" si="116"/>
        <v/>
      </c>
      <c r="FW124" s="4">
        <f t="shared" si="116"/>
        <v>0</v>
      </c>
      <c r="FX124" s="4" t="str">
        <f t="shared" si="116"/>
        <v/>
      </c>
      <c r="FY124" s="4" t="str">
        <f t="shared" si="116"/>
        <v/>
      </c>
      <c r="FZ124" s="4" t="str">
        <f t="shared" si="112"/>
        <v/>
      </c>
      <c r="GA124" s="4">
        <f t="shared" si="112"/>
        <v>0</v>
      </c>
      <c r="GB124" s="4" t="str">
        <f t="shared" si="112"/>
        <v/>
      </c>
      <c r="GC124" s="4" t="str">
        <f t="shared" si="112"/>
        <v/>
      </c>
      <c r="GD124" s="4" t="str">
        <f t="shared" si="112"/>
        <v/>
      </c>
      <c r="GE124" s="4" t="str">
        <f t="shared" si="112"/>
        <v/>
      </c>
      <c r="GF124" s="4" t="str">
        <f t="shared" si="112"/>
        <v/>
      </c>
      <c r="GG124" s="4" t="str">
        <f t="shared" si="112"/>
        <v/>
      </c>
      <c r="GH124" s="4" t="str">
        <f t="shared" si="110"/>
        <v/>
      </c>
      <c r="GI124" s="4" t="str">
        <f t="shared" si="110"/>
        <v/>
      </c>
      <c r="GJ124" s="4" t="str">
        <f t="shared" si="110"/>
        <v/>
      </c>
      <c r="GK124" s="4" t="str">
        <f t="shared" si="110"/>
        <v/>
      </c>
      <c r="GL124" s="4" t="str">
        <f t="shared" si="110"/>
        <v/>
      </c>
      <c r="GM124" s="4" t="str">
        <f t="shared" si="110"/>
        <v/>
      </c>
      <c r="GN124" s="4" t="str">
        <f t="shared" si="110"/>
        <v/>
      </c>
      <c r="GO124" s="4" t="str">
        <f t="shared" si="110"/>
        <v/>
      </c>
      <c r="GP124" s="4" t="str">
        <f t="shared" si="110"/>
        <v/>
      </c>
      <c r="GQ124" s="4" t="str">
        <f t="shared" si="110"/>
        <v/>
      </c>
      <c r="GR124" s="4" t="str">
        <f t="shared" si="119"/>
        <v/>
      </c>
      <c r="GS124" s="4" t="str">
        <f t="shared" si="119"/>
        <v/>
      </c>
      <c r="GT124" s="4" t="str">
        <f t="shared" si="119"/>
        <v/>
      </c>
      <c r="GU124" s="4" t="str">
        <f t="shared" si="119"/>
        <v/>
      </c>
      <c r="GV124" s="4" t="str">
        <f t="shared" si="119"/>
        <v/>
      </c>
      <c r="GW124" s="4" t="str">
        <f t="shared" si="119"/>
        <v/>
      </c>
      <c r="GX124" s="4" t="str">
        <f t="shared" si="107"/>
        <v/>
      </c>
      <c r="GY124" s="4" t="str">
        <f t="shared" si="107"/>
        <v/>
      </c>
      <c r="GZ124" s="4" t="str">
        <f t="shared" si="107"/>
        <v/>
      </c>
      <c r="HA124" s="4" t="str">
        <f t="shared" si="107"/>
        <v/>
      </c>
      <c r="HB124" s="4" t="str">
        <f t="shared" si="107"/>
        <v/>
      </c>
      <c r="HC124" s="4" t="str">
        <f t="shared" si="107"/>
        <v/>
      </c>
      <c r="HD124" s="4" t="str">
        <f t="shared" si="107"/>
        <v/>
      </c>
      <c r="HE124" s="4" t="str">
        <f t="shared" si="103"/>
        <v/>
      </c>
      <c r="HF124" s="4" t="str">
        <f t="shared" si="103"/>
        <v/>
      </c>
      <c r="HG124" s="4" t="str">
        <f t="shared" si="103"/>
        <v/>
      </c>
    </row>
    <row r="125" spans="1:215" s="9" customFormat="1" ht="15" hidden="1" customHeight="1">
      <c r="A125" s="61">
        <v>30100005</v>
      </c>
      <c r="B125" s="101"/>
      <c r="C125" s="29" t="s">
        <v>148</v>
      </c>
      <c r="D125" s="5"/>
      <c r="E125" s="22">
        <v>5.03</v>
      </c>
      <c r="F125" s="23">
        <f t="shared" si="67"/>
        <v>0</v>
      </c>
      <c r="G125" s="43"/>
      <c r="H125" s="23">
        <f t="shared" si="93"/>
        <v>0</v>
      </c>
      <c r="I125" s="23">
        <f t="shared" si="69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3"/>
        <v/>
      </c>
      <c r="BQ125" s="4" t="str">
        <f t="shared" si="113"/>
        <v/>
      </c>
      <c r="BR125" s="4" t="str">
        <f t="shared" si="113"/>
        <v/>
      </c>
      <c r="BS125" s="4">
        <f t="shared" si="113"/>
        <v>0</v>
      </c>
      <c r="BT125" s="4" t="str">
        <f t="shared" si="113"/>
        <v/>
      </c>
      <c r="BU125" s="4">
        <f t="shared" si="113"/>
        <v>0</v>
      </c>
      <c r="BV125" s="4" t="str">
        <f t="shared" si="111"/>
        <v/>
      </c>
      <c r="BW125" s="4">
        <f t="shared" si="111"/>
        <v>0</v>
      </c>
      <c r="BX125" s="4" t="str">
        <f t="shared" si="111"/>
        <v/>
      </c>
      <c r="BY125" s="4" t="str">
        <f t="shared" si="111"/>
        <v/>
      </c>
      <c r="BZ125" s="4" t="str">
        <f t="shared" si="111"/>
        <v/>
      </c>
      <c r="CA125" s="4" t="str">
        <f t="shared" si="111"/>
        <v/>
      </c>
      <c r="CB125" s="4" t="str">
        <f t="shared" si="111"/>
        <v/>
      </c>
      <c r="CC125" s="4" t="str">
        <f t="shared" si="111"/>
        <v/>
      </c>
      <c r="CD125" s="4" t="str">
        <f t="shared" si="109"/>
        <v/>
      </c>
      <c r="CE125" s="4" t="str">
        <f t="shared" si="109"/>
        <v/>
      </c>
      <c r="CF125" s="4" t="str">
        <f t="shared" si="109"/>
        <v/>
      </c>
      <c r="CG125" s="4" t="str">
        <f t="shared" si="109"/>
        <v/>
      </c>
      <c r="CH125" s="4" t="str">
        <f t="shared" si="109"/>
        <v/>
      </c>
      <c r="CI125" s="4" t="str">
        <f t="shared" si="109"/>
        <v/>
      </c>
      <c r="CJ125" s="4" t="str">
        <f t="shared" si="109"/>
        <v/>
      </c>
      <c r="CK125" s="4" t="str">
        <f t="shared" si="109"/>
        <v/>
      </c>
      <c r="CL125" s="4" t="str">
        <f t="shared" si="109"/>
        <v/>
      </c>
      <c r="CM125" s="4" t="str">
        <f t="shared" si="109"/>
        <v/>
      </c>
      <c r="CN125" s="4" t="str">
        <f t="shared" si="118"/>
        <v/>
      </c>
      <c r="CO125" s="4" t="str">
        <f t="shared" si="118"/>
        <v/>
      </c>
      <c r="CP125" s="4" t="str">
        <f t="shared" si="118"/>
        <v/>
      </c>
      <c r="CQ125" s="4" t="str">
        <f t="shared" si="118"/>
        <v/>
      </c>
      <c r="CR125" s="4" t="str">
        <f t="shared" si="118"/>
        <v/>
      </c>
      <c r="CS125" s="4" t="str">
        <f t="shared" si="118"/>
        <v/>
      </c>
      <c r="CT125" s="4" t="str">
        <f t="shared" si="106"/>
        <v/>
      </c>
      <c r="CU125" s="4" t="str">
        <f t="shared" si="106"/>
        <v/>
      </c>
      <c r="CV125" s="4" t="str">
        <f t="shared" si="106"/>
        <v/>
      </c>
      <c r="CW125" s="4" t="str">
        <f t="shared" si="106"/>
        <v/>
      </c>
      <c r="CX125" s="4" t="str">
        <f t="shared" si="106"/>
        <v/>
      </c>
      <c r="CY125" s="4" t="str">
        <f t="shared" si="106"/>
        <v/>
      </c>
      <c r="CZ125" s="4" t="str">
        <f t="shared" si="106"/>
        <v/>
      </c>
      <c r="DA125" s="4" t="str">
        <f t="shared" si="102"/>
        <v/>
      </c>
      <c r="DB125" s="4" t="str">
        <f t="shared" si="102"/>
        <v/>
      </c>
      <c r="DC125" s="4" t="str">
        <f t="shared" si="102"/>
        <v/>
      </c>
      <c r="DE125" s="67">
        <v>30100005</v>
      </c>
      <c r="DF125" s="101"/>
      <c r="DG125" s="29" t="s">
        <v>148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0"/>
        <v>0</v>
      </c>
      <c r="DX125" s="5">
        <f t="shared" si="100"/>
        <v>0</v>
      </c>
      <c r="DY125" s="5">
        <f t="shared" si="100"/>
        <v>0</v>
      </c>
      <c r="DZ125" s="5">
        <f t="shared" si="100"/>
        <v>0</v>
      </c>
      <c r="EA125" s="5">
        <f t="shared" si="100"/>
        <v>0</v>
      </c>
      <c r="EB125" s="5">
        <f t="shared" si="120"/>
        <v>0</v>
      </c>
      <c r="EC125" s="5">
        <f t="shared" si="120"/>
        <v>0</v>
      </c>
      <c r="ED125" s="5">
        <f t="shared" si="120"/>
        <v>0</v>
      </c>
      <c r="EE125" s="5">
        <f t="shared" si="120"/>
        <v>0</v>
      </c>
      <c r="EF125" s="54">
        <f t="shared" si="120"/>
        <v>0</v>
      </c>
      <c r="EG125" s="54">
        <f t="shared" si="120"/>
        <v>0</v>
      </c>
      <c r="EH125" s="54">
        <f t="shared" si="120"/>
        <v>0</v>
      </c>
      <c r="EI125" s="54">
        <f t="shared" si="120"/>
        <v>0</v>
      </c>
      <c r="EJ125" s="54">
        <f t="shared" si="120"/>
        <v>0</v>
      </c>
      <c r="EK125" s="54">
        <f t="shared" si="120"/>
        <v>0</v>
      </c>
      <c r="EL125" s="54">
        <f t="shared" si="120"/>
        <v>0</v>
      </c>
      <c r="EM125" s="54">
        <f t="shared" si="120"/>
        <v>0</v>
      </c>
      <c r="EN125" s="54">
        <f t="shared" si="120"/>
        <v>0</v>
      </c>
      <c r="EO125" s="54">
        <f t="shared" si="120"/>
        <v>0</v>
      </c>
      <c r="EP125" s="54">
        <f t="shared" si="120"/>
        <v>0</v>
      </c>
      <c r="EQ125" s="54">
        <f t="shared" si="120"/>
        <v>0</v>
      </c>
      <c r="ER125" s="54">
        <f t="shared" si="117"/>
        <v>0</v>
      </c>
      <c r="ES125" s="54">
        <f t="shared" si="117"/>
        <v>0</v>
      </c>
      <c r="ET125" s="54">
        <f t="shared" si="117"/>
        <v>0</v>
      </c>
      <c r="EU125" s="54">
        <f t="shared" si="117"/>
        <v>0</v>
      </c>
      <c r="EV125" s="54">
        <f t="shared" si="117"/>
        <v>0</v>
      </c>
      <c r="EW125" s="54">
        <f t="shared" si="117"/>
        <v>0</v>
      </c>
      <c r="EX125" s="54">
        <f t="shared" si="117"/>
        <v>0</v>
      </c>
      <c r="EY125" s="54">
        <f t="shared" si="117"/>
        <v>0</v>
      </c>
      <c r="EZ125" s="54">
        <f t="shared" si="117"/>
        <v>0</v>
      </c>
      <c r="FA125" s="54">
        <f t="shared" si="117"/>
        <v>0</v>
      </c>
      <c r="FB125" s="54">
        <f t="shared" si="117"/>
        <v>0</v>
      </c>
      <c r="FC125" s="54">
        <f t="shared" si="117"/>
        <v>0</v>
      </c>
      <c r="FD125" s="54">
        <f t="shared" si="117"/>
        <v>0</v>
      </c>
      <c r="FE125" s="54">
        <f t="shared" si="117"/>
        <v>0</v>
      </c>
      <c r="FF125" s="54">
        <f t="shared" si="117"/>
        <v>0</v>
      </c>
      <c r="FG125" s="54">
        <f t="shared" si="117"/>
        <v>0</v>
      </c>
      <c r="FH125" s="54">
        <f t="shared" si="115"/>
        <v>0</v>
      </c>
      <c r="FI125" s="54">
        <f t="shared" si="115"/>
        <v>0</v>
      </c>
      <c r="FJ125" s="54">
        <f t="shared" si="115"/>
        <v>0</v>
      </c>
      <c r="FK125" s="54">
        <f t="shared" si="115"/>
        <v>0</v>
      </c>
      <c r="FL125" s="54">
        <f t="shared" si="115"/>
        <v>0</v>
      </c>
      <c r="FM125" s="54">
        <f t="shared" si="115"/>
        <v>0</v>
      </c>
      <c r="FN125" s="54">
        <f t="shared" si="115"/>
        <v>0</v>
      </c>
      <c r="FO125" s="54">
        <f t="shared" si="115"/>
        <v>0</v>
      </c>
      <c r="FP125" s="54">
        <f t="shared" si="115"/>
        <v>0</v>
      </c>
      <c r="FQ125" s="54">
        <f t="shared" si="115"/>
        <v>0</v>
      </c>
      <c r="FR125" s="54">
        <f t="shared" si="115"/>
        <v>0</v>
      </c>
      <c r="FS125" s="54">
        <f t="shared" si="115"/>
        <v>0</v>
      </c>
      <c r="FT125" s="4" t="str">
        <f t="shared" si="116"/>
        <v/>
      </c>
      <c r="FU125" s="4" t="str">
        <f t="shared" si="116"/>
        <v/>
      </c>
      <c r="FV125" s="4" t="str">
        <f t="shared" si="116"/>
        <v/>
      </c>
      <c r="FW125" s="4">
        <f t="shared" si="116"/>
        <v>0</v>
      </c>
      <c r="FX125" s="4" t="str">
        <f t="shared" si="116"/>
        <v/>
      </c>
      <c r="FY125" s="4" t="str">
        <f t="shared" si="116"/>
        <v/>
      </c>
      <c r="FZ125" s="4" t="str">
        <f t="shared" si="112"/>
        <v/>
      </c>
      <c r="GA125" s="4">
        <f t="shared" si="112"/>
        <v>0</v>
      </c>
      <c r="GB125" s="4" t="str">
        <f t="shared" si="112"/>
        <v/>
      </c>
      <c r="GC125" s="4" t="str">
        <f t="shared" si="112"/>
        <v/>
      </c>
      <c r="GD125" s="4" t="str">
        <f t="shared" si="112"/>
        <v/>
      </c>
      <c r="GE125" s="4" t="str">
        <f t="shared" si="112"/>
        <v/>
      </c>
      <c r="GF125" s="4" t="str">
        <f t="shared" si="112"/>
        <v/>
      </c>
      <c r="GG125" s="4" t="str">
        <f t="shared" si="112"/>
        <v/>
      </c>
      <c r="GH125" s="4" t="str">
        <f t="shared" si="110"/>
        <v/>
      </c>
      <c r="GI125" s="4" t="str">
        <f t="shared" si="110"/>
        <v/>
      </c>
      <c r="GJ125" s="4" t="str">
        <f t="shared" si="110"/>
        <v/>
      </c>
      <c r="GK125" s="4" t="str">
        <f t="shared" si="110"/>
        <v/>
      </c>
      <c r="GL125" s="4" t="str">
        <f t="shared" si="110"/>
        <v/>
      </c>
      <c r="GM125" s="4" t="str">
        <f t="shared" si="110"/>
        <v/>
      </c>
      <c r="GN125" s="4" t="str">
        <f t="shared" si="110"/>
        <v/>
      </c>
      <c r="GO125" s="4" t="str">
        <f t="shared" si="110"/>
        <v/>
      </c>
      <c r="GP125" s="4" t="str">
        <f t="shared" si="110"/>
        <v/>
      </c>
      <c r="GQ125" s="4" t="str">
        <f t="shared" si="110"/>
        <v/>
      </c>
      <c r="GR125" s="4" t="str">
        <f t="shared" si="119"/>
        <v/>
      </c>
      <c r="GS125" s="4" t="str">
        <f t="shared" si="119"/>
        <v/>
      </c>
      <c r="GT125" s="4" t="str">
        <f t="shared" si="119"/>
        <v/>
      </c>
      <c r="GU125" s="4" t="str">
        <f t="shared" si="119"/>
        <v/>
      </c>
      <c r="GV125" s="4" t="str">
        <f t="shared" si="119"/>
        <v/>
      </c>
      <c r="GW125" s="4" t="str">
        <f t="shared" si="119"/>
        <v/>
      </c>
      <c r="GX125" s="4" t="str">
        <f t="shared" si="107"/>
        <v/>
      </c>
      <c r="GY125" s="4" t="str">
        <f t="shared" si="107"/>
        <v/>
      </c>
      <c r="GZ125" s="4" t="str">
        <f t="shared" si="107"/>
        <v/>
      </c>
      <c r="HA125" s="4" t="str">
        <f t="shared" si="107"/>
        <v/>
      </c>
      <c r="HB125" s="4" t="str">
        <f t="shared" si="107"/>
        <v/>
      </c>
      <c r="HC125" s="4" t="str">
        <f t="shared" si="107"/>
        <v/>
      </c>
      <c r="HD125" s="4" t="str">
        <f t="shared" si="107"/>
        <v/>
      </c>
      <c r="HE125" s="4" t="str">
        <f t="shared" si="103"/>
        <v/>
      </c>
      <c r="HF125" s="4" t="str">
        <f t="shared" si="103"/>
        <v/>
      </c>
      <c r="HG125" s="4" t="str">
        <f t="shared" si="103"/>
        <v/>
      </c>
    </row>
    <row r="126" spans="1:215" s="9" customFormat="1" ht="15" hidden="1" customHeight="1">
      <c r="A126" s="61">
        <v>30100006</v>
      </c>
      <c r="B126" s="102"/>
      <c r="C126" s="29" t="s">
        <v>213</v>
      </c>
      <c r="D126" s="5"/>
      <c r="E126" s="22">
        <v>5.03</v>
      </c>
      <c r="F126" s="23">
        <f t="shared" si="67"/>
        <v>0</v>
      </c>
      <c r="G126" s="43"/>
      <c r="H126" s="23">
        <f t="shared" si="93"/>
        <v>0</v>
      </c>
      <c r="I126" s="23">
        <f t="shared" si="69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3"/>
        <v/>
      </c>
      <c r="BQ126" s="4" t="str">
        <f t="shared" si="113"/>
        <v/>
      </c>
      <c r="BR126" s="4" t="str">
        <f t="shared" si="113"/>
        <v/>
      </c>
      <c r="BS126" s="4">
        <f t="shared" si="113"/>
        <v>0</v>
      </c>
      <c r="BT126" s="4" t="str">
        <f t="shared" si="113"/>
        <v/>
      </c>
      <c r="BU126" s="4">
        <f t="shared" si="113"/>
        <v>0</v>
      </c>
      <c r="BV126" s="4" t="str">
        <f t="shared" si="111"/>
        <v/>
      </c>
      <c r="BW126" s="4">
        <f t="shared" si="111"/>
        <v>0</v>
      </c>
      <c r="BX126" s="4" t="str">
        <f t="shared" si="111"/>
        <v/>
      </c>
      <c r="BY126" s="4" t="str">
        <f t="shared" si="111"/>
        <v/>
      </c>
      <c r="BZ126" s="4" t="str">
        <f t="shared" si="111"/>
        <v/>
      </c>
      <c r="CA126" s="4" t="str">
        <f t="shared" si="111"/>
        <v/>
      </c>
      <c r="CB126" s="4" t="str">
        <f t="shared" si="111"/>
        <v/>
      </c>
      <c r="CC126" s="4" t="str">
        <f t="shared" si="111"/>
        <v/>
      </c>
      <c r="CD126" s="4" t="str">
        <f t="shared" si="109"/>
        <v/>
      </c>
      <c r="CE126" s="4" t="str">
        <f t="shared" si="109"/>
        <v/>
      </c>
      <c r="CF126" s="4" t="str">
        <f t="shared" si="109"/>
        <v/>
      </c>
      <c r="CG126" s="4" t="str">
        <f t="shared" si="109"/>
        <v/>
      </c>
      <c r="CH126" s="4" t="str">
        <f t="shared" si="109"/>
        <v/>
      </c>
      <c r="CI126" s="4" t="str">
        <f t="shared" si="109"/>
        <v/>
      </c>
      <c r="CJ126" s="4" t="str">
        <f t="shared" si="109"/>
        <v/>
      </c>
      <c r="CK126" s="4" t="str">
        <f t="shared" si="109"/>
        <v/>
      </c>
      <c r="CL126" s="4" t="str">
        <f t="shared" si="109"/>
        <v/>
      </c>
      <c r="CM126" s="4" t="str">
        <f t="shared" si="109"/>
        <v/>
      </c>
      <c r="CN126" s="4" t="str">
        <f t="shared" si="118"/>
        <v/>
      </c>
      <c r="CO126" s="4" t="str">
        <f t="shared" si="118"/>
        <v/>
      </c>
      <c r="CP126" s="4" t="str">
        <f t="shared" si="118"/>
        <v/>
      </c>
      <c r="CQ126" s="4" t="str">
        <f t="shared" si="118"/>
        <v/>
      </c>
      <c r="CR126" s="4" t="str">
        <f t="shared" si="118"/>
        <v/>
      </c>
      <c r="CS126" s="4" t="str">
        <f t="shared" si="118"/>
        <v/>
      </c>
      <c r="CT126" s="4" t="str">
        <f t="shared" si="106"/>
        <v/>
      </c>
      <c r="CU126" s="4" t="str">
        <f t="shared" si="106"/>
        <v/>
      </c>
      <c r="CV126" s="4" t="str">
        <f t="shared" si="106"/>
        <v/>
      </c>
      <c r="CW126" s="4" t="str">
        <f t="shared" si="106"/>
        <v/>
      </c>
      <c r="CX126" s="4" t="str">
        <f t="shared" si="106"/>
        <v/>
      </c>
      <c r="CY126" s="4" t="str">
        <f t="shared" si="106"/>
        <v/>
      </c>
      <c r="CZ126" s="4" t="str">
        <f t="shared" si="106"/>
        <v/>
      </c>
      <c r="DA126" s="4" t="str">
        <f t="shared" si="102"/>
        <v/>
      </c>
      <c r="DB126" s="4" t="str">
        <f t="shared" si="102"/>
        <v/>
      </c>
      <c r="DC126" s="4" t="str">
        <f t="shared" si="102"/>
        <v/>
      </c>
      <c r="DE126" s="67">
        <v>30100006</v>
      </c>
      <c r="DF126" s="102"/>
      <c r="DG126" s="29" t="s">
        <v>213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0"/>
        <v>0</v>
      </c>
      <c r="DX126" s="5">
        <f t="shared" si="100"/>
        <v>0</v>
      </c>
      <c r="DY126" s="5">
        <f t="shared" si="100"/>
        <v>0</v>
      </c>
      <c r="DZ126" s="5">
        <f t="shared" si="100"/>
        <v>0</v>
      </c>
      <c r="EA126" s="5">
        <f t="shared" si="100"/>
        <v>0</v>
      </c>
      <c r="EB126" s="5">
        <f t="shared" si="100"/>
        <v>0</v>
      </c>
      <c r="EC126" s="5">
        <f t="shared" si="100"/>
        <v>0</v>
      </c>
      <c r="ED126" s="5">
        <f t="shared" si="100"/>
        <v>0</v>
      </c>
      <c r="EE126" s="5">
        <f t="shared" si="100"/>
        <v>0</v>
      </c>
      <c r="EF126" s="54">
        <f t="shared" si="100"/>
        <v>0</v>
      </c>
      <c r="EG126" s="54">
        <f t="shared" si="100"/>
        <v>0</v>
      </c>
      <c r="EH126" s="54">
        <f t="shared" si="100"/>
        <v>0</v>
      </c>
      <c r="EI126" s="54">
        <f t="shared" si="100"/>
        <v>0</v>
      </c>
      <c r="EJ126" s="54">
        <f t="shared" si="100"/>
        <v>0</v>
      </c>
      <c r="EK126" s="54">
        <f t="shared" si="120"/>
        <v>0</v>
      </c>
      <c r="EL126" s="54">
        <f t="shared" si="120"/>
        <v>0</v>
      </c>
      <c r="EM126" s="54">
        <f t="shared" si="120"/>
        <v>0</v>
      </c>
      <c r="EN126" s="54">
        <f t="shared" si="120"/>
        <v>0</v>
      </c>
      <c r="EO126" s="54">
        <f t="shared" si="120"/>
        <v>0</v>
      </c>
      <c r="EP126" s="54">
        <f t="shared" si="120"/>
        <v>0</v>
      </c>
      <c r="EQ126" s="54">
        <f t="shared" si="120"/>
        <v>0</v>
      </c>
      <c r="ER126" s="54">
        <f t="shared" si="117"/>
        <v>0</v>
      </c>
      <c r="ES126" s="54">
        <f t="shared" si="117"/>
        <v>0</v>
      </c>
      <c r="ET126" s="54">
        <f t="shared" si="117"/>
        <v>0</v>
      </c>
      <c r="EU126" s="54">
        <f t="shared" si="117"/>
        <v>0</v>
      </c>
      <c r="EV126" s="54">
        <f t="shared" si="117"/>
        <v>0</v>
      </c>
      <c r="EW126" s="54">
        <f t="shared" si="117"/>
        <v>0</v>
      </c>
      <c r="EX126" s="54">
        <f t="shared" si="117"/>
        <v>0</v>
      </c>
      <c r="EY126" s="54">
        <f t="shared" si="117"/>
        <v>0</v>
      </c>
      <c r="EZ126" s="54">
        <f t="shared" si="117"/>
        <v>0</v>
      </c>
      <c r="FA126" s="54">
        <f t="shared" si="117"/>
        <v>0</v>
      </c>
      <c r="FB126" s="54">
        <f t="shared" si="117"/>
        <v>0</v>
      </c>
      <c r="FC126" s="54">
        <f t="shared" si="117"/>
        <v>0</v>
      </c>
      <c r="FD126" s="54">
        <f t="shared" si="117"/>
        <v>0</v>
      </c>
      <c r="FE126" s="54">
        <f t="shared" si="117"/>
        <v>0</v>
      </c>
      <c r="FF126" s="54">
        <f t="shared" si="117"/>
        <v>0</v>
      </c>
      <c r="FG126" s="54">
        <f t="shared" si="117"/>
        <v>0</v>
      </c>
      <c r="FH126" s="54">
        <f t="shared" si="115"/>
        <v>0</v>
      </c>
      <c r="FI126" s="54">
        <f t="shared" si="115"/>
        <v>0</v>
      </c>
      <c r="FJ126" s="54">
        <f t="shared" si="115"/>
        <v>0</v>
      </c>
      <c r="FK126" s="54">
        <f t="shared" si="115"/>
        <v>0</v>
      </c>
      <c r="FL126" s="54">
        <f t="shared" si="115"/>
        <v>0</v>
      </c>
      <c r="FM126" s="54">
        <f t="shared" si="115"/>
        <v>0</v>
      </c>
      <c r="FN126" s="54">
        <f t="shared" si="115"/>
        <v>0</v>
      </c>
      <c r="FO126" s="54">
        <f t="shared" si="115"/>
        <v>0</v>
      </c>
      <c r="FP126" s="54">
        <f t="shared" si="115"/>
        <v>0</v>
      </c>
      <c r="FQ126" s="54">
        <f t="shared" si="115"/>
        <v>0</v>
      </c>
      <c r="FR126" s="54">
        <f t="shared" si="115"/>
        <v>0</v>
      </c>
      <c r="FS126" s="54">
        <f t="shared" si="115"/>
        <v>0</v>
      </c>
      <c r="FT126" s="4" t="str">
        <f t="shared" si="116"/>
        <v/>
      </c>
      <c r="FU126" s="4" t="str">
        <f t="shared" si="116"/>
        <v/>
      </c>
      <c r="FV126" s="4" t="str">
        <f t="shared" si="116"/>
        <v/>
      </c>
      <c r="FW126" s="4">
        <f t="shared" si="116"/>
        <v>0</v>
      </c>
      <c r="FX126" s="4" t="str">
        <f t="shared" si="116"/>
        <v/>
      </c>
      <c r="FY126" s="4" t="str">
        <f t="shared" si="116"/>
        <v/>
      </c>
      <c r="FZ126" s="4" t="str">
        <f t="shared" si="112"/>
        <v/>
      </c>
      <c r="GA126" s="4">
        <f t="shared" si="112"/>
        <v>0</v>
      </c>
      <c r="GB126" s="4" t="str">
        <f t="shared" si="112"/>
        <v/>
      </c>
      <c r="GC126" s="4" t="str">
        <f t="shared" si="112"/>
        <v/>
      </c>
      <c r="GD126" s="4" t="str">
        <f t="shared" si="112"/>
        <v/>
      </c>
      <c r="GE126" s="4" t="str">
        <f t="shared" si="112"/>
        <v/>
      </c>
      <c r="GF126" s="4" t="str">
        <f t="shared" si="112"/>
        <v/>
      </c>
      <c r="GG126" s="4" t="str">
        <f t="shared" si="112"/>
        <v/>
      </c>
      <c r="GH126" s="4" t="str">
        <f t="shared" si="110"/>
        <v/>
      </c>
      <c r="GI126" s="4" t="str">
        <f t="shared" si="110"/>
        <v/>
      </c>
      <c r="GJ126" s="4" t="str">
        <f t="shared" si="110"/>
        <v/>
      </c>
      <c r="GK126" s="4" t="str">
        <f t="shared" si="110"/>
        <v/>
      </c>
      <c r="GL126" s="4" t="str">
        <f t="shared" si="110"/>
        <v/>
      </c>
      <c r="GM126" s="4" t="str">
        <f t="shared" si="110"/>
        <v/>
      </c>
      <c r="GN126" s="4" t="str">
        <f t="shared" si="110"/>
        <v/>
      </c>
      <c r="GO126" s="4" t="str">
        <f t="shared" si="110"/>
        <v/>
      </c>
      <c r="GP126" s="4" t="str">
        <f t="shared" si="110"/>
        <v/>
      </c>
      <c r="GQ126" s="4" t="str">
        <f t="shared" si="110"/>
        <v/>
      </c>
      <c r="GR126" s="4" t="str">
        <f t="shared" si="119"/>
        <v/>
      </c>
      <c r="GS126" s="4" t="str">
        <f t="shared" si="119"/>
        <v/>
      </c>
      <c r="GT126" s="4" t="str">
        <f t="shared" si="119"/>
        <v/>
      </c>
      <c r="GU126" s="4" t="str">
        <f t="shared" si="119"/>
        <v/>
      </c>
      <c r="GV126" s="4" t="str">
        <f t="shared" si="119"/>
        <v/>
      </c>
      <c r="GW126" s="4" t="str">
        <f t="shared" si="119"/>
        <v/>
      </c>
      <c r="GX126" s="4" t="str">
        <f t="shared" si="107"/>
        <v/>
      </c>
      <c r="GY126" s="4" t="str">
        <f t="shared" si="107"/>
        <v/>
      </c>
      <c r="GZ126" s="4" t="str">
        <f t="shared" si="107"/>
        <v/>
      </c>
      <c r="HA126" s="4" t="str">
        <f t="shared" si="107"/>
        <v/>
      </c>
      <c r="HB126" s="4" t="str">
        <f t="shared" si="107"/>
        <v/>
      </c>
      <c r="HC126" s="4" t="str">
        <f t="shared" si="107"/>
        <v/>
      </c>
      <c r="HD126" s="4" t="str">
        <f t="shared" si="107"/>
        <v/>
      </c>
      <c r="HE126" s="4" t="str">
        <f t="shared" si="103"/>
        <v/>
      </c>
      <c r="HF126" s="4" t="str">
        <f t="shared" si="103"/>
        <v/>
      </c>
      <c r="HG126" s="4" t="str">
        <f t="shared" si="103"/>
        <v/>
      </c>
    </row>
    <row r="127" spans="1:215" s="9" customFormat="1" ht="15" hidden="1" customHeight="1">
      <c r="A127" s="71">
        <v>30700007</v>
      </c>
      <c r="B127" s="100" t="s">
        <v>214</v>
      </c>
      <c r="C127" s="29" t="s">
        <v>215</v>
      </c>
      <c r="D127" s="5"/>
      <c r="E127" s="22">
        <v>4.8600000000000003</v>
      </c>
      <c r="F127" s="23">
        <f t="shared" si="67"/>
        <v>0</v>
      </c>
      <c r="G127" s="43"/>
      <c r="H127" s="23">
        <f t="shared" si="93"/>
        <v>0</v>
      </c>
      <c r="I127" s="23">
        <f t="shared" si="69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3"/>
        <v/>
      </c>
      <c r="BQ127" s="4" t="str">
        <f t="shared" si="113"/>
        <v/>
      </c>
      <c r="BR127" s="4" t="str">
        <f t="shared" si="113"/>
        <v/>
      </c>
      <c r="BS127" s="4">
        <f t="shared" si="113"/>
        <v>0</v>
      </c>
      <c r="BT127" s="4" t="str">
        <f t="shared" si="113"/>
        <v/>
      </c>
      <c r="BU127" s="4">
        <f t="shared" si="113"/>
        <v>0</v>
      </c>
      <c r="BV127" s="4" t="str">
        <f t="shared" si="111"/>
        <v/>
      </c>
      <c r="BW127" s="4">
        <f t="shared" si="111"/>
        <v>0</v>
      </c>
      <c r="BX127" s="4" t="str">
        <f t="shared" si="111"/>
        <v/>
      </c>
      <c r="BY127" s="4" t="str">
        <f t="shared" si="111"/>
        <v/>
      </c>
      <c r="BZ127" s="4" t="str">
        <f t="shared" si="111"/>
        <v/>
      </c>
      <c r="CA127" s="4" t="str">
        <f t="shared" si="111"/>
        <v/>
      </c>
      <c r="CB127" s="4" t="str">
        <f t="shared" si="111"/>
        <v/>
      </c>
      <c r="CC127" s="4" t="str">
        <f t="shared" si="111"/>
        <v/>
      </c>
      <c r="CD127" s="4" t="str">
        <f t="shared" si="109"/>
        <v/>
      </c>
      <c r="CE127" s="4" t="str">
        <f t="shared" si="109"/>
        <v/>
      </c>
      <c r="CF127" s="4" t="str">
        <f t="shared" si="109"/>
        <v/>
      </c>
      <c r="CG127" s="4" t="str">
        <f t="shared" si="109"/>
        <v/>
      </c>
      <c r="CH127" s="4" t="str">
        <f t="shared" si="109"/>
        <v/>
      </c>
      <c r="CI127" s="4" t="str">
        <f t="shared" si="109"/>
        <v/>
      </c>
      <c r="CJ127" s="4" t="str">
        <f t="shared" si="109"/>
        <v/>
      </c>
      <c r="CK127" s="4" t="str">
        <f t="shared" si="109"/>
        <v/>
      </c>
      <c r="CL127" s="4" t="str">
        <f t="shared" si="109"/>
        <v/>
      </c>
      <c r="CM127" s="4" t="str">
        <f t="shared" si="109"/>
        <v/>
      </c>
      <c r="CN127" s="4" t="str">
        <f t="shared" si="118"/>
        <v/>
      </c>
      <c r="CO127" s="4" t="str">
        <f t="shared" si="118"/>
        <v/>
      </c>
      <c r="CP127" s="4" t="str">
        <f t="shared" si="118"/>
        <v/>
      </c>
      <c r="CQ127" s="4" t="str">
        <f t="shared" si="118"/>
        <v/>
      </c>
      <c r="CR127" s="4" t="str">
        <f t="shared" si="118"/>
        <v/>
      </c>
      <c r="CS127" s="4" t="str">
        <f t="shared" si="118"/>
        <v/>
      </c>
      <c r="CT127" s="4" t="str">
        <f t="shared" si="106"/>
        <v/>
      </c>
      <c r="CU127" s="4" t="str">
        <f t="shared" si="106"/>
        <v/>
      </c>
      <c r="CV127" s="4" t="str">
        <f t="shared" si="106"/>
        <v/>
      </c>
      <c r="CW127" s="4" t="str">
        <f t="shared" si="106"/>
        <v/>
      </c>
      <c r="CX127" s="4" t="str">
        <f t="shared" si="106"/>
        <v/>
      </c>
      <c r="CY127" s="4" t="str">
        <f t="shared" si="106"/>
        <v/>
      </c>
      <c r="CZ127" s="4" t="str">
        <f t="shared" si="106"/>
        <v/>
      </c>
      <c r="DA127" s="4" t="str">
        <f t="shared" si="102"/>
        <v/>
      </c>
      <c r="DB127" s="4" t="str">
        <f t="shared" si="102"/>
        <v/>
      </c>
      <c r="DC127" s="4" t="str">
        <f t="shared" si="102"/>
        <v/>
      </c>
      <c r="DE127" s="72">
        <v>30700007</v>
      </c>
      <c r="DF127" s="100" t="s">
        <v>214</v>
      </c>
      <c r="DG127" s="29" t="s">
        <v>215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0"/>
        <v>0</v>
      </c>
      <c r="DX127" s="5">
        <f t="shared" si="100"/>
        <v>0</v>
      </c>
      <c r="DY127" s="5">
        <f t="shared" si="100"/>
        <v>0</v>
      </c>
      <c r="DZ127" s="5">
        <f t="shared" si="100"/>
        <v>0</v>
      </c>
      <c r="EA127" s="5">
        <f t="shared" si="100"/>
        <v>0</v>
      </c>
      <c r="EB127" s="5">
        <f t="shared" si="100"/>
        <v>0</v>
      </c>
      <c r="EC127" s="5">
        <f t="shared" si="100"/>
        <v>0</v>
      </c>
      <c r="ED127" s="5">
        <f t="shared" si="100"/>
        <v>0</v>
      </c>
      <c r="EE127" s="5">
        <f t="shared" si="100"/>
        <v>0</v>
      </c>
      <c r="EF127" s="54">
        <f t="shared" si="100"/>
        <v>0</v>
      </c>
      <c r="EG127" s="54">
        <f t="shared" si="100"/>
        <v>0</v>
      </c>
      <c r="EH127" s="54">
        <f t="shared" si="100"/>
        <v>0</v>
      </c>
      <c r="EI127" s="54">
        <f t="shared" si="100"/>
        <v>0</v>
      </c>
      <c r="EJ127" s="54">
        <f t="shared" si="100"/>
        <v>0</v>
      </c>
      <c r="EK127" s="54">
        <f t="shared" si="120"/>
        <v>0</v>
      </c>
      <c r="EL127" s="54">
        <f t="shared" si="120"/>
        <v>0</v>
      </c>
      <c r="EM127" s="54">
        <f t="shared" si="120"/>
        <v>0</v>
      </c>
      <c r="EN127" s="54">
        <f t="shared" si="120"/>
        <v>0</v>
      </c>
      <c r="EO127" s="54">
        <f t="shared" si="120"/>
        <v>0</v>
      </c>
      <c r="EP127" s="54">
        <f t="shared" si="120"/>
        <v>0</v>
      </c>
      <c r="EQ127" s="54">
        <f t="shared" si="120"/>
        <v>0</v>
      </c>
      <c r="ER127" s="54">
        <f t="shared" si="117"/>
        <v>0</v>
      </c>
      <c r="ES127" s="54">
        <f t="shared" si="117"/>
        <v>0</v>
      </c>
      <c r="ET127" s="54">
        <f t="shared" si="117"/>
        <v>0</v>
      </c>
      <c r="EU127" s="54">
        <f t="shared" si="117"/>
        <v>0</v>
      </c>
      <c r="EV127" s="54">
        <f t="shared" si="117"/>
        <v>0</v>
      </c>
      <c r="EW127" s="54">
        <f t="shared" si="117"/>
        <v>0</v>
      </c>
      <c r="EX127" s="54">
        <f t="shared" si="117"/>
        <v>0</v>
      </c>
      <c r="EY127" s="54">
        <f t="shared" si="117"/>
        <v>0</v>
      </c>
      <c r="EZ127" s="54">
        <f t="shared" si="117"/>
        <v>0</v>
      </c>
      <c r="FA127" s="54">
        <f t="shared" si="117"/>
        <v>0</v>
      </c>
      <c r="FB127" s="54">
        <f t="shared" si="117"/>
        <v>0</v>
      </c>
      <c r="FC127" s="54">
        <f t="shared" ref="EY127:FK165" si="121">AY127+AY282</f>
        <v>0</v>
      </c>
      <c r="FD127" s="54">
        <f t="shared" si="121"/>
        <v>0</v>
      </c>
      <c r="FE127" s="54">
        <f t="shared" si="121"/>
        <v>0</v>
      </c>
      <c r="FF127" s="54">
        <f t="shared" si="121"/>
        <v>0</v>
      </c>
      <c r="FG127" s="54">
        <f t="shared" si="121"/>
        <v>0</v>
      </c>
      <c r="FH127" s="54">
        <f t="shared" si="121"/>
        <v>0</v>
      </c>
      <c r="FI127" s="54">
        <f t="shared" si="121"/>
        <v>0</v>
      </c>
      <c r="FJ127" s="54">
        <f t="shared" si="121"/>
        <v>0</v>
      </c>
      <c r="FK127" s="54">
        <f t="shared" si="121"/>
        <v>0</v>
      </c>
      <c r="FL127" s="54">
        <f t="shared" si="115"/>
        <v>0</v>
      </c>
      <c r="FM127" s="54">
        <f t="shared" si="115"/>
        <v>0</v>
      </c>
      <c r="FN127" s="54">
        <f t="shared" si="115"/>
        <v>0</v>
      </c>
      <c r="FO127" s="54">
        <f t="shared" si="115"/>
        <v>0</v>
      </c>
      <c r="FP127" s="54">
        <f t="shared" si="115"/>
        <v>0</v>
      </c>
      <c r="FQ127" s="54">
        <f t="shared" si="115"/>
        <v>0</v>
      </c>
      <c r="FR127" s="54">
        <f t="shared" si="115"/>
        <v>0</v>
      </c>
      <c r="FS127" s="54">
        <f t="shared" si="115"/>
        <v>0</v>
      </c>
      <c r="FT127" s="4" t="str">
        <f t="shared" si="116"/>
        <v/>
      </c>
      <c r="FU127" s="4" t="str">
        <f t="shared" si="116"/>
        <v/>
      </c>
      <c r="FV127" s="4" t="str">
        <f t="shared" si="116"/>
        <v/>
      </c>
      <c r="FW127" s="4">
        <f t="shared" si="116"/>
        <v>0</v>
      </c>
      <c r="FX127" s="4" t="str">
        <f t="shared" si="116"/>
        <v/>
      </c>
      <c r="FY127" s="4" t="str">
        <f t="shared" si="116"/>
        <v/>
      </c>
      <c r="FZ127" s="4" t="str">
        <f t="shared" si="112"/>
        <v/>
      </c>
      <c r="GA127" s="4">
        <f t="shared" si="112"/>
        <v>0</v>
      </c>
      <c r="GB127" s="4" t="str">
        <f t="shared" si="112"/>
        <v/>
      </c>
      <c r="GC127" s="4" t="str">
        <f t="shared" si="112"/>
        <v/>
      </c>
      <c r="GD127" s="4" t="str">
        <f t="shared" si="112"/>
        <v/>
      </c>
      <c r="GE127" s="4" t="str">
        <f t="shared" si="112"/>
        <v/>
      </c>
      <c r="GF127" s="4" t="str">
        <f t="shared" si="112"/>
        <v/>
      </c>
      <c r="GG127" s="4" t="str">
        <f t="shared" si="112"/>
        <v/>
      </c>
      <c r="GH127" s="4" t="str">
        <f t="shared" si="110"/>
        <v/>
      </c>
      <c r="GI127" s="4" t="str">
        <f t="shared" si="110"/>
        <v/>
      </c>
      <c r="GJ127" s="4" t="str">
        <f t="shared" si="110"/>
        <v/>
      </c>
      <c r="GK127" s="4" t="str">
        <f t="shared" si="110"/>
        <v/>
      </c>
      <c r="GL127" s="4" t="str">
        <f t="shared" si="110"/>
        <v/>
      </c>
      <c r="GM127" s="4" t="str">
        <f t="shared" si="110"/>
        <v/>
      </c>
      <c r="GN127" s="4" t="str">
        <f t="shared" si="110"/>
        <v/>
      </c>
      <c r="GO127" s="4" t="str">
        <f t="shared" si="110"/>
        <v/>
      </c>
      <c r="GP127" s="4" t="str">
        <f t="shared" si="110"/>
        <v/>
      </c>
      <c r="GQ127" s="4" t="str">
        <f t="shared" si="110"/>
        <v/>
      </c>
      <c r="GR127" s="4" t="str">
        <f t="shared" si="119"/>
        <v/>
      </c>
      <c r="GS127" s="4" t="str">
        <f t="shared" si="119"/>
        <v/>
      </c>
      <c r="GT127" s="4" t="str">
        <f t="shared" si="119"/>
        <v/>
      </c>
      <c r="GU127" s="4" t="str">
        <f t="shared" si="119"/>
        <v/>
      </c>
      <c r="GV127" s="4" t="str">
        <f t="shared" si="119"/>
        <v/>
      </c>
      <c r="GW127" s="4" t="str">
        <f t="shared" si="119"/>
        <v/>
      </c>
      <c r="GX127" s="4" t="str">
        <f t="shared" si="107"/>
        <v/>
      </c>
      <c r="GY127" s="4" t="str">
        <f t="shared" si="107"/>
        <v/>
      </c>
      <c r="GZ127" s="4" t="str">
        <f t="shared" si="107"/>
        <v/>
      </c>
      <c r="HA127" s="4" t="str">
        <f t="shared" si="107"/>
        <v/>
      </c>
      <c r="HB127" s="4" t="str">
        <f t="shared" si="107"/>
        <v/>
      </c>
      <c r="HC127" s="4" t="str">
        <f t="shared" si="107"/>
        <v/>
      </c>
      <c r="HD127" s="4" t="str">
        <f t="shared" si="107"/>
        <v/>
      </c>
      <c r="HE127" s="4" t="str">
        <f t="shared" si="103"/>
        <v/>
      </c>
      <c r="HF127" s="4" t="str">
        <f t="shared" si="103"/>
        <v/>
      </c>
      <c r="HG127" s="4" t="str">
        <f t="shared" si="103"/>
        <v/>
      </c>
    </row>
    <row r="128" spans="1:215" s="9" customFormat="1" ht="15" hidden="1" customHeight="1">
      <c r="A128" s="71">
        <v>30700006</v>
      </c>
      <c r="B128" s="101"/>
      <c r="C128" s="29" t="s">
        <v>216</v>
      </c>
      <c r="D128" s="5"/>
      <c r="E128" s="22">
        <v>4.8600000000000003</v>
      </c>
      <c r="F128" s="23">
        <f t="shared" si="67"/>
        <v>0</v>
      </c>
      <c r="G128" s="43"/>
      <c r="H128" s="23">
        <f t="shared" si="93"/>
        <v>0</v>
      </c>
      <c r="I128" s="23">
        <f t="shared" si="69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3"/>
        <v/>
      </c>
      <c r="BQ128" s="4" t="str">
        <f t="shared" si="113"/>
        <v/>
      </c>
      <c r="BR128" s="4" t="str">
        <f t="shared" si="113"/>
        <v/>
      </c>
      <c r="BS128" s="4">
        <f t="shared" si="113"/>
        <v>0</v>
      </c>
      <c r="BT128" s="4" t="str">
        <f t="shared" si="113"/>
        <v/>
      </c>
      <c r="BU128" s="4">
        <f t="shared" si="113"/>
        <v>0</v>
      </c>
      <c r="BV128" s="4" t="str">
        <f t="shared" si="111"/>
        <v/>
      </c>
      <c r="BW128" s="4">
        <f t="shared" si="111"/>
        <v>0</v>
      </c>
      <c r="BX128" s="4" t="str">
        <f t="shared" si="111"/>
        <v/>
      </c>
      <c r="BY128" s="4" t="str">
        <f t="shared" si="111"/>
        <v/>
      </c>
      <c r="BZ128" s="4" t="str">
        <f t="shared" si="111"/>
        <v/>
      </c>
      <c r="CA128" s="4" t="str">
        <f t="shared" si="111"/>
        <v/>
      </c>
      <c r="CB128" s="4" t="str">
        <f t="shared" si="111"/>
        <v/>
      </c>
      <c r="CC128" s="4" t="str">
        <f t="shared" si="111"/>
        <v/>
      </c>
      <c r="CD128" s="4" t="str">
        <f t="shared" si="111"/>
        <v/>
      </c>
      <c r="CE128" s="4" t="str">
        <f t="shared" si="111"/>
        <v/>
      </c>
      <c r="CF128" s="4" t="str">
        <f t="shared" si="111"/>
        <v/>
      </c>
      <c r="CG128" s="4" t="str">
        <f t="shared" si="109"/>
        <v/>
      </c>
      <c r="CH128" s="4" t="str">
        <f t="shared" si="109"/>
        <v/>
      </c>
      <c r="CI128" s="4" t="str">
        <f t="shared" si="109"/>
        <v/>
      </c>
      <c r="CJ128" s="4" t="str">
        <f t="shared" si="109"/>
        <v/>
      </c>
      <c r="CK128" s="4" t="str">
        <f t="shared" si="109"/>
        <v/>
      </c>
      <c r="CL128" s="4" t="str">
        <f t="shared" si="109"/>
        <v/>
      </c>
      <c r="CM128" s="4" t="str">
        <f t="shared" si="109"/>
        <v/>
      </c>
      <c r="CN128" s="4" t="str">
        <f t="shared" si="118"/>
        <v/>
      </c>
      <c r="CO128" s="4" t="str">
        <f t="shared" si="118"/>
        <v/>
      </c>
      <c r="CP128" s="4" t="str">
        <f t="shared" si="118"/>
        <v/>
      </c>
      <c r="CQ128" s="4" t="str">
        <f t="shared" si="118"/>
        <v/>
      </c>
      <c r="CR128" s="4" t="str">
        <f t="shared" si="118"/>
        <v/>
      </c>
      <c r="CS128" s="4" t="str">
        <f t="shared" si="118"/>
        <v/>
      </c>
      <c r="CT128" s="4" t="str">
        <f t="shared" si="106"/>
        <v/>
      </c>
      <c r="CU128" s="4" t="str">
        <f t="shared" si="106"/>
        <v/>
      </c>
      <c r="CV128" s="4" t="str">
        <f t="shared" si="106"/>
        <v/>
      </c>
      <c r="CW128" s="4" t="str">
        <f t="shared" si="106"/>
        <v/>
      </c>
      <c r="CX128" s="4" t="str">
        <f t="shared" si="106"/>
        <v/>
      </c>
      <c r="CY128" s="4" t="str">
        <f t="shared" si="106"/>
        <v/>
      </c>
      <c r="CZ128" s="4" t="str">
        <f t="shared" si="106"/>
        <v/>
      </c>
      <c r="DA128" s="4" t="str">
        <f t="shared" si="102"/>
        <v/>
      </c>
      <c r="DB128" s="4" t="str">
        <f t="shared" si="102"/>
        <v/>
      </c>
      <c r="DC128" s="4" t="str">
        <f t="shared" si="102"/>
        <v/>
      </c>
      <c r="DE128" s="72">
        <v>30700006</v>
      </c>
      <c r="DF128" s="101"/>
      <c r="DG128" s="29" t="s">
        <v>216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0"/>
        <v>0</v>
      </c>
      <c r="DX128" s="5">
        <f t="shared" si="100"/>
        <v>0</v>
      </c>
      <c r="DY128" s="5">
        <f t="shared" si="100"/>
        <v>0</v>
      </c>
      <c r="DZ128" s="5">
        <f t="shared" si="100"/>
        <v>0</v>
      </c>
      <c r="EA128" s="5">
        <f t="shared" si="100"/>
        <v>0</v>
      </c>
      <c r="EB128" s="5">
        <f t="shared" si="100"/>
        <v>0</v>
      </c>
      <c r="EC128" s="5">
        <f t="shared" si="100"/>
        <v>0</v>
      </c>
      <c r="ED128" s="5">
        <f t="shared" si="100"/>
        <v>0</v>
      </c>
      <c r="EE128" s="5">
        <f t="shared" si="100"/>
        <v>0</v>
      </c>
      <c r="EF128" s="54">
        <f t="shared" si="100"/>
        <v>0</v>
      </c>
      <c r="EG128" s="54">
        <f t="shared" si="100"/>
        <v>0</v>
      </c>
      <c r="EH128" s="54">
        <f t="shared" si="100"/>
        <v>0</v>
      </c>
      <c r="EI128" s="54">
        <f t="shared" si="100"/>
        <v>0</v>
      </c>
      <c r="EJ128" s="54">
        <f t="shared" si="100"/>
        <v>0</v>
      </c>
      <c r="EK128" s="54">
        <f t="shared" si="120"/>
        <v>0</v>
      </c>
      <c r="EL128" s="54">
        <f t="shared" si="120"/>
        <v>0</v>
      </c>
      <c r="EM128" s="54">
        <f t="shared" si="120"/>
        <v>0</v>
      </c>
      <c r="EN128" s="54">
        <f t="shared" si="120"/>
        <v>0</v>
      </c>
      <c r="EO128" s="54">
        <f t="shared" si="120"/>
        <v>0</v>
      </c>
      <c r="EP128" s="54">
        <f t="shared" si="120"/>
        <v>0</v>
      </c>
      <c r="EQ128" s="54">
        <f t="shared" si="120"/>
        <v>0</v>
      </c>
      <c r="ER128" s="54">
        <f t="shared" ref="ER128:FE157" si="122">AN128+AN283</f>
        <v>0</v>
      </c>
      <c r="ES128" s="54">
        <f t="shared" si="122"/>
        <v>0</v>
      </c>
      <c r="ET128" s="54">
        <f t="shared" si="122"/>
        <v>0</v>
      </c>
      <c r="EU128" s="54">
        <f t="shared" si="122"/>
        <v>0</v>
      </c>
      <c r="EV128" s="54">
        <f t="shared" si="122"/>
        <v>0</v>
      </c>
      <c r="EW128" s="54">
        <f t="shared" si="122"/>
        <v>0</v>
      </c>
      <c r="EX128" s="54">
        <f t="shared" si="122"/>
        <v>0</v>
      </c>
      <c r="EY128" s="54">
        <f t="shared" si="121"/>
        <v>0</v>
      </c>
      <c r="EZ128" s="54">
        <f t="shared" si="121"/>
        <v>0</v>
      </c>
      <c r="FA128" s="54">
        <f t="shared" si="121"/>
        <v>0</v>
      </c>
      <c r="FB128" s="54">
        <f t="shared" si="121"/>
        <v>0</v>
      </c>
      <c r="FC128" s="54">
        <f t="shared" si="121"/>
        <v>0</v>
      </c>
      <c r="FD128" s="54">
        <f t="shared" si="121"/>
        <v>0</v>
      </c>
      <c r="FE128" s="54">
        <f t="shared" si="121"/>
        <v>0</v>
      </c>
      <c r="FF128" s="54">
        <f t="shared" si="121"/>
        <v>0</v>
      </c>
      <c r="FG128" s="54">
        <f t="shared" si="121"/>
        <v>0</v>
      </c>
      <c r="FH128" s="54">
        <f t="shared" si="121"/>
        <v>0</v>
      </c>
      <c r="FI128" s="54">
        <f t="shared" si="121"/>
        <v>0</v>
      </c>
      <c r="FJ128" s="54">
        <f t="shared" si="121"/>
        <v>0</v>
      </c>
      <c r="FK128" s="54">
        <f t="shared" si="121"/>
        <v>0</v>
      </c>
      <c r="FL128" s="54">
        <f t="shared" si="115"/>
        <v>0</v>
      </c>
      <c r="FM128" s="54">
        <f t="shared" si="115"/>
        <v>0</v>
      </c>
      <c r="FN128" s="54">
        <f t="shared" si="115"/>
        <v>0</v>
      </c>
      <c r="FO128" s="54">
        <f t="shared" si="115"/>
        <v>0</v>
      </c>
      <c r="FP128" s="54">
        <f t="shared" si="115"/>
        <v>0</v>
      </c>
      <c r="FQ128" s="54">
        <f t="shared" si="115"/>
        <v>0</v>
      </c>
      <c r="FR128" s="54">
        <f t="shared" si="115"/>
        <v>0</v>
      </c>
      <c r="FS128" s="54">
        <f t="shared" si="115"/>
        <v>0</v>
      </c>
      <c r="FT128" s="4" t="str">
        <f t="shared" si="116"/>
        <v/>
      </c>
      <c r="FU128" s="4" t="str">
        <f t="shared" si="116"/>
        <v/>
      </c>
      <c r="FV128" s="4" t="str">
        <f t="shared" si="116"/>
        <v/>
      </c>
      <c r="FW128" s="4">
        <f t="shared" si="116"/>
        <v>0</v>
      </c>
      <c r="FX128" s="4" t="str">
        <f t="shared" si="116"/>
        <v/>
      </c>
      <c r="FY128" s="4" t="str">
        <f t="shared" si="116"/>
        <v/>
      </c>
      <c r="FZ128" s="4" t="str">
        <f t="shared" si="112"/>
        <v/>
      </c>
      <c r="GA128" s="4">
        <f t="shared" si="112"/>
        <v>0</v>
      </c>
      <c r="GB128" s="4" t="str">
        <f t="shared" si="112"/>
        <v/>
      </c>
      <c r="GC128" s="4" t="str">
        <f t="shared" si="112"/>
        <v/>
      </c>
      <c r="GD128" s="4" t="str">
        <f t="shared" si="112"/>
        <v/>
      </c>
      <c r="GE128" s="4" t="str">
        <f t="shared" si="112"/>
        <v/>
      </c>
      <c r="GF128" s="4" t="str">
        <f t="shared" si="112"/>
        <v/>
      </c>
      <c r="GG128" s="4" t="str">
        <f t="shared" si="112"/>
        <v/>
      </c>
      <c r="GH128" s="4" t="str">
        <f t="shared" si="112"/>
        <v/>
      </c>
      <c r="GI128" s="4" t="str">
        <f t="shared" si="112"/>
        <v/>
      </c>
      <c r="GJ128" s="4" t="str">
        <f t="shared" si="112"/>
        <v/>
      </c>
      <c r="GK128" s="4" t="str">
        <f t="shared" si="110"/>
        <v/>
      </c>
      <c r="GL128" s="4" t="str">
        <f t="shared" si="110"/>
        <v/>
      </c>
      <c r="GM128" s="4" t="str">
        <f t="shared" si="110"/>
        <v/>
      </c>
      <c r="GN128" s="4" t="str">
        <f t="shared" si="110"/>
        <v/>
      </c>
      <c r="GO128" s="4" t="str">
        <f t="shared" si="110"/>
        <v/>
      </c>
      <c r="GP128" s="4" t="str">
        <f t="shared" si="110"/>
        <v/>
      </c>
      <c r="GQ128" s="4" t="str">
        <f t="shared" si="110"/>
        <v/>
      </c>
      <c r="GR128" s="4" t="str">
        <f t="shared" si="119"/>
        <v/>
      </c>
      <c r="GS128" s="4" t="str">
        <f t="shared" si="119"/>
        <v/>
      </c>
      <c r="GT128" s="4" t="str">
        <f t="shared" si="119"/>
        <v/>
      </c>
      <c r="GU128" s="4" t="str">
        <f t="shared" si="119"/>
        <v/>
      </c>
      <c r="GV128" s="4" t="str">
        <f t="shared" si="119"/>
        <v/>
      </c>
      <c r="GW128" s="4" t="str">
        <f t="shared" si="119"/>
        <v/>
      </c>
      <c r="GX128" s="4" t="str">
        <f t="shared" si="107"/>
        <v/>
      </c>
      <c r="GY128" s="4" t="str">
        <f t="shared" si="107"/>
        <v/>
      </c>
      <c r="GZ128" s="4" t="str">
        <f t="shared" si="107"/>
        <v/>
      </c>
      <c r="HA128" s="4" t="str">
        <f t="shared" si="107"/>
        <v/>
      </c>
      <c r="HB128" s="4" t="str">
        <f t="shared" si="107"/>
        <v/>
      </c>
      <c r="HC128" s="4" t="str">
        <f t="shared" si="107"/>
        <v/>
      </c>
      <c r="HD128" s="4" t="str">
        <f t="shared" si="107"/>
        <v/>
      </c>
      <c r="HE128" s="4" t="str">
        <f t="shared" si="103"/>
        <v/>
      </c>
      <c r="HF128" s="4" t="str">
        <f t="shared" si="103"/>
        <v/>
      </c>
      <c r="HG128" s="4" t="str">
        <f t="shared" si="103"/>
        <v/>
      </c>
    </row>
    <row r="129" spans="1:215" s="9" customFormat="1" ht="15" hidden="1" customHeight="1">
      <c r="A129" s="71">
        <v>30700008</v>
      </c>
      <c r="B129" s="101"/>
      <c r="C129" s="29" t="s">
        <v>117</v>
      </c>
      <c r="D129" s="5"/>
      <c r="E129" s="22">
        <v>4.8600000000000003</v>
      </c>
      <c r="F129" s="23">
        <f t="shared" si="67"/>
        <v>0</v>
      </c>
      <c r="G129" s="43"/>
      <c r="H129" s="23">
        <f t="shared" si="93"/>
        <v>0</v>
      </c>
      <c r="I129" s="23">
        <f t="shared" si="69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3"/>
        <v/>
      </c>
      <c r="BQ129" s="4" t="str">
        <f t="shared" si="113"/>
        <v/>
      </c>
      <c r="BR129" s="4" t="str">
        <f t="shared" si="113"/>
        <v/>
      </c>
      <c r="BS129" s="4">
        <f t="shared" si="113"/>
        <v>0</v>
      </c>
      <c r="BT129" s="4" t="str">
        <f t="shared" si="113"/>
        <v/>
      </c>
      <c r="BU129" s="4">
        <f t="shared" si="113"/>
        <v>0</v>
      </c>
      <c r="BV129" s="4" t="str">
        <f t="shared" si="113"/>
        <v/>
      </c>
      <c r="BW129" s="4">
        <f t="shared" si="113"/>
        <v>0</v>
      </c>
      <c r="BX129" s="4" t="str">
        <f t="shared" si="113"/>
        <v/>
      </c>
      <c r="BY129" s="4" t="str">
        <f t="shared" si="113"/>
        <v/>
      </c>
      <c r="BZ129" s="4" t="str">
        <f t="shared" si="113"/>
        <v/>
      </c>
      <c r="CA129" s="4" t="str">
        <f t="shared" si="113"/>
        <v/>
      </c>
      <c r="CB129" s="4" t="str">
        <f t="shared" si="113"/>
        <v/>
      </c>
      <c r="CC129" s="4" t="str">
        <f t="shared" si="111"/>
        <v/>
      </c>
      <c r="CD129" s="4" t="str">
        <f t="shared" si="111"/>
        <v/>
      </c>
      <c r="CE129" s="4" t="str">
        <f t="shared" si="111"/>
        <v/>
      </c>
      <c r="CF129" s="4" t="str">
        <f t="shared" si="111"/>
        <v/>
      </c>
      <c r="CG129" s="4" t="str">
        <f t="shared" si="109"/>
        <v/>
      </c>
      <c r="CH129" s="4" t="str">
        <f t="shared" si="109"/>
        <v/>
      </c>
      <c r="CI129" s="4" t="str">
        <f t="shared" si="109"/>
        <v/>
      </c>
      <c r="CJ129" s="4" t="str">
        <f t="shared" si="109"/>
        <v/>
      </c>
      <c r="CK129" s="4" t="str">
        <f t="shared" si="109"/>
        <v/>
      </c>
      <c r="CL129" s="4" t="str">
        <f t="shared" si="109"/>
        <v/>
      </c>
      <c r="CM129" s="4" t="str">
        <f t="shared" si="109"/>
        <v/>
      </c>
      <c r="CN129" s="4" t="str">
        <f t="shared" si="118"/>
        <v/>
      </c>
      <c r="CO129" s="4" t="str">
        <f t="shared" si="118"/>
        <v/>
      </c>
      <c r="CP129" s="4" t="str">
        <f t="shared" si="118"/>
        <v/>
      </c>
      <c r="CQ129" s="4" t="str">
        <f t="shared" si="118"/>
        <v/>
      </c>
      <c r="CR129" s="4" t="str">
        <f t="shared" si="118"/>
        <v/>
      </c>
      <c r="CS129" s="4" t="str">
        <f t="shared" si="118"/>
        <v/>
      </c>
      <c r="CT129" s="4" t="str">
        <f t="shared" si="118"/>
        <v/>
      </c>
      <c r="CU129" s="4" t="str">
        <f t="shared" si="118"/>
        <v/>
      </c>
      <c r="CV129" s="4" t="str">
        <f t="shared" si="118"/>
        <v/>
      </c>
      <c r="CW129" s="4" t="str">
        <f t="shared" si="106"/>
        <v/>
      </c>
      <c r="CX129" s="4" t="str">
        <f t="shared" si="106"/>
        <v/>
      </c>
      <c r="CY129" s="4" t="str">
        <f t="shared" si="106"/>
        <v/>
      </c>
      <c r="CZ129" s="4" t="str">
        <f t="shared" si="106"/>
        <v/>
      </c>
      <c r="DA129" s="4" t="str">
        <f t="shared" si="102"/>
        <v/>
      </c>
      <c r="DB129" s="4" t="str">
        <f t="shared" si="102"/>
        <v/>
      </c>
      <c r="DC129" s="4" t="str">
        <f t="shared" si="102"/>
        <v/>
      </c>
      <c r="DE129" s="72">
        <v>30700008</v>
      </c>
      <c r="DF129" s="101"/>
      <c r="DG129" s="29" t="s">
        <v>117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0"/>
        <v>0</v>
      </c>
      <c r="DX129" s="5">
        <f t="shared" si="100"/>
        <v>0</v>
      </c>
      <c r="DY129" s="5">
        <f t="shared" si="100"/>
        <v>0</v>
      </c>
      <c r="DZ129" s="5">
        <f t="shared" si="100"/>
        <v>0</v>
      </c>
      <c r="EA129" s="5">
        <f t="shared" si="100"/>
        <v>0</v>
      </c>
      <c r="EB129" s="5">
        <f t="shared" si="100"/>
        <v>0</v>
      </c>
      <c r="EC129" s="5">
        <f t="shared" si="100"/>
        <v>0</v>
      </c>
      <c r="ED129" s="5">
        <f t="shared" si="100"/>
        <v>0</v>
      </c>
      <c r="EE129" s="5">
        <f t="shared" si="100"/>
        <v>0</v>
      </c>
      <c r="EF129" s="54">
        <f t="shared" si="100"/>
        <v>0</v>
      </c>
      <c r="EG129" s="54">
        <f t="shared" si="100"/>
        <v>0</v>
      </c>
      <c r="EH129" s="54">
        <f t="shared" si="100"/>
        <v>0</v>
      </c>
      <c r="EI129" s="54">
        <f t="shared" si="100"/>
        <v>0</v>
      </c>
      <c r="EJ129" s="54">
        <f t="shared" si="100"/>
        <v>0</v>
      </c>
      <c r="EK129" s="54">
        <f t="shared" si="120"/>
        <v>0</v>
      </c>
      <c r="EL129" s="54">
        <f t="shared" si="120"/>
        <v>0</v>
      </c>
      <c r="EM129" s="54">
        <f t="shared" si="120"/>
        <v>0</v>
      </c>
      <c r="EN129" s="54">
        <f t="shared" si="120"/>
        <v>0</v>
      </c>
      <c r="EO129" s="54">
        <f t="shared" si="120"/>
        <v>0</v>
      </c>
      <c r="EP129" s="54">
        <f t="shared" si="120"/>
        <v>0</v>
      </c>
      <c r="EQ129" s="54">
        <f t="shared" si="120"/>
        <v>0</v>
      </c>
      <c r="ER129" s="54">
        <f t="shared" si="122"/>
        <v>0</v>
      </c>
      <c r="ES129" s="54">
        <f t="shared" si="122"/>
        <v>0</v>
      </c>
      <c r="ET129" s="54">
        <f t="shared" si="122"/>
        <v>0</v>
      </c>
      <c r="EU129" s="54">
        <f t="shared" si="122"/>
        <v>0</v>
      </c>
      <c r="EV129" s="54">
        <f t="shared" si="122"/>
        <v>0</v>
      </c>
      <c r="EW129" s="54">
        <f t="shared" si="122"/>
        <v>0</v>
      </c>
      <c r="EX129" s="54">
        <f t="shared" si="122"/>
        <v>0</v>
      </c>
      <c r="EY129" s="54">
        <f t="shared" si="122"/>
        <v>0</v>
      </c>
      <c r="EZ129" s="54">
        <f t="shared" si="122"/>
        <v>0</v>
      </c>
      <c r="FA129" s="54">
        <f t="shared" si="122"/>
        <v>0</v>
      </c>
      <c r="FB129" s="54">
        <f t="shared" si="122"/>
        <v>0</v>
      </c>
      <c r="FC129" s="54">
        <f t="shared" si="122"/>
        <v>0</v>
      </c>
      <c r="FD129" s="54">
        <f t="shared" si="122"/>
        <v>0</v>
      </c>
      <c r="FE129" s="54">
        <f t="shared" si="122"/>
        <v>0</v>
      </c>
      <c r="FF129" s="54">
        <f t="shared" si="121"/>
        <v>0</v>
      </c>
      <c r="FG129" s="54">
        <f t="shared" si="121"/>
        <v>0</v>
      </c>
      <c r="FH129" s="54">
        <f t="shared" si="121"/>
        <v>0</v>
      </c>
      <c r="FI129" s="54">
        <f t="shared" si="121"/>
        <v>0</v>
      </c>
      <c r="FJ129" s="54">
        <f t="shared" si="121"/>
        <v>0</v>
      </c>
      <c r="FK129" s="54">
        <f t="shared" si="121"/>
        <v>0</v>
      </c>
      <c r="FL129" s="54">
        <f t="shared" si="115"/>
        <v>0</v>
      </c>
      <c r="FM129" s="54">
        <f t="shared" si="115"/>
        <v>0</v>
      </c>
      <c r="FN129" s="54">
        <f t="shared" ref="FL129:FS164" si="123">BJ129+BJ284</f>
        <v>0</v>
      </c>
      <c r="FO129" s="54">
        <f t="shared" si="123"/>
        <v>0</v>
      </c>
      <c r="FP129" s="54">
        <f t="shared" si="123"/>
        <v>0</v>
      </c>
      <c r="FQ129" s="54">
        <f t="shared" si="123"/>
        <v>0</v>
      </c>
      <c r="FR129" s="54">
        <f t="shared" si="123"/>
        <v>0</v>
      </c>
      <c r="FS129" s="54">
        <f t="shared" si="123"/>
        <v>0</v>
      </c>
      <c r="FT129" s="4" t="str">
        <f t="shared" si="116"/>
        <v/>
      </c>
      <c r="FU129" s="4" t="str">
        <f t="shared" si="116"/>
        <v/>
      </c>
      <c r="FV129" s="4" t="str">
        <f t="shared" si="116"/>
        <v/>
      </c>
      <c r="FW129" s="4">
        <f t="shared" si="116"/>
        <v>0</v>
      </c>
      <c r="FX129" s="4" t="str">
        <f t="shared" si="116"/>
        <v/>
      </c>
      <c r="FY129" s="4" t="str">
        <f t="shared" si="116"/>
        <v/>
      </c>
      <c r="FZ129" s="4" t="str">
        <f t="shared" si="116"/>
        <v/>
      </c>
      <c r="GA129" s="4">
        <f t="shared" si="116"/>
        <v>0</v>
      </c>
      <c r="GB129" s="4" t="str">
        <f t="shared" si="116"/>
        <v/>
      </c>
      <c r="GC129" s="4" t="str">
        <f t="shared" si="116"/>
        <v/>
      </c>
      <c r="GD129" s="4" t="str">
        <f t="shared" si="116"/>
        <v/>
      </c>
      <c r="GE129" s="4" t="str">
        <f t="shared" si="116"/>
        <v/>
      </c>
      <c r="GF129" s="4" t="str">
        <f t="shared" si="116"/>
        <v/>
      </c>
      <c r="GG129" s="4" t="str">
        <f t="shared" si="112"/>
        <v/>
      </c>
      <c r="GH129" s="4" t="str">
        <f t="shared" si="112"/>
        <v/>
      </c>
      <c r="GI129" s="4" t="str">
        <f t="shared" si="112"/>
        <v/>
      </c>
      <c r="GJ129" s="4" t="str">
        <f t="shared" si="112"/>
        <v/>
      </c>
      <c r="GK129" s="4" t="str">
        <f t="shared" si="110"/>
        <v/>
      </c>
      <c r="GL129" s="4" t="str">
        <f t="shared" si="110"/>
        <v/>
      </c>
      <c r="GM129" s="4" t="str">
        <f t="shared" si="110"/>
        <v/>
      </c>
      <c r="GN129" s="4" t="str">
        <f t="shared" si="110"/>
        <v/>
      </c>
      <c r="GO129" s="4" t="str">
        <f t="shared" si="110"/>
        <v/>
      </c>
      <c r="GP129" s="4" t="str">
        <f t="shared" si="110"/>
        <v/>
      </c>
      <c r="GQ129" s="4" t="str">
        <f t="shared" si="110"/>
        <v/>
      </c>
      <c r="GR129" s="4" t="str">
        <f t="shared" si="119"/>
        <v/>
      </c>
      <c r="GS129" s="4" t="str">
        <f t="shared" si="119"/>
        <v/>
      </c>
      <c r="GT129" s="4" t="str">
        <f t="shared" si="119"/>
        <v/>
      </c>
      <c r="GU129" s="4" t="str">
        <f t="shared" si="119"/>
        <v/>
      </c>
      <c r="GV129" s="4" t="str">
        <f t="shared" si="119"/>
        <v/>
      </c>
      <c r="GW129" s="4" t="str">
        <f t="shared" si="119"/>
        <v/>
      </c>
      <c r="GX129" s="4" t="str">
        <f t="shared" si="119"/>
        <v/>
      </c>
      <c r="GY129" s="4" t="str">
        <f t="shared" si="119"/>
        <v/>
      </c>
      <c r="GZ129" s="4" t="str">
        <f t="shared" si="119"/>
        <v/>
      </c>
      <c r="HA129" s="4" t="str">
        <f t="shared" si="107"/>
        <v/>
      </c>
      <c r="HB129" s="4" t="str">
        <f t="shared" si="107"/>
        <v/>
      </c>
      <c r="HC129" s="4" t="str">
        <f t="shared" si="107"/>
        <v/>
      </c>
      <c r="HD129" s="4" t="str">
        <f t="shared" si="107"/>
        <v/>
      </c>
      <c r="HE129" s="4" t="str">
        <f t="shared" si="103"/>
        <v/>
      </c>
      <c r="HF129" s="4" t="str">
        <f t="shared" si="103"/>
        <v/>
      </c>
      <c r="HG129" s="4" t="str">
        <f t="shared" si="103"/>
        <v/>
      </c>
    </row>
    <row r="130" spans="1:215" s="9" customFormat="1" ht="15" hidden="1" customHeight="1">
      <c r="A130" s="71">
        <v>30700009</v>
      </c>
      <c r="B130" s="102"/>
      <c r="C130" s="29" t="s">
        <v>213</v>
      </c>
      <c r="D130" s="5"/>
      <c r="E130" s="22">
        <v>4.8600000000000003</v>
      </c>
      <c r="F130" s="23">
        <f t="shared" si="67"/>
        <v>0</v>
      </c>
      <c r="G130" s="43"/>
      <c r="H130" s="23">
        <f t="shared" si="93"/>
        <v>0</v>
      </c>
      <c r="I130" s="23">
        <f t="shared" si="69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3"/>
        <v/>
      </c>
      <c r="BQ130" s="4" t="str">
        <f t="shared" si="113"/>
        <v/>
      </c>
      <c r="BR130" s="4" t="str">
        <f t="shared" si="113"/>
        <v/>
      </c>
      <c r="BS130" s="4">
        <f t="shared" si="113"/>
        <v>0</v>
      </c>
      <c r="BT130" s="4" t="str">
        <f t="shared" si="113"/>
        <v/>
      </c>
      <c r="BU130" s="4">
        <f t="shared" si="113"/>
        <v>0</v>
      </c>
      <c r="BV130" s="4" t="str">
        <f t="shared" si="113"/>
        <v/>
      </c>
      <c r="BW130" s="4">
        <f t="shared" si="113"/>
        <v>0</v>
      </c>
      <c r="BX130" s="4" t="str">
        <f t="shared" si="113"/>
        <v/>
      </c>
      <c r="BY130" s="4" t="str">
        <f t="shared" si="113"/>
        <v/>
      </c>
      <c r="BZ130" s="4" t="str">
        <f t="shared" si="113"/>
        <v/>
      </c>
      <c r="CA130" s="4" t="str">
        <f t="shared" si="113"/>
        <v/>
      </c>
      <c r="CB130" s="4" t="str">
        <f t="shared" si="113"/>
        <v/>
      </c>
      <c r="CC130" s="4" t="str">
        <f t="shared" si="111"/>
        <v/>
      </c>
      <c r="CD130" s="4" t="str">
        <f t="shared" si="111"/>
        <v/>
      </c>
      <c r="CE130" s="4" t="str">
        <f t="shared" si="111"/>
        <v/>
      </c>
      <c r="CF130" s="4" t="str">
        <f t="shared" si="111"/>
        <v/>
      </c>
      <c r="CG130" s="4" t="str">
        <f t="shared" si="109"/>
        <v/>
      </c>
      <c r="CH130" s="4" t="str">
        <f t="shared" si="109"/>
        <v/>
      </c>
      <c r="CI130" s="4" t="str">
        <f t="shared" si="109"/>
        <v/>
      </c>
      <c r="CJ130" s="4" t="str">
        <f t="shared" si="109"/>
        <v/>
      </c>
      <c r="CK130" s="4" t="str">
        <f t="shared" si="109"/>
        <v/>
      </c>
      <c r="CL130" s="4" t="str">
        <f t="shared" si="109"/>
        <v/>
      </c>
      <c r="CM130" s="4" t="str">
        <f t="shared" si="109"/>
        <v/>
      </c>
      <c r="CN130" s="4" t="str">
        <f t="shared" si="118"/>
        <v/>
      </c>
      <c r="CO130" s="4" t="str">
        <f t="shared" si="118"/>
        <v/>
      </c>
      <c r="CP130" s="4" t="str">
        <f t="shared" si="118"/>
        <v/>
      </c>
      <c r="CQ130" s="4" t="str">
        <f t="shared" si="118"/>
        <v/>
      </c>
      <c r="CR130" s="4" t="str">
        <f t="shared" si="118"/>
        <v/>
      </c>
      <c r="CS130" s="4" t="str">
        <f t="shared" si="118"/>
        <v/>
      </c>
      <c r="CT130" s="4" t="str">
        <f t="shared" si="118"/>
        <v/>
      </c>
      <c r="CU130" s="4" t="str">
        <f t="shared" si="118"/>
        <v/>
      </c>
      <c r="CV130" s="4" t="str">
        <f t="shared" si="118"/>
        <v/>
      </c>
      <c r="CW130" s="4" t="str">
        <f t="shared" si="106"/>
        <v/>
      </c>
      <c r="CX130" s="4" t="str">
        <f t="shared" si="106"/>
        <v/>
      </c>
      <c r="CY130" s="4" t="str">
        <f t="shared" si="106"/>
        <v/>
      </c>
      <c r="CZ130" s="4" t="str">
        <f t="shared" si="106"/>
        <v/>
      </c>
      <c r="DA130" s="4" t="str">
        <f t="shared" si="102"/>
        <v/>
      </c>
      <c r="DB130" s="4" t="str">
        <f t="shared" si="102"/>
        <v/>
      </c>
      <c r="DC130" s="4" t="str">
        <f t="shared" si="102"/>
        <v/>
      </c>
      <c r="DE130" s="72">
        <v>30700009</v>
      </c>
      <c r="DF130" s="102"/>
      <c r="DG130" s="29" t="s">
        <v>213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0"/>
        <v>0</v>
      </c>
      <c r="DX130" s="5">
        <f t="shared" si="100"/>
        <v>0</v>
      </c>
      <c r="DY130" s="5">
        <f t="shared" si="100"/>
        <v>0</v>
      </c>
      <c r="DZ130" s="5">
        <f t="shared" si="100"/>
        <v>0</v>
      </c>
      <c r="EA130" s="5">
        <f t="shared" si="100"/>
        <v>0</v>
      </c>
      <c r="EB130" s="5">
        <f t="shared" si="100"/>
        <v>0</v>
      </c>
      <c r="EC130" s="5">
        <f t="shared" si="100"/>
        <v>0</v>
      </c>
      <c r="ED130" s="5">
        <f t="shared" si="100"/>
        <v>0</v>
      </c>
      <c r="EE130" s="5">
        <f t="shared" si="100"/>
        <v>0</v>
      </c>
      <c r="EF130" s="54">
        <f t="shared" si="100"/>
        <v>0</v>
      </c>
      <c r="EG130" s="54">
        <f t="shared" si="100"/>
        <v>0</v>
      </c>
      <c r="EH130" s="54">
        <f t="shared" si="100"/>
        <v>0</v>
      </c>
      <c r="EI130" s="54">
        <f t="shared" si="100"/>
        <v>0</v>
      </c>
      <c r="EJ130" s="54">
        <f t="shared" si="100"/>
        <v>0</v>
      </c>
      <c r="EK130" s="54">
        <f t="shared" si="120"/>
        <v>0</v>
      </c>
      <c r="EL130" s="54">
        <f t="shared" si="120"/>
        <v>0</v>
      </c>
      <c r="EM130" s="54">
        <f t="shared" si="120"/>
        <v>0</v>
      </c>
      <c r="EN130" s="54">
        <f t="shared" si="120"/>
        <v>0</v>
      </c>
      <c r="EO130" s="54">
        <f t="shared" si="120"/>
        <v>0</v>
      </c>
      <c r="EP130" s="54">
        <f t="shared" si="120"/>
        <v>0</v>
      </c>
      <c r="EQ130" s="54">
        <f t="shared" si="120"/>
        <v>0</v>
      </c>
      <c r="ER130" s="54">
        <f t="shared" si="122"/>
        <v>0</v>
      </c>
      <c r="ES130" s="54">
        <f t="shared" si="122"/>
        <v>0</v>
      </c>
      <c r="ET130" s="54">
        <f t="shared" si="122"/>
        <v>0</v>
      </c>
      <c r="EU130" s="54">
        <f t="shared" si="122"/>
        <v>0</v>
      </c>
      <c r="EV130" s="54">
        <f t="shared" si="122"/>
        <v>0</v>
      </c>
      <c r="EW130" s="54">
        <f t="shared" si="122"/>
        <v>0</v>
      </c>
      <c r="EX130" s="54">
        <f t="shared" si="122"/>
        <v>0</v>
      </c>
      <c r="EY130" s="54">
        <f t="shared" si="122"/>
        <v>0</v>
      </c>
      <c r="EZ130" s="54">
        <f t="shared" si="122"/>
        <v>0</v>
      </c>
      <c r="FA130" s="54">
        <f t="shared" si="122"/>
        <v>0</v>
      </c>
      <c r="FB130" s="54">
        <f t="shared" si="122"/>
        <v>0</v>
      </c>
      <c r="FC130" s="54">
        <f t="shared" si="122"/>
        <v>0</v>
      </c>
      <c r="FD130" s="54">
        <f t="shared" si="122"/>
        <v>0</v>
      </c>
      <c r="FE130" s="54">
        <f t="shared" si="122"/>
        <v>0</v>
      </c>
      <c r="FF130" s="54">
        <f t="shared" si="121"/>
        <v>0</v>
      </c>
      <c r="FG130" s="54">
        <f t="shared" si="121"/>
        <v>0</v>
      </c>
      <c r="FH130" s="54">
        <f t="shared" si="121"/>
        <v>0</v>
      </c>
      <c r="FI130" s="54">
        <f t="shared" si="121"/>
        <v>0</v>
      </c>
      <c r="FJ130" s="54">
        <f t="shared" si="121"/>
        <v>0</v>
      </c>
      <c r="FK130" s="54">
        <f t="shared" si="121"/>
        <v>0</v>
      </c>
      <c r="FL130" s="54">
        <f t="shared" si="123"/>
        <v>0</v>
      </c>
      <c r="FM130" s="54">
        <f t="shared" si="123"/>
        <v>0</v>
      </c>
      <c r="FN130" s="54">
        <f t="shared" si="123"/>
        <v>0</v>
      </c>
      <c r="FO130" s="54">
        <f t="shared" si="123"/>
        <v>0</v>
      </c>
      <c r="FP130" s="54">
        <f t="shared" si="123"/>
        <v>0</v>
      </c>
      <c r="FQ130" s="54">
        <f t="shared" si="123"/>
        <v>0</v>
      </c>
      <c r="FR130" s="54">
        <f t="shared" si="123"/>
        <v>0</v>
      </c>
      <c r="FS130" s="54">
        <f t="shared" si="123"/>
        <v>0</v>
      </c>
      <c r="FT130" s="4" t="str">
        <f t="shared" si="116"/>
        <v/>
      </c>
      <c r="FU130" s="4" t="str">
        <f t="shared" si="116"/>
        <v/>
      </c>
      <c r="FV130" s="4" t="str">
        <f t="shared" si="116"/>
        <v/>
      </c>
      <c r="FW130" s="4">
        <f t="shared" si="116"/>
        <v>0</v>
      </c>
      <c r="FX130" s="4" t="str">
        <f t="shared" si="116"/>
        <v/>
      </c>
      <c r="FY130" s="4" t="str">
        <f t="shared" si="116"/>
        <v/>
      </c>
      <c r="FZ130" s="4" t="str">
        <f t="shared" si="116"/>
        <v/>
      </c>
      <c r="GA130" s="4">
        <f t="shared" si="116"/>
        <v>0</v>
      </c>
      <c r="GB130" s="4" t="str">
        <f t="shared" si="116"/>
        <v/>
      </c>
      <c r="GC130" s="4" t="str">
        <f t="shared" si="116"/>
        <v/>
      </c>
      <c r="GD130" s="4" t="str">
        <f t="shared" si="116"/>
        <v/>
      </c>
      <c r="GE130" s="4" t="str">
        <f t="shared" si="116"/>
        <v/>
      </c>
      <c r="GF130" s="4" t="str">
        <f t="shared" si="116"/>
        <v/>
      </c>
      <c r="GG130" s="4" t="str">
        <f t="shared" si="112"/>
        <v/>
      </c>
      <c r="GH130" s="4" t="str">
        <f t="shared" si="112"/>
        <v/>
      </c>
      <c r="GI130" s="4" t="str">
        <f t="shared" si="112"/>
        <v/>
      </c>
      <c r="GJ130" s="4" t="str">
        <f t="shared" si="112"/>
        <v/>
      </c>
      <c r="GK130" s="4" t="str">
        <f t="shared" si="110"/>
        <v/>
      </c>
      <c r="GL130" s="4" t="str">
        <f t="shared" si="110"/>
        <v/>
      </c>
      <c r="GM130" s="4" t="str">
        <f t="shared" si="110"/>
        <v/>
      </c>
      <c r="GN130" s="4" t="str">
        <f t="shared" si="110"/>
        <v/>
      </c>
      <c r="GO130" s="4" t="str">
        <f t="shared" si="110"/>
        <v/>
      </c>
      <c r="GP130" s="4" t="str">
        <f t="shared" si="110"/>
        <v/>
      </c>
      <c r="GQ130" s="4" t="str">
        <f t="shared" si="110"/>
        <v/>
      </c>
      <c r="GR130" s="4" t="str">
        <f t="shared" si="119"/>
        <v/>
      </c>
      <c r="GS130" s="4" t="str">
        <f t="shared" si="119"/>
        <v/>
      </c>
      <c r="GT130" s="4" t="str">
        <f t="shared" si="119"/>
        <v/>
      </c>
      <c r="GU130" s="4" t="str">
        <f t="shared" si="119"/>
        <v/>
      </c>
      <c r="GV130" s="4" t="str">
        <f t="shared" si="119"/>
        <v/>
      </c>
      <c r="GW130" s="4" t="str">
        <f t="shared" si="119"/>
        <v/>
      </c>
      <c r="GX130" s="4" t="str">
        <f t="shared" si="119"/>
        <v/>
      </c>
      <c r="GY130" s="4" t="str">
        <f t="shared" si="119"/>
        <v/>
      </c>
      <c r="GZ130" s="4" t="str">
        <f t="shared" si="119"/>
        <v/>
      </c>
      <c r="HA130" s="4" t="str">
        <f t="shared" si="107"/>
        <v/>
      </c>
      <c r="HB130" s="4" t="str">
        <f t="shared" si="107"/>
        <v/>
      </c>
      <c r="HC130" s="4" t="str">
        <f t="shared" si="107"/>
        <v/>
      </c>
      <c r="HD130" s="4" t="str">
        <f t="shared" si="107"/>
        <v/>
      </c>
      <c r="HE130" s="4" t="str">
        <f t="shared" si="103"/>
        <v/>
      </c>
      <c r="HF130" s="4" t="str">
        <f t="shared" si="103"/>
        <v/>
      </c>
      <c r="HG130" s="4" t="str">
        <f t="shared" si="103"/>
        <v/>
      </c>
    </row>
    <row r="131" spans="1:215" s="9" customFormat="1" ht="15" hidden="1" customHeight="1">
      <c r="A131" s="61">
        <v>30300002</v>
      </c>
      <c r="B131" s="100" t="s">
        <v>217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3"/>
        <v>0</v>
      </c>
      <c r="I131" s="23">
        <f t="shared" si="69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3"/>
        <v/>
      </c>
      <c r="BQ131" s="4" t="str">
        <f t="shared" si="113"/>
        <v/>
      </c>
      <c r="BR131" s="4" t="str">
        <f t="shared" si="113"/>
        <v/>
      </c>
      <c r="BS131" s="4">
        <f t="shared" si="113"/>
        <v>0</v>
      </c>
      <c r="BT131" s="4" t="str">
        <f t="shared" si="113"/>
        <v/>
      </c>
      <c r="BU131" s="4">
        <f t="shared" si="113"/>
        <v>0</v>
      </c>
      <c r="BV131" s="4" t="str">
        <f t="shared" si="113"/>
        <v/>
      </c>
      <c r="BW131" s="4">
        <f t="shared" si="113"/>
        <v>0</v>
      </c>
      <c r="BX131" s="4" t="str">
        <f t="shared" si="113"/>
        <v/>
      </c>
      <c r="BY131" s="4" t="str">
        <f t="shared" si="113"/>
        <v/>
      </c>
      <c r="BZ131" s="4" t="str">
        <f t="shared" si="113"/>
        <v/>
      </c>
      <c r="CA131" s="4" t="str">
        <f t="shared" si="113"/>
        <v/>
      </c>
      <c r="CB131" s="4" t="str">
        <f t="shared" si="113"/>
        <v/>
      </c>
      <c r="CC131" s="4" t="str">
        <f t="shared" si="111"/>
        <v/>
      </c>
      <c r="CD131" s="4" t="str">
        <f t="shared" si="111"/>
        <v/>
      </c>
      <c r="CE131" s="4" t="str">
        <f t="shared" si="111"/>
        <v/>
      </c>
      <c r="CF131" s="4" t="str">
        <f t="shared" si="111"/>
        <v/>
      </c>
      <c r="CG131" s="4" t="str">
        <f t="shared" si="109"/>
        <v/>
      </c>
      <c r="CH131" s="4" t="str">
        <f t="shared" si="109"/>
        <v/>
      </c>
      <c r="CI131" s="4" t="str">
        <f t="shared" si="109"/>
        <v/>
      </c>
      <c r="CJ131" s="4" t="str">
        <f t="shared" si="109"/>
        <v/>
      </c>
      <c r="CK131" s="4" t="str">
        <f t="shared" si="109"/>
        <v/>
      </c>
      <c r="CL131" s="4" t="str">
        <f t="shared" si="109"/>
        <v/>
      </c>
      <c r="CM131" s="4" t="str">
        <f t="shared" si="109"/>
        <v/>
      </c>
      <c r="CN131" s="4" t="str">
        <f t="shared" si="118"/>
        <v/>
      </c>
      <c r="CO131" s="4" t="str">
        <f t="shared" si="118"/>
        <v/>
      </c>
      <c r="CP131" s="4" t="str">
        <f t="shared" si="118"/>
        <v/>
      </c>
      <c r="CQ131" s="4" t="str">
        <f t="shared" si="118"/>
        <v/>
      </c>
      <c r="CR131" s="4" t="str">
        <f t="shared" si="118"/>
        <v/>
      </c>
      <c r="CS131" s="4" t="str">
        <f t="shared" si="118"/>
        <v/>
      </c>
      <c r="CT131" s="4" t="str">
        <f t="shared" si="118"/>
        <v/>
      </c>
      <c r="CU131" s="4" t="str">
        <f t="shared" si="118"/>
        <v/>
      </c>
      <c r="CV131" s="4" t="str">
        <f t="shared" si="118"/>
        <v/>
      </c>
      <c r="CW131" s="4" t="str">
        <f t="shared" si="106"/>
        <v/>
      </c>
      <c r="CX131" s="4" t="str">
        <f t="shared" si="106"/>
        <v/>
      </c>
      <c r="CY131" s="4" t="str">
        <f t="shared" si="106"/>
        <v/>
      </c>
      <c r="CZ131" s="4" t="str">
        <f t="shared" si="106"/>
        <v/>
      </c>
      <c r="DA131" s="4" t="str">
        <f t="shared" si="102"/>
        <v/>
      </c>
      <c r="DB131" s="4" t="str">
        <f t="shared" si="102"/>
        <v/>
      </c>
      <c r="DC131" s="4" t="str">
        <f t="shared" si="102"/>
        <v/>
      </c>
      <c r="DE131" s="67">
        <v>30300002</v>
      </c>
      <c r="DF131" s="100" t="s">
        <v>217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0"/>
        <v>0</v>
      </c>
      <c r="DX131" s="5">
        <f t="shared" si="100"/>
        <v>0</v>
      </c>
      <c r="DY131" s="5">
        <f t="shared" si="100"/>
        <v>0</v>
      </c>
      <c r="DZ131" s="5">
        <f t="shared" si="100"/>
        <v>0</v>
      </c>
      <c r="EA131" s="5">
        <f t="shared" si="100"/>
        <v>0</v>
      </c>
      <c r="EB131" s="5">
        <f t="shared" si="100"/>
        <v>0</v>
      </c>
      <c r="EC131" s="5">
        <f t="shared" si="100"/>
        <v>0</v>
      </c>
      <c r="ED131" s="5">
        <f t="shared" si="100"/>
        <v>0</v>
      </c>
      <c r="EE131" s="5">
        <f t="shared" si="100"/>
        <v>0</v>
      </c>
      <c r="EF131" s="54">
        <f t="shared" si="100"/>
        <v>0</v>
      </c>
      <c r="EG131" s="54">
        <f t="shared" si="100"/>
        <v>0</v>
      </c>
      <c r="EH131" s="54">
        <f t="shared" si="100"/>
        <v>0</v>
      </c>
      <c r="EI131" s="54">
        <f t="shared" ref="EB131:EQ152" si="124">AE131+AE286</f>
        <v>0</v>
      </c>
      <c r="EJ131" s="54">
        <f t="shared" si="124"/>
        <v>0</v>
      </c>
      <c r="EK131" s="54">
        <f t="shared" si="120"/>
        <v>0</v>
      </c>
      <c r="EL131" s="54">
        <f t="shared" si="120"/>
        <v>0</v>
      </c>
      <c r="EM131" s="54">
        <f t="shared" si="120"/>
        <v>0</v>
      </c>
      <c r="EN131" s="54">
        <f t="shared" si="120"/>
        <v>0</v>
      </c>
      <c r="EO131" s="54">
        <f t="shared" si="120"/>
        <v>0</v>
      </c>
      <c r="EP131" s="54">
        <f t="shared" si="120"/>
        <v>0</v>
      </c>
      <c r="EQ131" s="54">
        <f t="shared" si="120"/>
        <v>0</v>
      </c>
      <c r="ER131" s="54">
        <f t="shared" si="122"/>
        <v>0</v>
      </c>
      <c r="ES131" s="54">
        <f t="shared" si="122"/>
        <v>0</v>
      </c>
      <c r="ET131" s="54">
        <f t="shared" si="122"/>
        <v>0</v>
      </c>
      <c r="EU131" s="54">
        <f t="shared" si="122"/>
        <v>0</v>
      </c>
      <c r="EV131" s="54">
        <f t="shared" si="122"/>
        <v>0</v>
      </c>
      <c r="EW131" s="54">
        <f t="shared" si="122"/>
        <v>0</v>
      </c>
      <c r="EX131" s="54">
        <f t="shared" si="122"/>
        <v>0</v>
      </c>
      <c r="EY131" s="54">
        <f t="shared" si="122"/>
        <v>0</v>
      </c>
      <c r="EZ131" s="54">
        <f t="shared" si="122"/>
        <v>0</v>
      </c>
      <c r="FA131" s="54">
        <f t="shared" si="122"/>
        <v>0</v>
      </c>
      <c r="FB131" s="54">
        <f t="shared" si="122"/>
        <v>0</v>
      </c>
      <c r="FC131" s="54">
        <f t="shared" si="122"/>
        <v>0</v>
      </c>
      <c r="FD131" s="54">
        <f t="shared" si="122"/>
        <v>0</v>
      </c>
      <c r="FE131" s="54">
        <f t="shared" si="122"/>
        <v>0</v>
      </c>
      <c r="FF131" s="54">
        <f t="shared" si="121"/>
        <v>0</v>
      </c>
      <c r="FG131" s="54">
        <f t="shared" si="121"/>
        <v>0</v>
      </c>
      <c r="FH131" s="54">
        <f t="shared" si="121"/>
        <v>0</v>
      </c>
      <c r="FI131" s="54">
        <f t="shared" si="121"/>
        <v>0</v>
      </c>
      <c r="FJ131" s="54">
        <f t="shared" si="121"/>
        <v>0</v>
      </c>
      <c r="FK131" s="54">
        <f t="shared" si="121"/>
        <v>0</v>
      </c>
      <c r="FL131" s="54">
        <f t="shared" si="123"/>
        <v>0</v>
      </c>
      <c r="FM131" s="54">
        <f t="shared" si="123"/>
        <v>0</v>
      </c>
      <c r="FN131" s="54">
        <f t="shared" si="123"/>
        <v>0</v>
      </c>
      <c r="FO131" s="54">
        <f t="shared" si="123"/>
        <v>0</v>
      </c>
      <c r="FP131" s="54">
        <f t="shared" si="123"/>
        <v>0</v>
      </c>
      <c r="FQ131" s="54">
        <f t="shared" si="123"/>
        <v>0</v>
      </c>
      <c r="FR131" s="54">
        <f t="shared" si="123"/>
        <v>0</v>
      </c>
      <c r="FS131" s="54">
        <f t="shared" si="123"/>
        <v>0</v>
      </c>
      <c r="FT131" s="4" t="str">
        <f t="shared" si="116"/>
        <v/>
      </c>
      <c r="FU131" s="4" t="str">
        <f t="shared" si="116"/>
        <v/>
      </c>
      <c r="FV131" s="4" t="str">
        <f t="shared" si="116"/>
        <v/>
      </c>
      <c r="FW131" s="4">
        <f t="shared" si="116"/>
        <v>0</v>
      </c>
      <c r="FX131" s="4" t="str">
        <f t="shared" si="116"/>
        <v/>
      </c>
      <c r="FY131" s="4" t="str">
        <f t="shared" si="116"/>
        <v/>
      </c>
      <c r="FZ131" s="4" t="str">
        <f t="shared" si="116"/>
        <v/>
      </c>
      <c r="GA131" s="4">
        <f t="shared" si="116"/>
        <v>0</v>
      </c>
      <c r="GB131" s="4" t="str">
        <f t="shared" si="116"/>
        <v/>
      </c>
      <c r="GC131" s="4" t="str">
        <f t="shared" si="116"/>
        <v/>
      </c>
      <c r="GD131" s="4" t="str">
        <f t="shared" si="116"/>
        <v/>
      </c>
      <c r="GE131" s="4" t="str">
        <f t="shared" si="116"/>
        <v/>
      </c>
      <c r="GF131" s="4" t="str">
        <f t="shared" si="116"/>
        <v/>
      </c>
      <c r="GG131" s="4" t="str">
        <f t="shared" si="112"/>
        <v/>
      </c>
      <c r="GH131" s="4" t="str">
        <f t="shared" si="112"/>
        <v/>
      </c>
      <c r="GI131" s="4" t="str">
        <f t="shared" si="112"/>
        <v/>
      </c>
      <c r="GJ131" s="4" t="str">
        <f t="shared" si="112"/>
        <v/>
      </c>
      <c r="GK131" s="4" t="str">
        <f t="shared" si="110"/>
        <v/>
      </c>
      <c r="GL131" s="4" t="str">
        <f t="shared" si="110"/>
        <v/>
      </c>
      <c r="GM131" s="4" t="str">
        <f t="shared" si="110"/>
        <v/>
      </c>
      <c r="GN131" s="4" t="str">
        <f t="shared" si="110"/>
        <v/>
      </c>
      <c r="GO131" s="4" t="str">
        <f t="shared" si="110"/>
        <v/>
      </c>
      <c r="GP131" s="4" t="str">
        <f t="shared" si="110"/>
        <v/>
      </c>
      <c r="GQ131" s="4" t="str">
        <f t="shared" si="110"/>
        <v/>
      </c>
      <c r="GR131" s="4" t="str">
        <f t="shared" si="119"/>
        <v/>
      </c>
      <c r="GS131" s="4" t="str">
        <f t="shared" si="119"/>
        <v/>
      </c>
      <c r="GT131" s="4" t="str">
        <f t="shared" si="119"/>
        <v/>
      </c>
      <c r="GU131" s="4" t="str">
        <f t="shared" si="119"/>
        <v/>
      </c>
      <c r="GV131" s="4" t="str">
        <f t="shared" si="119"/>
        <v/>
      </c>
      <c r="GW131" s="4" t="str">
        <f t="shared" si="119"/>
        <v/>
      </c>
      <c r="GX131" s="4" t="str">
        <f t="shared" si="119"/>
        <v/>
      </c>
      <c r="GY131" s="4" t="str">
        <f t="shared" si="119"/>
        <v/>
      </c>
      <c r="GZ131" s="4" t="str">
        <f t="shared" si="119"/>
        <v/>
      </c>
      <c r="HA131" s="4" t="str">
        <f t="shared" si="107"/>
        <v/>
      </c>
      <c r="HB131" s="4" t="str">
        <f t="shared" si="107"/>
        <v/>
      </c>
      <c r="HC131" s="4" t="str">
        <f t="shared" si="107"/>
        <v/>
      </c>
      <c r="HD131" s="4" t="str">
        <f t="shared" si="107"/>
        <v/>
      </c>
      <c r="HE131" s="4" t="str">
        <f t="shared" si="103"/>
        <v/>
      </c>
      <c r="HF131" s="4" t="str">
        <f t="shared" si="103"/>
        <v/>
      </c>
      <c r="HG131" s="4" t="str">
        <f t="shared" si="103"/>
        <v/>
      </c>
    </row>
    <row r="132" spans="1:215" s="9" customFormat="1" ht="15" hidden="1" customHeight="1">
      <c r="A132" s="61">
        <v>30300001</v>
      </c>
      <c r="B132" s="101"/>
      <c r="C132" s="29" t="s">
        <v>175</v>
      </c>
      <c r="D132" s="5"/>
      <c r="E132" s="22">
        <v>5.03</v>
      </c>
      <c r="F132" s="23">
        <f t="shared" ref="F132:F151" si="125">E132*D132</f>
        <v>0</v>
      </c>
      <c r="G132" s="43"/>
      <c r="H132" s="23">
        <f t="shared" si="93"/>
        <v>0</v>
      </c>
      <c r="I132" s="23">
        <f t="shared" ref="I132:I195" si="126">SUM(BB132:BO132)</f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3"/>
        <v/>
      </c>
      <c r="BQ132" s="4" t="str">
        <f t="shared" si="113"/>
        <v/>
      </c>
      <c r="BR132" s="4" t="str">
        <f t="shared" si="113"/>
        <v/>
      </c>
      <c r="BS132" s="4">
        <f t="shared" si="113"/>
        <v>0</v>
      </c>
      <c r="BT132" s="4" t="str">
        <f t="shared" si="113"/>
        <v/>
      </c>
      <c r="BU132" s="4">
        <f t="shared" si="113"/>
        <v>0</v>
      </c>
      <c r="BV132" s="4" t="str">
        <f t="shared" si="113"/>
        <v/>
      </c>
      <c r="BW132" s="4">
        <f t="shared" si="113"/>
        <v>0</v>
      </c>
      <c r="BX132" s="4" t="str">
        <f t="shared" si="113"/>
        <v/>
      </c>
      <c r="BY132" s="4" t="str">
        <f t="shared" si="113"/>
        <v/>
      </c>
      <c r="BZ132" s="4" t="str">
        <f t="shared" si="113"/>
        <v/>
      </c>
      <c r="CA132" s="4" t="str">
        <f t="shared" si="113"/>
        <v/>
      </c>
      <c r="CB132" s="4" t="str">
        <f t="shared" si="113"/>
        <v/>
      </c>
      <c r="CC132" s="4" t="str">
        <f t="shared" si="111"/>
        <v/>
      </c>
      <c r="CD132" s="4" t="str">
        <f t="shared" si="111"/>
        <v/>
      </c>
      <c r="CE132" s="4" t="str">
        <f t="shared" si="111"/>
        <v/>
      </c>
      <c r="CF132" s="4" t="str">
        <f t="shared" si="111"/>
        <v/>
      </c>
      <c r="CG132" s="4" t="str">
        <f t="shared" si="109"/>
        <v/>
      </c>
      <c r="CH132" s="4" t="str">
        <f t="shared" si="109"/>
        <v/>
      </c>
      <c r="CI132" s="4" t="str">
        <f t="shared" si="109"/>
        <v/>
      </c>
      <c r="CJ132" s="4" t="str">
        <f t="shared" si="109"/>
        <v/>
      </c>
      <c r="CK132" s="4" t="str">
        <f t="shared" si="109"/>
        <v/>
      </c>
      <c r="CL132" s="4" t="str">
        <f t="shared" si="109"/>
        <v/>
      </c>
      <c r="CM132" s="4" t="str">
        <f t="shared" si="109"/>
        <v/>
      </c>
      <c r="CN132" s="4" t="str">
        <f t="shared" si="118"/>
        <v/>
      </c>
      <c r="CO132" s="4" t="str">
        <f t="shared" si="118"/>
        <v/>
      </c>
      <c r="CP132" s="4" t="str">
        <f t="shared" si="118"/>
        <v/>
      </c>
      <c r="CQ132" s="4" t="str">
        <f t="shared" si="118"/>
        <v/>
      </c>
      <c r="CR132" s="4" t="str">
        <f t="shared" si="118"/>
        <v/>
      </c>
      <c r="CS132" s="4" t="str">
        <f t="shared" si="118"/>
        <v/>
      </c>
      <c r="CT132" s="4" t="str">
        <f t="shared" si="118"/>
        <v/>
      </c>
      <c r="CU132" s="4" t="str">
        <f t="shared" si="118"/>
        <v/>
      </c>
      <c r="CV132" s="4" t="str">
        <f t="shared" si="118"/>
        <v/>
      </c>
      <c r="CW132" s="4" t="str">
        <f t="shared" si="118"/>
        <v/>
      </c>
      <c r="CX132" s="4" t="str">
        <f t="shared" si="118"/>
        <v/>
      </c>
      <c r="CY132" s="4" t="str">
        <f t="shared" si="118"/>
        <v/>
      </c>
      <c r="CZ132" s="4" t="str">
        <f t="shared" si="118"/>
        <v/>
      </c>
      <c r="DA132" s="4" t="str">
        <f t="shared" si="102"/>
        <v/>
      </c>
      <c r="DB132" s="4" t="str">
        <f t="shared" si="102"/>
        <v/>
      </c>
      <c r="DC132" s="4" t="str">
        <f t="shared" si="102"/>
        <v/>
      </c>
      <c r="DE132" s="67">
        <v>30300001</v>
      </c>
      <c r="DF132" s="101"/>
      <c r="DG132" s="29" t="s">
        <v>175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4"/>
        <v>0</v>
      </c>
      <c r="EC132" s="5">
        <f t="shared" si="124"/>
        <v>0</v>
      </c>
      <c r="ED132" s="5">
        <f t="shared" si="124"/>
        <v>0</v>
      </c>
      <c r="EE132" s="5">
        <f t="shared" si="124"/>
        <v>0</v>
      </c>
      <c r="EF132" s="54">
        <f t="shared" si="124"/>
        <v>0</v>
      </c>
      <c r="EG132" s="54">
        <f t="shared" si="124"/>
        <v>0</v>
      </c>
      <c r="EH132" s="54">
        <f t="shared" si="124"/>
        <v>0</v>
      </c>
      <c r="EI132" s="54">
        <f t="shared" si="124"/>
        <v>0</v>
      </c>
      <c r="EJ132" s="54">
        <f t="shared" si="124"/>
        <v>0</v>
      </c>
      <c r="EK132" s="54">
        <f t="shared" si="120"/>
        <v>0</v>
      </c>
      <c r="EL132" s="54">
        <f t="shared" si="120"/>
        <v>0</v>
      </c>
      <c r="EM132" s="54">
        <f t="shared" si="120"/>
        <v>0</v>
      </c>
      <c r="EN132" s="54">
        <f t="shared" si="120"/>
        <v>0</v>
      </c>
      <c r="EO132" s="54">
        <f t="shared" si="120"/>
        <v>0</v>
      </c>
      <c r="EP132" s="54">
        <f t="shared" si="120"/>
        <v>0</v>
      </c>
      <c r="EQ132" s="54">
        <f t="shared" si="120"/>
        <v>0</v>
      </c>
      <c r="ER132" s="54">
        <f t="shared" si="122"/>
        <v>0</v>
      </c>
      <c r="ES132" s="54">
        <f t="shared" si="122"/>
        <v>0</v>
      </c>
      <c r="ET132" s="54">
        <f t="shared" si="122"/>
        <v>0</v>
      </c>
      <c r="EU132" s="54">
        <f t="shared" si="122"/>
        <v>0</v>
      </c>
      <c r="EV132" s="54">
        <f t="shared" si="122"/>
        <v>0</v>
      </c>
      <c r="EW132" s="54">
        <f t="shared" si="122"/>
        <v>0</v>
      </c>
      <c r="EX132" s="54">
        <f t="shared" si="122"/>
        <v>0</v>
      </c>
      <c r="EY132" s="54">
        <f t="shared" si="122"/>
        <v>0</v>
      </c>
      <c r="EZ132" s="54">
        <f t="shared" si="122"/>
        <v>0</v>
      </c>
      <c r="FA132" s="54">
        <f t="shared" si="122"/>
        <v>0</v>
      </c>
      <c r="FB132" s="54">
        <f t="shared" si="122"/>
        <v>0</v>
      </c>
      <c r="FC132" s="54">
        <f t="shared" si="122"/>
        <v>0</v>
      </c>
      <c r="FD132" s="54">
        <f t="shared" si="122"/>
        <v>0</v>
      </c>
      <c r="FE132" s="54">
        <f t="shared" si="122"/>
        <v>0</v>
      </c>
      <c r="FF132" s="54">
        <f t="shared" si="121"/>
        <v>0</v>
      </c>
      <c r="FG132" s="54">
        <f t="shared" si="121"/>
        <v>0</v>
      </c>
      <c r="FH132" s="54">
        <f t="shared" si="121"/>
        <v>0</v>
      </c>
      <c r="FI132" s="54">
        <f t="shared" si="121"/>
        <v>0</v>
      </c>
      <c r="FJ132" s="54">
        <f t="shared" si="121"/>
        <v>0</v>
      </c>
      <c r="FK132" s="54">
        <f t="shared" si="121"/>
        <v>0</v>
      </c>
      <c r="FL132" s="54">
        <f t="shared" si="123"/>
        <v>0</v>
      </c>
      <c r="FM132" s="54">
        <f t="shared" si="123"/>
        <v>0</v>
      </c>
      <c r="FN132" s="54">
        <f t="shared" si="123"/>
        <v>0</v>
      </c>
      <c r="FO132" s="54">
        <f t="shared" si="123"/>
        <v>0</v>
      </c>
      <c r="FP132" s="54">
        <f t="shared" si="123"/>
        <v>0</v>
      </c>
      <c r="FQ132" s="54">
        <f t="shared" si="123"/>
        <v>0</v>
      </c>
      <c r="FR132" s="54">
        <f t="shared" si="123"/>
        <v>0</v>
      </c>
      <c r="FS132" s="54">
        <f t="shared" si="123"/>
        <v>0</v>
      </c>
      <c r="FT132" s="4" t="str">
        <f t="shared" si="116"/>
        <v/>
      </c>
      <c r="FU132" s="4" t="str">
        <f t="shared" si="116"/>
        <v/>
      </c>
      <c r="FV132" s="4" t="str">
        <f t="shared" si="116"/>
        <v/>
      </c>
      <c r="FW132" s="4">
        <f t="shared" si="116"/>
        <v>0</v>
      </c>
      <c r="FX132" s="4" t="str">
        <f t="shared" si="116"/>
        <v/>
      </c>
      <c r="FY132" s="4" t="str">
        <f t="shared" si="116"/>
        <v/>
      </c>
      <c r="FZ132" s="4" t="str">
        <f t="shared" si="116"/>
        <v/>
      </c>
      <c r="GA132" s="4">
        <f t="shared" si="116"/>
        <v>0</v>
      </c>
      <c r="GB132" s="4" t="str">
        <f t="shared" si="116"/>
        <v/>
      </c>
      <c r="GC132" s="4" t="str">
        <f t="shared" si="116"/>
        <v/>
      </c>
      <c r="GD132" s="4" t="str">
        <f t="shared" si="116"/>
        <v/>
      </c>
      <c r="GE132" s="4" t="str">
        <f t="shared" si="116"/>
        <v/>
      </c>
      <c r="GF132" s="4" t="str">
        <f t="shared" si="116"/>
        <v/>
      </c>
      <c r="GG132" s="4" t="str">
        <f t="shared" si="112"/>
        <v/>
      </c>
      <c r="GH132" s="4" t="str">
        <f t="shared" si="112"/>
        <v/>
      </c>
      <c r="GI132" s="4" t="str">
        <f t="shared" si="112"/>
        <v/>
      </c>
      <c r="GJ132" s="4" t="str">
        <f t="shared" si="112"/>
        <v/>
      </c>
      <c r="GK132" s="4" t="str">
        <f t="shared" si="110"/>
        <v/>
      </c>
      <c r="GL132" s="4" t="str">
        <f t="shared" si="110"/>
        <v/>
      </c>
      <c r="GM132" s="4" t="str">
        <f t="shared" si="110"/>
        <v/>
      </c>
      <c r="GN132" s="4" t="str">
        <f t="shared" si="110"/>
        <v/>
      </c>
      <c r="GO132" s="4" t="str">
        <f t="shared" si="110"/>
        <v/>
      </c>
      <c r="GP132" s="4" t="str">
        <f t="shared" si="110"/>
        <v/>
      </c>
      <c r="GQ132" s="4" t="str">
        <f t="shared" si="110"/>
        <v/>
      </c>
      <c r="GR132" s="4" t="str">
        <f t="shared" si="119"/>
        <v/>
      </c>
      <c r="GS132" s="4" t="str">
        <f t="shared" si="119"/>
        <v/>
      </c>
      <c r="GT132" s="4" t="str">
        <f t="shared" si="119"/>
        <v/>
      </c>
      <c r="GU132" s="4" t="str">
        <f t="shared" si="119"/>
        <v/>
      </c>
      <c r="GV132" s="4" t="str">
        <f t="shared" si="119"/>
        <v/>
      </c>
      <c r="GW132" s="4" t="str">
        <f t="shared" si="119"/>
        <v/>
      </c>
      <c r="GX132" s="4" t="str">
        <f t="shared" si="119"/>
        <v/>
      </c>
      <c r="GY132" s="4" t="str">
        <f t="shared" si="119"/>
        <v/>
      </c>
      <c r="GZ132" s="4" t="str">
        <f t="shared" si="119"/>
        <v/>
      </c>
      <c r="HA132" s="4" t="str">
        <f t="shared" si="119"/>
        <v/>
      </c>
      <c r="HB132" s="4" t="str">
        <f t="shared" si="119"/>
        <v/>
      </c>
      <c r="HC132" s="4" t="str">
        <f t="shared" si="119"/>
        <v/>
      </c>
      <c r="HD132" s="4" t="str">
        <f t="shared" si="119"/>
        <v/>
      </c>
      <c r="HE132" s="4" t="str">
        <f t="shared" si="103"/>
        <v/>
      </c>
      <c r="HF132" s="4" t="str">
        <f t="shared" si="103"/>
        <v/>
      </c>
      <c r="HG132" s="4" t="str">
        <f t="shared" si="103"/>
        <v/>
      </c>
    </row>
    <row r="133" spans="1:215" s="9" customFormat="1" ht="15" hidden="1" customHeight="1">
      <c r="A133" s="61">
        <v>30300003</v>
      </c>
      <c r="B133" s="102"/>
      <c r="C133" s="29" t="s">
        <v>112</v>
      </c>
      <c r="D133" s="5"/>
      <c r="E133" s="22">
        <v>5.03</v>
      </c>
      <c r="F133" s="23">
        <f t="shared" si="125"/>
        <v>0</v>
      </c>
      <c r="G133" s="43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3"/>
        <v/>
      </c>
      <c r="BQ133" s="4" t="str">
        <f t="shared" si="113"/>
        <v/>
      </c>
      <c r="BR133" s="4" t="str">
        <f t="shared" si="113"/>
        <v/>
      </c>
      <c r="BS133" s="4">
        <f t="shared" si="113"/>
        <v>0</v>
      </c>
      <c r="BT133" s="4" t="str">
        <f t="shared" si="113"/>
        <v/>
      </c>
      <c r="BU133" s="4">
        <f t="shared" si="113"/>
        <v>0</v>
      </c>
      <c r="BV133" s="4" t="str">
        <f t="shared" si="113"/>
        <v/>
      </c>
      <c r="BW133" s="4">
        <f t="shared" si="113"/>
        <v>0</v>
      </c>
      <c r="BX133" s="4" t="str">
        <f t="shared" si="113"/>
        <v/>
      </c>
      <c r="BY133" s="4" t="str">
        <f t="shared" si="113"/>
        <v/>
      </c>
      <c r="BZ133" s="4" t="str">
        <f t="shared" si="113"/>
        <v/>
      </c>
      <c r="CA133" s="4" t="str">
        <f t="shared" si="113"/>
        <v/>
      </c>
      <c r="CB133" s="4" t="str">
        <f t="shared" si="113"/>
        <v/>
      </c>
      <c r="CC133" s="4" t="str">
        <f t="shared" si="111"/>
        <v/>
      </c>
      <c r="CD133" s="4" t="str">
        <f t="shared" si="111"/>
        <v/>
      </c>
      <c r="CE133" s="4" t="str">
        <f t="shared" si="111"/>
        <v/>
      </c>
      <c r="CF133" s="4" t="str">
        <f t="shared" si="111"/>
        <v/>
      </c>
      <c r="CG133" s="4" t="str">
        <f t="shared" si="109"/>
        <v/>
      </c>
      <c r="CH133" s="4" t="str">
        <f t="shared" si="109"/>
        <v/>
      </c>
      <c r="CI133" s="4" t="str">
        <f t="shared" si="109"/>
        <v/>
      </c>
      <c r="CJ133" s="4" t="str">
        <f t="shared" si="109"/>
        <v/>
      </c>
      <c r="CK133" s="4" t="str">
        <f t="shared" si="109"/>
        <v/>
      </c>
      <c r="CL133" s="4" t="str">
        <f t="shared" si="109"/>
        <v/>
      </c>
      <c r="CM133" s="4" t="str">
        <f t="shared" si="109"/>
        <v/>
      </c>
      <c r="CN133" s="4" t="str">
        <f t="shared" si="118"/>
        <v/>
      </c>
      <c r="CO133" s="4" t="str">
        <f t="shared" si="118"/>
        <v/>
      </c>
      <c r="CP133" s="4" t="str">
        <f t="shared" si="118"/>
        <v/>
      </c>
      <c r="CQ133" s="4" t="str">
        <f t="shared" si="118"/>
        <v/>
      </c>
      <c r="CR133" s="4" t="str">
        <f t="shared" si="118"/>
        <v/>
      </c>
      <c r="CS133" s="4" t="str">
        <f t="shared" si="118"/>
        <v/>
      </c>
      <c r="CT133" s="4" t="str">
        <f t="shared" si="118"/>
        <v/>
      </c>
      <c r="CU133" s="4" t="str">
        <f t="shared" si="118"/>
        <v/>
      </c>
      <c r="CV133" s="4" t="str">
        <f t="shared" si="118"/>
        <v/>
      </c>
      <c r="CW133" s="4" t="str">
        <f t="shared" si="118"/>
        <v/>
      </c>
      <c r="CX133" s="4" t="str">
        <f t="shared" si="118"/>
        <v/>
      </c>
      <c r="CY133" s="4" t="str">
        <f t="shared" si="118"/>
        <v/>
      </c>
      <c r="CZ133" s="4" t="str">
        <f t="shared" si="118"/>
        <v/>
      </c>
      <c r="DA133" s="4" t="str">
        <f t="shared" si="102"/>
        <v/>
      </c>
      <c r="DB133" s="4" t="str">
        <f t="shared" si="102"/>
        <v/>
      </c>
      <c r="DC133" s="4" t="str">
        <f t="shared" si="102"/>
        <v/>
      </c>
      <c r="DE133" s="67">
        <v>30300003</v>
      </c>
      <c r="DF133" s="102"/>
      <c r="DG133" s="29" t="s">
        <v>112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4"/>
        <v>0</v>
      </c>
      <c r="EC133" s="5">
        <f t="shared" si="124"/>
        <v>0</v>
      </c>
      <c r="ED133" s="5">
        <f t="shared" si="124"/>
        <v>0</v>
      </c>
      <c r="EE133" s="5">
        <f t="shared" si="124"/>
        <v>0</v>
      </c>
      <c r="EF133" s="54">
        <f t="shared" si="124"/>
        <v>0</v>
      </c>
      <c r="EG133" s="54">
        <f t="shared" si="124"/>
        <v>0</v>
      </c>
      <c r="EH133" s="54">
        <f t="shared" si="124"/>
        <v>0</v>
      </c>
      <c r="EI133" s="54">
        <f t="shared" si="124"/>
        <v>0</v>
      </c>
      <c r="EJ133" s="54">
        <f t="shared" si="124"/>
        <v>0</v>
      </c>
      <c r="EK133" s="54">
        <f t="shared" si="120"/>
        <v>0</v>
      </c>
      <c r="EL133" s="54">
        <f t="shared" si="120"/>
        <v>0</v>
      </c>
      <c r="EM133" s="54">
        <f t="shared" si="120"/>
        <v>0</v>
      </c>
      <c r="EN133" s="54">
        <f t="shared" si="120"/>
        <v>0</v>
      </c>
      <c r="EO133" s="54">
        <f t="shared" si="120"/>
        <v>0</v>
      </c>
      <c r="EP133" s="54">
        <f t="shared" si="120"/>
        <v>0</v>
      </c>
      <c r="EQ133" s="54">
        <f t="shared" si="120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22"/>
        <v>0</v>
      </c>
      <c r="FB133" s="54">
        <f t="shared" si="122"/>
        <v>0</v>
      </c>
      <c r="FC133" s="54">
        <f t="shared" si="122"/>
        <v>0</v>
      </c>
      <c r="FD133" s="54">
        <f t="shared" si="122"/>
        <v>0</v>
      </c>
      <c r="FE133" s="54">
        <f t="shared" si="122"/>
        <v>0</v>
      </c>
      <c r="FF133" s="54">
        <f t="shared" si="121"/>
        <v>0</v>
      </c>
      <c r="FG133" s="54">
        <f t="shared" si="121"/>
        <v>0</v>
      </c>
      <c r="FH133" s="54">
        <f t="shared" si="121"/>
        <v>0</v>
      </c>
      <c r="FI133" s="54">
        <f t="shared" si="121"/>
        <v>0</v>
      </c>
      <c r="FJ133" s="54">
        <f t="shared" si="121"/>
        <v>0</v>
      </c>
      <c r="FK133" s="54">
        <f t="shared" si="121"/>
        <v>0</v>
      </c>
      <c r="FL133" s="54">
        <f t="shared" si="123"/>
        <v>0</v>
      </c>
      <c r="FM133" s="54">
        <f t="shared" si="123"/>
        <v>0</v>
      </c>
      <c r="FN133" s="54">
        <f t="shared" si="123"/>
        <v>0</v>
      </c>
      <c r="FO133" s="54">
        <f t="shared" si="123"/>
        <v>0</v>
      </c>
      <c r="FP133" s="54">
        <f t="shared" si="123"/>
        <v>0</v>
      </c>
      <c r="FQ133" s="54">
        <f t="shared" si="123"/>
        <v>0</v>
      </c>
      <c r="FR133" s="54">
        <f t="shared" si="123"/>
        <v>0</v>
      </c>
      <c r="FS133" s="54">
        <f t="shared" si="123"/>
        <v>0</v>
      </c>
      <c r="FT133" s="4" t="str">
        <f t="shared" si="116"/>
        <v/>
      </c>
      <c r="FU133" s="4" t="str">
        <f t="shared" si="116"/>
        <v/>
      </c>
      <c r="FV133" s="4" t="str">
        <f t="shared" si="116"/>
        <v/>
      </c>
      <c r="FW133" s="4">
        <f t="shared" si="116"/>
        <v>0</v>
      </c>
      <c r="FX133" s="4" t="str">
        <f t="shared" si="116"/>
        <v/>
      </c>
      <c r="FY133" s="4" t="str">
        <f t="shared" si="116"/>
        <v/>
      </c>
      <c r="FZ133" s="4" t="str">
        <f t="shared" si="116"/>
        <v/>
      </c>
      <c r="GA133" s="4">
        <f t="shared" si="116"/>
        <v>0</v>
      </c>
      <c r="GB133" s="4" t="str">
        <f t="shared" si="116"/>
        <v/>
      </c>
      <c r="GC133" s="4" t="str">
        <f t="shared" si="116"/>
        <v/>
      </c>
      <c r="GD133" s="4" t="str">
        <f t="shared" si="116"/>
        <v/>
      </c>
      <c r="GE133" s="4" t="str">
        <f t="shared" si="116"/>
        <v/>
      </c>
      <c r="GF133" s="4" t="str">
        <f t="shared" si="116"/>
        <v/>
      </c>
      <c r="GG133" s="4" t="str">
        <f t="shared" si="112"/>
        <v/>
      </c>
      <c r="GH133" s="4" t="str">
        <f t="shared" si="112"/>
        <v/>
      </c>
      <c r="GI133" s="4" t="str">
        <f t="shared" si="112"/>
        <v/>
      </c>
      <c r="GJ133" s="4" t="str">
        <f t="shared" si="112"/>
        <v/>
      </c>
      <c r="GK133" s="4" t="str">
        <f t="shared" si="110"/>
        <v/>
      </c>
      <c r="GL133" s="4" t="str">
        <f t="shared" si="110"/>
        <v/>
      </c>
      <c r="GM133" s="4" t="str">
        <f t="shared" si="110"/>
        <v/>
      </c>
      <c r="GN133" s="4" t="str">
        <f t="shared" si="110"/>
        <v/>
      </c>
      <c r="GO133" s="4" t="str">
        <f t="shared" si="110"/>
        <v/>
      </c>
      <c r="GP133" s="4" t="str">
        <f t="shared" si="110"/>
        <v/>
      </c>
      <c r="GQ133" s="4" t="str">
        <f t="shared" si="110"/>
        <v/>
      </c>
      <c r="GR133" s="4" t="str">
        <f t="shared" si="119"/>
        <v/>
      </c>
      <c r="GS133" s="4" t="str">
        <f t="shared" si="119"/>
        <v/>
      </c>
      <c r="GT133" s="4" t="str">
        <f t="shared" si="119"/>
        <v/>
      </c>
      <c r="GU133" s="4" t="str">
        <f t="shared" si="119"/>
        <v/>
      </c>
      <c r="GV133" s="4" t="str">
        <f t="shared" si="119"/>
        <v/>
      </c>
      <c r="GW133" s="4" t="str">
        <f t="shared" si="119"/>
        <v/>
      </c>
      <c r="GX133" s="4" t="str">
        <f t="shared" si="119"/>
        <v/>
      </c>
      <c r="GY133" s="4" t="str">
        <f t="shared" si="119"/>
        <v/>
      </c>
      <c r="GZ133" s="4" t="str">
        <f t="shared" si="119"/>
        <v/>
      </c>
      <c r="HA133" s="4" t="str">
        <f t="shared" si="119"/>
        <v/>
      </c>
      <c r="HB133" s="4" t="str">
        <f t="shared" si="119"/>
        <v/>
      </c>
      <c r="HC133" s="4" t="str">
        <f t="shared" si="119"/>
        <v/>
      </c>
      <c r="HD133" s="4" t="str">
        <f t="shared" si="119"/>
        <v/>
      </c>
      <c r="HE133" s="4" t="str">
        <f t="shared" si="103"/>
        <v/>
      </c>
      <c r="HF133" s="4" t="str">
        <f t="shared" si="103"/>
        <v/>
      </c>
      <c r="HG133" s="4" t="str">
        <f t="shared" si="103"/>
        <v/>
      </c>
    </row>
    <row r="134" spans="1:215" s="9" customFormat="1" ht="15" hidden="1" customHeight="1">
      <c r="A134" s="61">
        <v>30100059</v>
      </c>
      <c r="B134" s="100" t="s">
        <v>218</v>
      </c>
      <c r="C134" s="29" t="s">
        <v>126</v>
      </c>
      <c r="D134" s="5"/>
      <c r="E134" s="22">
        <v>5.03</v>
      </c>
      <c r="F134" s="23">
        <f t="shared" si="125"/>
        <v>0</v>
      </c>
      <c r="G134" s="43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3"/>
        <v/>
      </c>
      <c r="BQ134" s="4" t="str">
        <f t="shared" si="113"/>
        <v/>
      </c>
      <c r="BR134" s="4" t="str">
        <f t="shared" si="113"/>
        <v/>
      </c>
      <c r="BS134" s="4">
        <f t="shared" si="113"/>
        <v>0</v>
      </c>
      <c r="BT134" s="4" t="str">
        <f t="shared" si="113"/>
        <v/>
      </c>
      <c r="BU134" s="4">
        <f t="shared" si="113"/>
        <v>0</v>
      </c>
      <c r="BV134" s="4" t="str">
        <f t="shared" si="113"/>
        <v/>
      </c>
      <c r="BW134" s="4">
        <f t="shared" si="113"/>
        <v>0</v>
      </c>
      <c r="BX134" s="4" t="str">
        <f t="shared" si="113"/>
        <v/>
      </c>
      <c r="BY134" s="4" t="str">
        <f t="shared" si="113"/>
        <v/>
      </c>
      <c r="BZ134" s="4" t="str">
        <f t="shared" si="113"/>
        <v/>
      </c>
      <c r="CA134" s="4" t="str">
        <f t="shared" si="113"/>
        <v/>
      </c>
      <c r="CB134" s="4" t="str">
        <f t="shared" si="113"/>
        <v/>
      </c>
      <c r="CC134" s="4" t="str">
        <f t="shared" si="111"/>
        <v/>
      </c>
      <c r="CD134" s="4" t="str">
        <f t="shared" si="111"/>
        <v/>
      </c>
      <c r="CE134" s="4" t="str">
        <f t="shared" si="111"/>
        <v/>
      </c>
      <c r="CF134" s="4" t="str">
        <f t="shared" si="111"/>
        <v/>
      </c>
      <c r="CG134" s="4" t="str">
        <f t="shared" si="109"/>
        <v/>
      </c>
      <c r="CH134" s="4" t="str">
        <f t="shared" si="109"/>
        <v/>
      </c>
      <c r="CI134" s="4" t="str">
        <f t="shared" si="109"/>
        <v/>
      </c>
      <c r="CJ134" s="4" t="str">
        <f t="shared" si="109"/>
        <v/>
      </c>
      <c r="CK134" s="4" t="str">
        <f t="shared" si="109"/>
        <v/>
      </c>
      <c r="CL134" s="4" t="str">
        <f t="shared" si="109"/>
        <v/>
      </c>
      <c r="CM134" s="4" t="str">
        <f t="shared" si="109"/>
        <v/>
      </c>
      <c r="CN134" s="4" t="str">
        <f t="shared" si="118"/>
        <v/>
      </c>
      <c r="CO134" s="4" t="str">
        <f t="shared" si="118"/>
        <v/>
      </c>
      <c r="CP134" s="4" t="str">
        <f t="shared" si="118"/>
        <v/>
      </c>
      <c r="CQ134" s="4" t="str">
        <f t="shared" si="118"/>
        <v/>
      </c>
      <c r="CR134" s="4" t="str">
        <f t="shared" si="118"/>
        <v/>
      </c>
      <c r="CS134" s="4" t="str">
        <f t="shared" si="118"/>
        <v/>
      </c>
      <c r="CT134" s="4" t="str">
        <f t="shared" si="118"/>
        <v/>
      </c>
      <c r="CU134" s="4" t="str">
        <f t="shared" si="118"/>
        <v/>
      </c>
      <c r="CV134" s="4" t="str">
        <f t="shared" si="118"/>
        <v/>
      </c>
      <c r="CW134" s="4" t="str">
        <f t="shared" si="118"/>
        <v/>
      </c>
      <c r="CX134" s="4" t="str">
        <f t="shared" si="118"/>
        <v/>
      </c>
      <c r="CY134" s="4" t="str">
        <f t="shared" si="118"/>
        <v/>
      </c>
      <c r="CZ134" s="4" t="str">
        <f t="shared" si="118"/>
        <v/>
      </c>
      <c r="DA134" s="4" t="str">
        <f t="shared" si="102"/>
        <v/>
      </c>
      <c r="DB134" s="4" t="str">
        <f t="shared" si="102"/>
        <v/>
      </c>
      <c r="DC134" s="4" t="str">
        <f t="shared" si="102"/>
        <v/>
      </c>
      <c r="DE134" s="67">
        <v>30100059</v>
      </c>
      <c r="DF134" s="100" t="s">
        <v>218</v>
      </c>
      <c r="DG134" s="29" t="s">
        <v>126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4"/>
        <v>0</v>
      </c>
      <c r="EC134" s="5">
        <f t="shared" si="124"/>
        <v>0</v>
      </c>
      <c r="ED134" s="5">
        <f t="shared" si="124"/>
        <v>0</v>
      </c>
      <c r="EE134" s="5">
        <f t="shared" si="124"/>
        <v>0</v>
      </c>
      <c r="EF134" s="54">
        <f t="shared" si="124"/>
        <v>0</v>
      </c>
      <c r="EG134" s="54">
        <f t="shared" si="124"/>
        <v>0</v>
      </c>
      <c r="EH134" s="54">
        <f t="shared" si="124"/>
        <v>0</v>
      </c>
      <c r="EI134" s="54">
        <f t="shared" si="124"/>
        <v>0</v>
      </c>
      <c r="EJ134" s="54">
        <f t="shared" si="124"/>
        <v>0</v>
      </c>
      <c r="EK134" s="54">
        <f t="shared" si="120"/>
        <v>0</v>
      </c>
      <c r="EL134" s="54">
        <f t="shared" si="120"/>
        <v>0</v>
      </c>
      <c r="EM134" s="54">
        <f t="shared" si="120"/>
        <v>0</v>
      </c>
      <c r="EN134" s="54">
        <f t="shared" si="120"/>
        <v>0</v>
      </c>
      <c r="EO134" s="54">
        <f t="shared" si="120"/>
        <v>0</v>
      </c>
      <c r="EP134" s="54">
        <f t="shared" si="120"/>
        <v>0</v>
      </c>
      <c r="EQ134" s="54">
        <f t="shared" si="120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22"/>
        <v>0</v>
      </c>
      <c r="FB134" s="54">
        <f t="shared" si="122"/>
        <v>0</v>
      </c>
      <c r="FC134" s="54">
        <f t="shared" si="122"/>
        <v>0</v>
      </c>
      <c r="FD134" s="54">
        <f t="shared" si="122"/>
        <v>0</v>
      </c>
      <c r="FE134" s="54">
        <f t="shared" si="122"/>
        <v>0</v>
      </c>
      <c r="FF134" s="54">
        <f t="shared" si="121"/>
        <v>0</v>
      </c>
      <c r="FG134" s="54">
        <f t="shared" si="121"/>
        <v>0</v>
      </c>
      <c r="FH134" s="54">
        <f t="shared" si="121"/>
        <v>0</v>
      </c>
      <c r="FI134" s="54">
        <f t="shared" si="121"/>
        <v>0</v>
      </c>
      <c r="FJ134" s="54">
        <f t="shared" si="121"/>
        <v>0</v>
      </c>
      <c r="FK134" s="54">
        <f t="shared" si="121"/>
        <v>0</v>
      </c>
      <c r="FL134" s="54">
        <f t="shared" si="123"/>
        <v>0</v>
      </c>
      <c r="FM134" s="54">
        <f t="shared" si="123"/>
        <v>0</v>
      </c>
      <c r="FN134" s="54">
        <f t="shared" si="123"/>
        <v>0</v>
      </c>
      <c r="FO134" s="54">
        <f t="shared" si="123"/>
        <v>0</v>
      </c>
      <c r="FP134" s="54">
        <f t="shared" si="123"/>
        <v>0</v>
      </c>
      <c r="FQ134" s="54">
        <f t="shared" si="123"/>
        <v>0</v>
      </c>
      <c r="FR134" s="54">
        <f t="shared" si="123"/>
        <v>0</v>
      </c>
      <c r="FS134" s="54">
        <f t="shared" si="123"/>
        <v>0</v>
      </c>
      <c r="FT134" s="4" t="str">
        <f t="shared" si="116"/>
        <v/>
      </c>
      <c r="FU134" s="4" t="str">
        <f t="shared" si="116"/>
        <v/>
      </c>
      <c r="FV134" s="4" t="str">
        <f t="shared" si="116"/>
        <v/>
      </c>
      <c r="FW134" s="4">
        <f t="shared" si="116"/>
        <v>0</v>
      </c>
      <c r="FX134" s="4" t="str">
        <f t="shared" si="116"/>
        <v/>
      </c>
      <c r="FY134" s="4" t="str">
        <f t="shared" si="116"/>
        <v/>
      </c>
      <c r="FZ134" s="4" t="str">
        <f t="shared" si="116"/>
        <v/>
      </c>
      <c r="GA134" s="4">
        <f t="shared" si="116"/>
        <v>0</v>
      </c>
      <c r="GB134" s="4" t="str">
        <f t="shared" si="116"/>
        <v/>
      </c>
      <c r="GC134" s="4" t="str">
        <f t="shared" si="116"/>
        <v/>
      </c>
      <c r="GD134" s="4" t="str">
        <f t="shared" si="116"/>
        <v/>
      </c>
      <c r="GE134" s="4" t="str">
        <f t="shared" si="116"/>
        <v/>
      </c>
      <c r="GF134" s="4" t="str">
        <f t="shared" si="116"/>
        <v/>
      </c>
      <c r="GG134" s="4" t="str">
        <f t="shared" si="112"/>
        <v/>
      </c>
      <c r="GH134" s="4" t="str">
        <f t="shared" si="112"/>
        <v/>
      </c>
      <c r="GI134" s="4" t="str">
        <f t="shared" si="112"/>
        <v/>
      </c>
      <c r="GJ134" s="4" t="str">
        <f t="shared" si="112"/>
        <v/>
      </c>
      <c r="GK134" s="4" t="str">
        <f t="shared" si="110"/>
        <v/>
      </c>
      <c r="GL134" s="4" t="str">
        <f t="shared" si="110"/>
        <v/>
      </c>
      <c r="GM134" s="4" t="str">
        <f t="shared" si="110"/>
        <v/>
      </c>
      <c r="GN134" s="4" t="str">
        <f t="shared" si="110"/>
        <v/>
      </c>
      <c r="GO134" s="4" t="str">
        <f t="shared" si="110"/>
        <v/>
      </c>
      <c r="GP134" s="4" t="str">
        <f t="shared" si="110"/>
        <v/>
      </c>
      <c r="GQ134" s="4" t="str">
        <f t="shared" si="110"/>
        <v/>
      </c>
      <c r="GR134" s="4" t="str">
        <f t="shared" si="119"/>
        <v/>
      </c>
      <c r="GS134" s="4" t="str">
        <f t="shared" si="119"/>
        <v/>
      </c>
      <c r="GT134" s="4" t="str">
        <f t="shared" si="119"/>
        <v/>
      </c>
      <c r="GU134" s="4" t="str">
        <f t="shared" si="119"/>
        <v/>
      </c>
      <c r="GV134" s="4" t="str">
        <f t="shared" si="119"/>
        <v/>
      </c>
      <c r="GW134" s="4" t="str">
        <f t="shared" si="119"/>
        <v/>
      </c>
      <c r="GX134" s="4" t="str">
        <f t="shared" si="119"/>
        <v/>
      </c>
      <c r="GY134" s="4" t="str">
        <f t="shared" si="119"/>
        <v/>
      </c>
      <c r="GZ134" s="4" t="str">
        <f t="shared" si="119"/>
        <v/>
      </c>
      <c r="HA134" s="4" t="str">
        <f t="shared" si="119"/>
        <v/>
      </c>
      <c r="HB134" s="4" t="str">
        <f t="shared" si="119"/>
        <v/>
      </c>
      <c r="HC134" s="4" t="str">
        <f t="shared" si="119"/>
        <v/>
      </c>
      <c r="HD134" s="4" t="str">
        <f t="shared" si="119"/>
        <v/>
      </c>
      <c r="HE134" s="4" t="str">
        <f t="shared" si="103"/>
        <v/>
      </c>
      <c r="HF134" s="4" t="str">
        <f t="shared" si="103"/>
        <v/>
      </c>
      <c r="HG134" s="4" t="str">
        <f t="shared" si="103"/>
        <v/>
      </c>
    </row>
    <row r="135" spans="1:215" s="9" customFormat="1" ht="15" hidden="1" customHeight="1">
      <c r="A135" s="61">
        <v>30100060</v>
      </c>
      <c r="B135" s="102"/>
      <c r="C135" s="29" t="s">
        <v>113</v>
      </c>
      <c r="D135" s="5"/>
      <c r="E135" s="22">
        <v>5.03</v>
      </c>
      <c r="F135" s="23">
        <f t="shared" si="125"/>
        <v>0</v>
      </c>
      <c r="G135" s="43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3"/>
        <v/>
      </c>
      <c r="BQ135" s="4" t="str">
        <f t="shared" si="113"/>
        <v/>
      </c>
      <c r="BR135" s="4" t="str">
        <f t="shared" si="113"/>
        <v/>
      </c>
      <c r="BS135" s="4">
        <f t="shared" si="113"/>
        <v>0</v>
      </c>
      <c r="BT135" s="4" t="str">
        <f t="shared" si="113"/>
        <v/>
      </c>
      <c r="BU135" s="4">
        <f t="shared" si="113"/>
        <v>0</v>
      </c>
      <c r="BV135" s="4" t="str">
        <f t="shared" si="113"/>
        <v/>
      </c>
      <c r="BW135" s="4">
        <f t="shared" si="113"/>
        <v>0</v>
      </c>
      <c r="BX135" s="4" t="str">
        <f t="shared" si="113"/>
        <v/>
      </c>
      <c r="BY135" s="4" t="str">
        <f t="shared" si="113"/>
        <v/>
      </c>
      <c r="BZ135" s="4" t="str">
        <f t="shared" si="113"/>
        <v/>
      </c>
      <c r="CA135" s="4" t="str">
        <f t="shared" si="113"/>
        <v/>
      </c>
      <c r="CB135" s="4" t="str">
        <f t="shared" si="113"/>
        <v/>
      </c>
      <c r="CC135" s="4" t="str">
        <f t="shared" si="111"/>
        <v/>
      </c>
      <c r="CD135" s="4" t="str">
        <f t="shared" si="111"/>
        <v/>
      </c>
      <c r="CE135" s="4" t="str">
        <f t="shared" si="111"/>
        <v/>
      </c>
      <c r="CF135" s="4" t="str">
        <f t="shared" si="111"/>
        <v/>
      </c>
      <c r="CG135" s="4" t="str">
        <f t="shared" si="109"/>
        <v/>
      </c>
      <c r="CH135" s="4" t="str">
        <f t="shared" si="109"/>
        <v/>
      </c>
      <c r="CI135" s="4" t="str">
        <f t="shared" si="109"/>
        <v/>
      </c>
      <c r="CJ135" s="4" t="str">
        <f t="shared" si="109"/>
        <v/>
      </c>
      <c r="CK135" s="4" t="str">
        <f t="shared" si="109"/>
        <v/>
      </c>
      <c r="CL135" s="4" t="str">
        <f t="shared" si="109"/>
        <v/>
      </c>
      <c r="CM135" s="4" t="str">
        <f t="shared" si="109"/>
        <v/>
      </c>
      <c r="CN135" s="4" t="str">
        <f t="shared" si="118"/>
        <v/>
      </c>
      <c r="CO135" s="4" t="str">
        <f t="shared" si="118"/>
        <v/>
      </c>
      <c r="CP135" s="4" t="str">
        <f t="shared" si="118"/>
        <v/>
      </c>
      <c r="CQ135" s="4" t="str">
        <f t="shared" si="118"/>
        <v/>
      </c>
      <c r="CR135" s="4" t="str">
        <f t="shared" si="118"/>
        <v/>
      </c>
      <c r="CS135" s="4" t="str">
        <f t="shared" si="118"/>
        <v/>
      </c>
      <c r="CT135" s="4" t="str">
        <f t="shared" si="118"/>
        <v/>
      </c>
      <c r="CU135" s="4" t="str">
        <f t="shared" si="118"/>
        <v/>
      </c>
      <c r="CV135" s="4" t="str">
        <f t="shared" si="118"/>
        <v/>
      </c>
      <c r="CW135" s="4" t="str">
        <f t="shared" si="118"/>
        <v/>
      </c>
      <c r="CX135" s="4" t="str">
        <f t="shared" si="118"/>
        <v/>
      </c>
      <c r="CY135" s="4" t="str">
        <f t="shared" si="118"/>
        <v/>
      </c>
      <c r="CZ135" s="4" t="str">
        <f t="shared" si="118"/>
        <v/>
      </c>
      <c r="DA135" s="4" t="str">
        <f t="shared" si="102"/>
        <v/>
      </c>
      <c r="DB135" s="4" t="str">
        <f t="shared" si="102"/>
        <v/>
      </c>
      <c r="DC135" s="4" t="str">
        <f t="shared" si="102"/>
        <v/>
      </c>
      <c r="DE135" s="67">
        <v>30100060</v>
      </c>
      <c r="DF135" s="102"/>
      <c r="DG135" s="29" t="s">
        <v>113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4"/>
        <v>0</v>
      </c>
      <c r="EC135" s="5">
        <f t="shared" si="124"/>
        <v>0</v>
      </c>
      <c r="ED135" s="5">
        <f t="shared" si="124"/>
        <v>0</v>
      </c>
      <c r="EE135" s="5">
        <f t="shared" si="124"/>
        <v>0</v>
      </c>
      <c r="EF135" s="54">
        <f t="shared" si="124"/>
        <v>0</v>
      </c>
      <c r="EG135" s="54">
        <f t="shared" si="124"/>
        <v>0</v>
      </c>
      <c r="EH135" s="54">
        <f t="shared" si="124"/>
        <v>0</v>
      </c>
      <c r="EI135" s="54">
        <f t="shared" si="124"/>
        <v>0</v>
      </c>
      <c r="EJ135" s="54">
        <f t="shared" si="124"/>
        <v>0</v>
      </c>
      <c r="EK135" s="54">
        <f t="shared" si="120"/>
        <v>0</v>
      </c>
      <c r="EL135" s="54">
        <f t="shared" si="120"/>
        <v>0</v>
      </c>
      <c r="EM135" s="54">
        <f t="shared" si="120"/>
        <v>0</v>
      </c>
      <c r="EN135" s="54">
        <f t="shared" si="120"/>
        <v>0</v>
      </c>
      <c r="EO135" s="54">
        <f t="shared" si="120"/>
        <v>0</v>
      </c>
      <c r="EP135" s="54">
        <f t="shared" si="120"/>
        <v>0</v>
      </c>
      <c r="EQ135" s="54">
        <f t="shared" si="120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si="122"/>
        <v>0</v>
      </c>
      <c r="FB135" s="54">
        <f t="shared" si="122"/>
        <v>0</v>
      </c>
      <c r="FC135" s="54">
        <f t="shared" si="122"/>
        <v>0</v>
      </c>
      <c r="FD135" s="54">
        <f t="shared" si="122"/>
        <v>0</v>
      </c>
      <c r="FE135" s="54">
        <f t="shared" si="122"/>
        <v>0</v>
      </c>
      <c r="FF135" s="54">
        <f t="shared" si="121"/>
        <v>0</v>
      </c>
      <c r="FG135" s="54">
        <f t="shared" si="121"/>
        <v>0</v>
      </c>
      <c r="FH135" s="54">
        <f t="shared" si="121"/>
        <v>0</v>
      </c>
      <c r="FI135" s="54">
        <f t="shared" si="121"/>
        <v>0</v>
      </c>
      <c r="FJ135" s="54">
        <f t="shared" si="121"/>
        <v>0</v>
      </c>
      <c r="FK135" s="54">
        <f t="shared" si="121"/>
        <v>0</v>
      </c>
      <c r="FL135" s="54">
        <f t="shared" si="123"/>
        <v>0</v>
      </c>
      <c r="FM135" s="54">
        <f t="shared" si="123"/>
        <v>0</v>
      </c>
      <c r="FN135" s="54">
        <f t="shared" si="123"/>
        <v>0</v>
      </c>
      <c r="FO135" s="54">
        <f t="shared" si="123"/>
        <v>0</v>
      </c>
      <c r="FP135" s="54">
        <f t="shared" si="123"/>
        <v>0</v>
      </c>
      <c r="FQ135" s="54">
        <f t="shared" si="123"/>
        <v>0</v>
      </c>
      <c r="FR135" s="54">
        <f t="shared" si="123"/>
        <v>0</v>
      </c>
      <c r="FS135" s="54">
        <f t="shared" si="123"/>
        <v>0</v>
      </c>
      <c r="FT135" s="4" t="str">
        <f t="shared" si="116"/>
        <v/>
      </c>
      <c r="FU135" s="4" t="str">
        <f t="shared" si="116"/>
        <v/>
      </c>
      <c r="FV135" s="4" t="str">
        <f t="shared" si="116"/>
        <v/>
      </c>
      <c r="FW135" s="4">
        <f t="shared" si="116"/>
        <v>0</v>
      </c>
      <c r="FX135" s="4" t="str">
        <f t="shared" si="116"/>
        <v/>
      </c>
      <c r="FY135" s="4" t="str">
        <f t="shared" si="116"/>
        <v/>
      </c>
      <c r="FZ135" s="4" t="str">
        <f t="shared" si="116"/>
        <v/>
      </c>
      <c r="GA135" s="4">
        <f t="shared" si="116"/>
        <v>0</v>
      </c>
      <c r="GB135" s="4" t="str">
        <f t="shared" si="116"/>
        <v/>
      </c>
      <c r="GC135" s="4" t="str">
        <f t="shared" si="116"/>
        <v/>
      </c>
      <c r="GD135" s="4" t="str">
        <f t="shared" si="116"/>
        <v/>
      </c>
      <c r="GE135" s="4" t="str">
        <f t="shared" si="116"/>
        <v/>
      </c>
      <c r="GF135" s="4" t="str">
        <f t="shared" si="116"/>
        <v/>
      </c>
      <c r="GG135" s="4" t="str">
        <f t="shared" si="112"/>
        <v/>
      </c>
      <c r="GH135" s="4" t="str">
        <f t="shared" si="112"/>
        <v/>
      </c>
      <c r="GI135" s="4" t="str">
        <f t="shared" si="112"/>
        <v/>
      </c>
      <c r="GJ135" s="4" t="str">
        <f t="shared" si="112"/>
        <v/>
      </c>
      <c r="GK135" s="4" t="str">
        <f t="shared" si="110"/>
        <v/>
      </c>
      <c r="GL135" s="4" t="str">
        <f t="shared" si="110"/>
        <v/>
      </c>
      <c r="GM135" s="4" t="str">
        <f t="shared" si="110"/>
        <v/>
      </c>
      <c r="GN135" s="4" t="str">
        <f t="shared" si="110"/>
        <v/>
      </c>
      <c r="GO135" s="4" t="str">
        <f t="shared" si="110"/>
        <v/>
      </c>
      <c r="GP135" s="4" t="str">
        <f t="shared" si="110"/>
        <v/>
      </c>
      <c r="GQ135" s="4" t="str">
        <f t="shared" si="110"/>
        <v/>
      </c>
      <c r="GR135" s="4" t="str">
        <f t="shared" si="119"/>
        <v/>
      </c>
      <c r="GS135" s="4" t="str">
        <f t="shared" si="119"/>
        <v/>
      </c>
      <c r="GT135" s="4" t="str">
        <f t="shared" si="119"/>
        <v/>
      </c>
      <c r="GU135" s="4" t="str">
        <f t="shared" si="119"/>
        <v/>
      </c>
      <c r="GV135" s="4" t="str">
        <f t="shared" si="119"/>
        <v/>
      </c>
      <c r="GW135" s="4" t="str">
        <f t="shared" si="119"/>
        <v/>
      </c>
      <c r="GX135" s="4" t="str">
        <f t="shared" si="119"/>
        <v/>
      </c>
      <c r="GY135" s="4" t="str">
        <f t="shared" si="119"/>
        <v/>
      </c>
      <c r="GZ135" s="4" t="str">
        <f t="shared" si="119"/>
        <v/>
      </c>
      <c r="HA135" s="4" t="str">
        <f t="shared" si="119"/>
        <v/>
      </c>
      <c r="HB135" s="4" t="str">
        <f t="shared" si="119"/>
        <v/>
      </c>
      <c r="HC135" s="4" t="str">
        <f t="shared" si="119"/>
        <v/>
      </c>
      <c r="HD135" s="4" t="str">
        <f t="shared" si="119"/>
        <v/>
      </c>
      <c r="HE135" s="4" t="str">
        <f t="shared" si="103"/>
        <v/>
      </c>
      <c r="HF135" s="4" t="str">
        <f t="shared" si="103"/>
        <v/>
      </c>
      <c r="HG135" s="4" t="str">
        <f t="shared" si="103"/>
        <v/>
      </c>
    </row>
    <row r="136" spans="1:215" s="9" customFormat="1" ht="15" hidden="1" customHeight="1">
      <c r="A136" s="61">
        <v>30600014</v>
      </c>
      <c r="B136" s="100" t="s">
        <v>219</v>
      </c>
      <c r="C136" s="29" t="s">
        <v>112</v>
      </c>
      <c r="D136" s="5"/>
      <c r="E136" s="22">
        <v>5.53</v>
      </c>
      <c r="F136" s="23">
        <f t="shared" si="125"/>
        <v>0</v>
      </c>
      <c r="G136" s="43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3"/>
        <v/>
      </c>
      <c r="BQ136" s="4" t="str">
        <f t="shared" si="113"/>
        <v/>
      </c>
      <c r="BR136" s="4" t="str">
        <f t="shared" si="113"/>
        <v/>
      </c>
      <c r="BS136" s="4">
        <f t="shared" si="113"/>
        <v>0</v>
      </c>
      <c r="BT136" s="4" t="str">
        <f t="shared" si="113"/>
        <v/>
      </c>
      <c r="BU136" s="4">
        <f t="shared" si="113"/>
        <v>0</v>
      </c>
      <c r="BV136" s="4" t="str">
        <f t="shared" si="113"/>
        <v/>
      </c>
      <c r="BW136" s="4" t="str">
        <f t="shared" si="113"/>
        <v/>
      </c>
      <c r="BX136" s="4" t="str">
        <f t="shared" si="113"/>
        <v/>
      </c>
      <c r="BY136" s="4" t="str">
        <f t="shared" si="113"/>
        <v/>
      </c>
      <c r="BZ136" s="4" t="str">
        <f t="shared" si="113"/>
        <v/>
      </c>
      <c r="CA136" s="4" t="str">
        <f t="shared" si="113"/>
        <v/>
      </c>
      <c r="CB136" s="4" t="str">
        <f t="shared" si="113"/>
        <v/>
      </c>
      <c r="CC136" s="4" t="str">
        <f t="shared" si="111"/>
        <v/>
      </c>
      <c r="CD136" s="4" t="str">
        <f t="shared" si="111"/>
        <v/>
      </c>
      <c r="CE136" s="4" t="str">
        <f t="shared" si="111"/>
        <v/>
      </c>
      <c r="CF136" s="4" t="str">
        <f t="shared" si="111"/>
        <v/>
      </c>
      <c r="CG136" s="4" t="str">
        <f t="shared" si="109"/>
        <v/>
      </c>
      <c r="CH136" s="4" t="str">
        <f t="shared" si="109"/>
        <v/>
      </c>
      <c r="CI136" s="4" t="str">
        <f t="shared" si="109"/>
        <v/>
      </c>
      <c r="CJ136" s="4" t="str">
        <f t="shared" si="109"/>
        <v/>
      </c>
      <c r="CK136" s="4" t="str">
        <f t="shared" si="109"/>
        <v/>
      </c>
      <c r="CL136" s="4" t="str">
        <f t="shared" si="109"/>
        <v/>
      </c>
      <c r="CM136" s="4" t="str">
        <f t="shared" si="109"/>
        <v/>
      </c>
      <c r="CN136" s="4" t="str">
        <f t="shared" si="118"/>
        <v/>
      </c>
      <c r="CO136" s="4" t="str">
        <f t="shared" si="118"/>
        <v/>
      </c>
      <c r="CP136" s="4" t="str">
        <f t="shared" si="118"/>
        <v/>
      </c>
      <c r="CQ136" s="4" t="str">
        <f t="shared" si="118"/>
        <v/>
      </c>
      <c r="CR136" s="4" t="str">
        <f t="shared" si="118"/>
        <v/>
      </c>
      <c r="CS136" s="4" t="str">
        <f t="shared" si="118"/>
        <v/>
      </c>
      <c r="CT136" s="4" t="str">
        <f t="shared" si="118"/>
        <v/>
      </c>
      <c r="CU136" s="4" t="str">
        <f t="shared" si="118"/>
        <v/>
      </c>
      <c r="CV136" s="4" t="str">
        <f t="shared" si="118"/>
        <v/>
      </c>
      <c r="CW136" s="4" t="str">
        <f t="shared" si="118"/>
        <v/>
      </c>
      <c r="CX136" s="4" t="str">
        <f t="shared" si="118"/>
        <v/>
      </c>
      <c r="CY136" s="4" t="str">
        <f t="shared" si="118"/>
        <v/>
      </c>
      <c r="CZ136" s="4" t="str">
        <f t="shared" si="118"/>
        <v/>
      </c>
      <c r="DA136" s="4" t="str">
        <f t="shared" si="102"/>
        <v/>
      </c>
      <c r="DB136" s="4" t="str">
        <f t="shared" si="102"/>
        <v/>
      </c>
      <c r="DC136" s="4" t="str">
        <f t="shared" si="102"/>
        <v/>
      </c>
      <c r="DE136" s="67">
        <v>30600014</v>
      </c>
      <c r="DF136" s="100" t="s">
        <v>219</v>
      </c>
      <c r="DG136" s="29" t="s">
        <v>112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4"/>
        <v>0</v>
      </c>
      <c r="EC136" s="5">
        <f t="shared" si="124"/>
        <v>0</v>
      </c>
      <c r="ED136" s="5">
        <f t="shared" si="124"/>
        <v>0</v>
      </c>
      <c r="EE136" s="5">
        <f t="shared" si="124"/>
        <v>0</v>
      </c>
      <c r="EF136" s="54">
        <f t="shared" si="124"/>
        <v>0</v>
      </c>
      <c r="EG136" s="54">
        <f t="shared" si="124"/>
        <v>0</v>
      </c>
      <c r="EH136" s="54">
        <f t="shared" si="124"/>
        <v>0</v>
      </c>
      <c r="EI136" s="54">
        <f t="shared" si="124"/>
        <v>0</v>
      </c>
      <c r="EJ136" s="54">
        <f t="shared" si="124"/>
        <v>0</v>
      </c>
      <c r="EK136" s="54">
        <f t="shared" si="120"/>
        <v>0</v>
      </c>
      <c r="EL136" s="54">
        <f t="shared" si="120"/>
        <v>0</v>
      </c>
      <c r="EM136" s="54">
        <f t="shared" si="120"/>
        <v>0</v>
      </c>
      <c r="EN136" s="54">
        <f t="shared" si="120"/>
        <v>0</v>
      </c>
      <c r="EO136" s="54">
        <f t="shared" si="120"/>
        <v>0</v>
      </c>
      <c r="EP136" s="54">
        <f t="shared" si="120"/>
        <v>0</v>
      </c>
      <c r="EQ136" s="54">
        <f t="shared" si="120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22"/>
        <v>0</v>
      </c>
      <c r="FB136" s="54">
        <f t="shared" si="122"/>
        <v>0</v>
      </c>
      <c r="FC136" s="54">
        <f t="shared" si="122"/>
        <v>0</v>
      </c>
      <c r="FD136" s="54">
        <f t="shared" si="122"/>
        <v>0</v>
      </c>
      <c r="FE136" s="54">
        <f t="shared" si="122"/>
        <v>0</v>
      </c>
      <c r="FF136" s="54">
        <f t="shared" si="121"/>
        <v>0</v>
      </c>
      <c r="FG136" s="54">
        <f t="shared" si="121"/>
        <v>0</v>
      </c>
      <c r="FH136" s="54">
        <f t="shared" si="121"/>
        <v>0</v>
      </c>
      <c r="FI136" s="54">
        <f t="shared" si="121"/>
        <v>0</v>
      </c>
      <c r="FJ136" s="54">
        <f t="shared" si="121"/>
        <v>0</v>
      </c>
      <c r="FK136" s="54">
        <f t="shared" si="121"/>
        <v>0</v>
      </c>
      <c r="FL136" s="54">
        <f t="shared" si="123"/>
        <v>0</v>
      </c>
      <c r="FM136" s="54">
        <f t="shared" si="123"/>
        <v>0</v>
      </c>
      <c r="FN136" s="54">
        <f t="shared" si="123"/>
        <v>0</v>
      </c>
      <c r="FO136" s="54">
        <f t="shared" si="123"/>
        <v>0</v>
      </c>
      <c r="FP136" s="54">
        <f t="shared" si="123"/>
        <v>0</v>
      </c>
      <c r="FQ136" s="54">
        <f t="shared" si="123"/>
        <v>0</v>
      </c>
      <c r="FR136" s="54">
        <f t="shared" si="123"/>
        <v>0</v>
      </c>
      <c r="FS136" s="54">
        <f t="shared" si="123"/>
        <v>0</v>
      </c>
      <c r="FT136" s="4" t="str">
        <f t="shared" si="116"/>
        <v/>
      </c>
      <c r="FU136" s="4" t="str">
        <f t="shared" si="116"/>
        <v/>
      </c>
      <c r="FV136" s="4" t="str">
        <f t="shared" si="116"/>
        <v/>
      </c>
      <c r="FW136" s="4">
        <f t="shared" si="116"/>
        <v>0</v>
      </c>
      <c r="FX136" s="4" t="str">
        <f t="shared" si="116"/>
        <v/>
      </c>
      <c r="FY136" s="4" t="str">
        <f t="shared" si="116"/>
        <v/>
      </c>
      <c r="FZ136" s="4" t="str">
        <f t="shared" si="116"/>
        <v/>
      </c>
      <c r="GA136" s="4" t="str">
        <f t="shared" si="116"/>
        <v/>
      </c>
      <c r="GB136" s="4" t="str">
        <f t="shared" si="116"/>
        <v/>
      </c>
      <c r="GC136" s="4" t="str">
        <f t="shared" si="116"/>
        <v/>
      </c>
      <c r="GD136" s="4" t="str">
        <f t="shared" si="116"/>
        <v/>
      </c>
      <c r="GE136" s="4" t="str">
        <f t="shared" si="116"/>
        <v/>
      </c>
      <c r="GF136" s="4" t="str">
        <f t="shared" si="116"/>
        <v/>
      </c>
      <c r="GG136" s="4" t="str">
        <f t="shared" si="112"/>
        <v/>
      </c>
      <c r="GH136" s="4" t="str">
        <f t="shared" si="112"/>
        <v/>
      </c>
      <c r="GI136" s="4" t="str">
        <f t="shared" si="112"/>
        <v/>
      </c>
      <c r="GJ136" s="4" t="str">
        <f t="shared" si="112"/>
        <v/>
      </c>
      <c r="GK136" s="4" t="str">
        <f t="shared" si="110"/>
        <v/>
      </c>
      <c r="GL136" s="4" t="str">
        <f t="shared" si="110"/>
        <v/>
      </c>
      <c r="GM136" s="4" t="str">
        <f t="shared" si="110"/>
        <v/>
      </c>
      <c r="GN136" s="4" t="str">
        <f t="shared" si="110"/>
        <v/>
      </c>
      <c r="GO136" s="4" t="str">
        <f t="shared" si="110"/>
        <v/>
      </c>
      <c r="GP136" s="4" t="str">
        <f t="shared" si="110"/>
        <v/>
      </c>
      <c r="GQ136" s="4" t="str">
        <f t="shared" si="110"/>
        <v/>
      </c>
      <c r="GR136" s="4" t="str">
        <f t="shared" si="119"/>
        <v/>
      </c>
      <c r="GS136" s="4" t="str">
        <f t="shared" si="119"/>
        <v/>
      </c>
      <c r="GT136" s="4" t="str">
        <f t="shared" si="119"/>
        <v/>
      </c>
      <c r="GU136" s="4" t="str">
        <f t="shared" si="119"/>
        <v/>
      </c>
      <c r="GV136" s="4" t="str">
        <f t="shared" si="119"/>
        <v/>
      </c>
      <c r="GW136" s="4" t="str">
        <f t="shared" si="119"/>
        <v/>
      </c>
      <c r="GX136" s="4" t="str">
        <f t="shared" si="119"/>
        <v/>
      </c>
      <c r="GY136" s="4" t="str">
        <f t="shared" si="119"/>
        <v/>
      </c>
      <c r="GZ136" s="4" t="str">
        <f t="shared" si="119"/>
        <v/>
      </c>
      <c r="HA136" s="4" t="str">
        <f t="shared" si="119"/>
        <v/>
      </c>
      <c r="HB136" s="4" t="str">
        <f t="shared" si="119"/>
        <v/>
      </c>
      <c r="HC136" s="4" t="str">
        <f t="shared" si="119"/>
        <v/>
      </c>
      <c r="HD136" s="4" t="str">
        <f t="shared" si="119"/>
        <v/>
      </c>
      <c r="HE136" s="4" t="str">
        <f t="shared" si="103"/>
        <v/>
      </c>
      <c r="HF136" s="4" t="str">
        <f t="shared" si="103"/>
        <v/>
      </c>
      <c r="HG136" s="4" t="str">
        <f t="shared" si="103"/>
        <v/>
      </c>
    </row>
    <row r="137" spans="1:215" s="9" customFormat="1" ht="15" hidden="1" customHeight="1">
      <c r="A137" s="61">
        <v>30600012</v>
      </c>
      <c r="B137" s="101"/>
      <c r="C137" s="29" t="s">
        <v>71</v>
      </c>
      <c r="D137" s="5"/>
      <c r="E137" s="22">
        <v>5.53</v>
      </c>
      <c r="F137" s="23">
        <f t="shared" si="125"/>
        <v>0</v>
      </c>
      <c r="G137" s="43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3"/>
        <v/>
      </c>
      <c r="BQ137" s="4" t="str">
        <f t="shared" si="113"/>
        <v/>
      </c>
      <c r="BR137" s="4" t="str">
        <f t="shared" si="113"/>
        <v/>
      </c>
      <c r="BS137" s="4">
        <f t="shared" si="113"/>
        <v>0</v>
      </c>
      <c r="BT137" s="4" t="str">
        <f t="shared" si="113"/>
        <v/>
      </c>
      <c r="BU137" s="4">
        <f t="shared" si="113"/>
        <v>0</v>
      </c>
      <c r="BV137" s="4" t="str">
        <f t="shared" si="113"/>
        <v/>
      </c>
      <c r="BW137" s="4" t="str">
        <f t="shared" si="113"/>
        <v/>
      </c>
      <c r="BX137" s="4" t="str">
        <f t="shared" si="113"/>
        <v/>
      </c>
      <c r="BY137" s="4" t="str">
        <f t="shared" si="113"/>
        <v/>
      </c>
      <c r="BZ137" s="4" t="str">
        <f t="shared" si="113"/>
        <v/>
      </c>
      <c r="CA137" s="4" t="str">
        <f t="shared" si="113"/>
        <v/>
      </c>
      <c r="CB137" s="4" t="str">
        <f t="shared" si="113"/>
        <v/>
      </c>
      <c r="CC137" s="4" t="str">
        <f t="shared" si="111"/>
        <v/>
      </c>
      <c r="CD137" s="4" t="str">
        <f t="shared" si="111"/>
        <v/>
      </c>
      <c r="CE137" s="4" t="str">
        <f t="shared" si="111"/>
        <v/>
      </c>
      <c r="CF137" s="4" t="str">
        <f t="shared" si="111"/>
        <v/>
      </c>
      <c r="CG137" s="4" t="str">
        <f t="shared" si="109"/>
        <v/>
      </c>
      <c r="CH137" s="4" t="str">
        <f t="shared" si="109"/>
        <v/>
      </c>
      <c r="CI137" s="4" t="str">
        <f t="shared" si="109"/>
        <v/>
      </c>
      <c r="CJ137" s="4" t="str">
        <f t="shared" si="109"/>
        <v/>
      </c>
      <c r="CK137" s="4" t="str">
        <f t="shared" si="109"/>
        <v/>
      </c>
      <c r="CL137" s="4" t="str">
        <f t="shared" si="109"/>
        <v/>
      </c>
      <c r="CM137" s="4" t="str">
        <f t="shared" si="109"/>
        <v/>
      </c>
      <c r="CN137" s="4" t="str">
        <f t="shared" si="118"/>
        <v/>
      </c>
      <c r="CO137" s="4" t="str">
        <f t="shared" si="118"/>
        <v/>
      </c>
      <c r="CP137" s="4" t="str">
        <f t="shared" si="118"/>
        <v/>
      </c>
      <c r="CQ137" s="4" t="str">
        <f t="shared" si="118"/>
        <v/>
      </c>
      <c r="CR137" s="4" t="str">
        <f t="shared" si="118"/>
        <v/>
      </c>
      <c r="CS137" s="4" t="str">
        <f t="shared" si="118"/>
        <v/>
      </c>
      <c r="CT137" s="4" t="str">
        <f t="shared" si="118"/>
        <v/>
      </c>
      <c r="CU137" s="4" t="str">
        <f t="shared" si="118"/>
        <v/>
      </c>
      <c r="CV137" s="4" t="str">
        <f t="shared" si="118"/>
        <v/>
      </c>
      <c r="CW137" s="4" t="str">
        <f t="shared" si="118"/>
        <v/>
      </c>
      <c r="CX137" s="4" t="str">
        <f t="shared" si="118"/>
        <v/>
      </c>
      <c r="CY137" s="4" t="str">
        <f t="shared" si="118"/>
        <v/>
      </c>
      <c r="CZ137" s="4" t="str">
        <f t="shared" si="118"/>
        <v/>
      </c>
      <c r="DA137" s="4" t="str">
        <f t="shared" si="102"/>
        <v/>
      </c>
      <c r="DB137" s="4" t="str">
        <f t="shared" si="102"/>
        <v/>
      </c>
      <c r="DC137" s="4" t="str">
        <f t="shared" si="102"/>
        <v/>
      </c>
      <c r="DE137" s="67">
        <v>30600012</v>
      </c>
      <c r="DF137" s="101"/>
      <c r="DG137" s="29" t="s">
        <v>71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4"/>
        <v>0</v>
      </c>
      <c r="EC137" s="5">
        <f t="shared" si="124"/>
        <v>0</v>
      </c>
      <c r="ED137" s="5">
        <f t="shared" si="124"/>
        <v>0</v>
      </c>
      <c r="EE137" s="5">
        <f t="shared" si="124"/>
        <v>0</v>
      </c>
      <c r="EF137" s="54">
        <f t="shared" si="124"/>
        <v>0</v>
      </c>
      <c r="EG137" s="54">
        <f t="shared" si="124"/>
        <v>0</v>
      </c>
      <c r="EH137" s="54">
        <f t="shared" si="124"/>
        <v>0</v>
      </c>
      <c r="EI137" s="54">
        <f t="shared" si="124"/>
        <v>0</v>
      </c>
      <c r="EJ137" s="54">
        <f t="shared" si="124"/>
        <v>0</v>
      </c>
      <c r="EK137" s="54">
        <f t="shared" si="120"/>
        <v>0</v>
      </c>
      <c r="EL137" s="54">
        <f t="shared" si="120"/>
        <v>0</v>
      </c>
      <c r="EM137" s="54">
        <f t="shared" si="120"/>
        <v>0</v>
      </c>
      <c r="EN137" s="54">
        <f t="shared" si="120"/>
        <v>0</v>
      </c>
      <c r="EO137" s="54">
        <f t="shared" si="120"/>
        <v>0</v>
      </c>
      <c r="EP137" s="54">
        <f t="shared" si="120"/>
        <v>0</v>
      </c>
      <c r="EQ137" s="54">
        <f t="shared" si="120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22"/>
        <v>0</v>
      </c>
      <c r="FB137" s="54">
        <f t="shared" si="122"/>
        <v>0</v>
      </c>
      <c r="FC137" s="54">
        <f t="shared" si="122"/>
        <v>0</v>
      </c>
      <c r="FD137" s="54">
        <f t="shared" si="122"/>
        <v>0</v>
      </c>
      <c r="FE137" s="54">
        <f t="shared" si="122"/>
        <v>0</v>
      </c>
      <c r="FF137" s="54">
        <f t="shared" si="121"/>
        <v>0</v>
      </c>
      <c r="FG137" s="54">
        <f t="shared" si="121"/>
        <v>0</v>
      </c>
      <c r="FH137" s="54">
        <f t="shared" si="121"/>
        <v>0</v>
      </c>
      <c r="FI137" s="54">
        <f t="shared" si="121"/>
        <v>0</v>
      </c>
      <c r="FJ137" s="54">
        <f t="shared" si="121"/>
        <v>0</v>
      </c>
      <c r="FK137" s="54">
        <f t="shared" si="121"/>
        <v>0</v>
      </c>
      <c r="FL137" s="54">
        <f t="shared" si="123"/>
        <v>0</v>
      </c>
      <c r="FM137" s="54">
        <f t="shared" si="123"/>
        <v>0</v>
      </c>
      <c r="FN137" s="54">
        <f t="shared" si="123"/>
        <v>0</v>
      </c>
      <c r="FO137" s="54">
        <f t="shared" si="123"/>
        <v>0</v>
      </c>
      <c r="FP137" s="54">
        <f t="shared" si="123"/>
        <v>0</v>
      </c>
      <c r="FQ137" s="54">
        <f t="shared" si="123"/>
        <v>0</v>
      </c>
      <c r="FR137" s="54">
        <f t="shared" si="123"/>
        <v>0</v>
      </c>
      <c r="FS137" s="54">
        <f t="shared" si="123"/>
        <v>0</v>
      </c>
      <c r="FT137" s="4" t="str">
        <f t="shared" si="116"/>
        <v/>
      </c>
      <c r="FU137" s="4" t="str">
        <f t="shared" si="116"/>
        <v/>
      </c>
      <c r="FV137" s="4" t="str">
        <f t="shared" si="116"/>
        <v/>
      </c>
      <c r="FW137" s="4">
        <f t="shared" si="116"/>
        <v>0</v>
      </c>
      <c r="FX137" s="4" t="str">
        <f t="shared" si="116"/>
        <v/>
      </c>
      <c r="FY137" s="4" t="str">
        <f t="shared" si="116"/>
        <v/>
      </c>
      <c r="FZ137" s="4" t="str">
        <f t="shared" si="116"/>
        <v/>
      </c>
      <c r="GA137" s="4" t="str">
        <f t="shared" si="116"/>
        <v/>
      </c>
      <c r="GB137" s="4" t="str">
        <f t="shared" si="116"/>
        <v/>
      </c>
      <c r="GC137" s="4" t="str">
        <f t="shared" si="116"/>
        <v/>
      </c>
      <c r="GD137" s="4" t="str">
        <f t="shared" si="116"/>
        <v/>
      </c>
      <c r="GE137" s="4" t="str">
        <f t="shared" si="116"/>
        <v/>
      </c>
      <c r="GF137" s="4" t="str">
        <f t="shared" si="116"/>
        <v/>
      </c>
      <c r="GG137" s="4" t="str">
        <f t="shared" si="112"/>
        <v/>
      </c>
      <c r="GH137" s="4" t="str">
        <f t="shared" si="112"/>
        <v/>
      </c>
      <c r="GI137" s="4" t="str">
        <f t="shared" si="112"/>
        <v/>
      </c>
      <c r="GJ137" s="4" t="str">
        <f t="shared" si="112"/>
        <v/>
      </c>
      <c r="GK137" s="4" t="str">
        <f t="shared" si="110"/>
        <v/>
      </c>
      <c r="GL137" s="4" t="str">
        <f t="shared" si="110"/>
        <v/>
      </c>
      <c r="GM137" s="4" t="str">
        <f t="shared" si="110"/>
        <v/>
      </c>
      <c r="GN137" s="4" t="str">
        <f t="shared" si="110"/>
        <v/>
      </c>
      <c r="GO137" s="4" t="str">
        <f t="shared" si="110"/>
        <v/>
      </c>
      <c r="GP137" s="4" t="str">
        <f t="shared" si="110"/>
        <v/>
      </c>
      <c r="GQ137" s="4" t="str">
        <f t="shared" si="110"/>
        <v/>
      </c>
      <c r="GR137" s="4" t="str">
        <f t="shared" si="119"/>
        <v/>
      </c>
      <c r="GS137" s="4" t="str">
        <f t="shared" si="119"/>
        <v/>
      </c>
      <c r="GT137" s="4" t="str">
        <f t="shared" si="119"/>
        <v/>
      </c>
      <c r="GU137" s="4" t="str">
        <f t="shared" si="119"/>
        <v/>
      </c>
      <c r="GV137" s="4" t="str">
        <f t="shared" si="119"/>
        <v/>
      </c>
      <c r="GW137" s="4" t="str">
        <f t="shared" si="119"/>
        <v/>
      </c>
      <c r="GX137" s="4" t="str">
        <f t="shared" si="119"/>
        <v/>
      </c>
      <c r="GY137" s="4" t="str">
        <f t="shared" si="119"/>
        <v/>
      </c>
      <c r="GZ137" s="4" t="str">
        <f t="shared" si="119"/>
        <v/>
      </c>
      <c r="HA137" s="4" t="str">
        <f t="shared" si="119"/>
        <v/>
      </c>
      <c r="HB137" s="4" t="str">
        <f t="shared" si="119"/>
        <v/>
      </c>
      <c r="HC137" s="4" t="str">
        <f t="shared" si="119"/>
        <v/>
      </c>
      <c r="HD137" s="4" t="str">
        <f t="shared" si="119"/>
        <v/>
      </c>
      <c r="HE137" s="4" t="str">
        <f t="shared" si="103"/>
        <v/>
      </c>
      <c r="HF137" s="4" t="str">
        <f t="shared" si="103"/>
        <v/>
      </c>
      <c r="HG137" s="4" t="str">
        <f t="shared" si="103"/>
        <v/>
      </c>
    </row>
    <row r="138" spans="1:215" s="9" customFormat="1" ht="15" hidden="1" customHeight="1">
      <c r="A138" s="61">
        <v>30600011</v>
      </c>
      <c r="B138" s="101"/>
      <c r="C138" s="29" t="s">
        <v>126</v>
      </c>
      <c r="D138" s="5"/>
      <c r="E138" s="22">
        <v>5.53</v>
      </c>
      <c r="F138" s="23">
        <f t="shared" si="125"/>
        <v>0</v>
      </c>
      <c r="G138" s="43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3"/>
        <v/>
      </c>
      <c r="BQ138" s="4" t="str">
        <f t="shared" si="113"/>
        <v/>
      </c>
      <c r="BR138" s="4" t="str">
        <f t="shared" si="113"/>
        <v/>
      </c>
      <c r="BS138" s="4">
        <f t="shared" si="113"/>
        <v>0</v>
      </c>
      <c r="BT138" s="4" t="str">
        <f t="shared" si="113"/>
        <v/>
      </c>
      <c r="BU138" s="4">
        <f t="shared" si="113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09"/>
        <v/>
      </c>
      <c r="CH138" s="4" t="str">
        <f t="shared" si="109"/>
        <v/>
      </c>
      <c r="CI138" s="4" t="str">
        <f t="shared" si="109"/>
        <v/>
      </c>
      <c r="CJ138" s="4" t="str">
        <f t="shared" si="109"/>
        <v/>
      </c>
      <c r="CK138" s="4" t="str">
        <f t="shared" si="109"/>
        <v/>
      </c>
      <c r="CL138" s="4" t="str">
        <f t="shared" si="109"/>
        <v/>
      </c>
      <c r="CM138" s="4" t="str">
        <f t="shared" si="109"/>
        <v/>
      </c>
      <c r="CN138" s="4" t="str">
        <f t="shared" si="118"/>
        <v/>
      </c>
      <c r="CO138" s="4" t="str">
        <f t="shared" si="118"/>
        <v/>
      </c>
      <c r="CP138" s="4" t="str">
        <f t="shared" si="118"/>
        <v/>
      </c>
      <c r="CQ138" s="4" t="str">
        <f t="shared" si="118"/>
        <v/>
      </c>
      <c r="CR138" s="4" t="str">
        <f t="shared" si="118"/>
        <v/>
      </c>
      <c r="CS138" s="4" t="str">
        <f t="shared" si="118"/>
        <v/>
      </c>
      <c r="CT138" s="4" t="str">
        <f t="shared" si="118"/>
        <v/>
      </c>
      <c r="CU138" s="4" t="str">
        <f t="shared" si="118"/>
        <v/>
      </c>
      <c r="CV138" s="4" t="str">
        <f t="shared" si="118"/>
        <v/>
      </c>
      <c r="CW138" s="4" t="str">
        <f t="shared" si="118"/>
        <v/>
      </c>
      <c r="CX138" s="4" t="str">
        <f t="shared" si="118"/>
        <v/>
      </c>
      <c r="CY138" s="4" t="str">
        <f t="shared" si="118"/>
        <v/>
      </c>
      <c r="CZ138" s="4" t="str">
        <f t="shared" si="118"/>
        <v/>
      </c>
      <c r="DA138" s="4" t="str">
        <f t="shared" si="102"/>
        <v/>
      </c>
      <c r="DB138" s="4" t="str">
        <f t="shared" si="102"/>
        <v/>
      </c>
      <c r="DC138" s="4" t="str">
        <f t="shared" si="102"/>
        <v/>
      </c>
      <c r="DE138" s="67">
        <v>30600011</v>
      </c>
      <c r="DF138" s="101"/>
      <c r="DG138" s="29" t="s">
        <v>126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4"/>
        <v>0</v>
      </c>
      <c r="EC138" s="5">
        <f t="shared" si="124"/>
        <v>0</v>
      </c>
      <c r="ED138" s="5">
        <f t="shared" si="124"/>
        <v>0</v>
      </c>
      <c r="EE138" s="5">
        <f t="shared" si="124"/>
        <v>0</v>
      </c>
      <c r="EF138" s="54">
        <f t="shared" si="124"/>
        <v>0</v>
      </c>
      <c r="EG138" s="54">
        <f t="shared" si="124"/>
        <v>0</v>
      </c>
      <c r="EH138" s="54">
        <f t="shared" si="124"/>
        <v>0</v>
      </c>
      <c r="EI138" s="54">
        <f t="shared" si="124"/>
        <v>0</v>
      </c>
      <c r="EJ138" s="54">
        <f t="shared" si="124"/>
        <v>0</v>
      </c>
      <c r="EK138" s="54">
        <f t="shared" si="120"/>
        <v>0</v>
      </c>
      <c r="EL138" s="54">
        <f t="shared" si="120"/>
        <v>0</v>
      </c>
      <c r="EM138" s="54">
        <f t="shared" si="120"/>
        <v>0</v>
      </c>
      <c r="EN138" s="54">
        <f t="shared" si="120"/>
        <v>0</v>
      </c>
      <c r="EO138" s="54">
        <f t="shared" si="120"/>
        <v>0</v>
      </c>
      <c r="EP138" s="54">
        <f t="shared" si="120"/>
        <v>0</v>
      </c>
      <c r="EQ138" s="54">
        <f t="shared" si="120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22"/>
        <v>0</v>
      </c>
      <c r="FB138" s="54">
        <f t="shared" si="122"/>
        <v>0</v>
      </c>
      <c r="FC138" s="54">
        <f t="shared" si="122"/>
        <v>0</v>
      </c>
      <c r="FD138" s="54">
        <f t="shared" si="122"/>
        <v>0</v>
      </c>
      <c r="FE138" s="54">
        <f t="shared" si="122"/>
        <v>0</v>
      </c>
      <c r="FF138" s="54">
        <f t="shared" si="121"/>
        <v>0</v>
      </c>
      <c r="FG138" s="54">
        <f t="shared" si="121"/>
        <v>0</v>
      </c>
      <c r="FH138" s="54">
        <f t="shared" si="121"/>
        <v>0</v>
      </c>
      <c r="FI138" s="54">
        <f t="shared" si="121"/>
        <v>0</v>
      </c>
      <c r="FJ138" s="54">
        <f t="shared" si="121"/>
        <v>0</v>
      </c>
      <c r="FK138" s="54">
        <f t="shared" si="121"/>
        <v>0</v>
      </c>
      <c r="FL138" s="54">
        <f t="shared" si="123"/>
        <v>0</v>
      </c>
      <c r="FM138" s="54">
        <f t="shared" si="123"/>
        <v>0</v>
      </c>
      <c r="FN138" s="54">
        <f t="shared" si="123"/>
        <v>0</v>
      </c>
      <c r="FO138" s="54">
        <f t="shared" si="123"/>
        <v>0</v>
      </c>
      <c r="FP138" s="54">
        <f t="shared" si="123"/>
        <v>0</v>
      </c>
      <c r="FQ138" s="54">
        <f t="shared" si="123"/>
        <v>0</v>
      </c>
      <c r="FR138" s="54">
        <f t="shared" si="123"/>
        <v>0</v>
      </c>
      <c r="FS138" s="54">
        <f t="shared" si="123"/>
        <v>0</v>
      </c>
      <c r="FT138" s="4" t="str">
        <f t="shared" si="116"/>
        <v/>
      </c>
      <c r="FU138" s="4" t="str">
        <f t="shared" si="116"/>
        <v/>
      </c>
      <c r="FV138" s="4" t="str">
        <f t="shared" si="116"/>
        <v/>
      </c>
      <c r="FW138" s="4">
        <f t="shared" si="116"/>
        <v>0</v>
      </c>
      <c r="FX138" s="4" t="str">
        <f t="shared" si="116"/>
        <v/>
      </c>
      <c r="FY138" s="4" t="str">
        <f t="shared" si="116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0"/>
        <v/>
      </c>
      <c r="GL138" s="4" t="str">
        <f t="shared" si="110"/>
        <v/>
      </c>
      <c r="GM138" s="4" t="str">
        <f t="shared" si="110"/>
        <v/>
      </c>
      <c r="GN138" s="4" t="str">
        <f t="shared" si="110"/>
        <v/>
      </c>
      <c r="GO138" s="4" t="str">
        <f t="shared" si="110"/>
        <v/>
      </c>
      <c r="GP138" s="4" t="str">
        <f t="shared" si="110"/>
        <v/>
      </c>
      <c r="GQ138" s="4" t="str">
        <f t="shared" si="110"/>
        <v/>
      </c>
      <c r="GR138" s="4" t="str">
        <f t="shared" si="119"/>
        <v/>
      </c>
      <c r="GS138" s="4" t="str">
        <f t="shared" si="119"/>
        <v/>
      </c>
      <c r="GT138" s="4" t="str">
        <f t="shared" si="119"/>
        <v/>
      </c>
      <c r="GU138" s="4" t="str">
        <f t="shared" si="119"/>
        <v/>
      </c>
      <c r="GV138" s="4" t="str">
        <f t="shared" si="119"/>
        <v/>
      </c>
      <c r="GW138" s="4" t="str">
        <f t="shared" si="119"/>
        <v/>
      </c>
      <c r="GX138" s="4" t="str">
        <f t="shared" si="119"/>
        <v/>
      </c>
      <c r="GY138" s="4" t="str">
        <f t="shared" si="119"/>
        <v/>
      </c>
      <c r="GZ138" s="4" t="str">
        <f t="shared" si="119"/>
        <v/>
      </c>
      <c r="HA138" s="4" t="str">
        <f t="shared" si="119"/>
        <v/>
      </c>
      <c r="HB138" s="4" t="str">
        <f t="shared" si="119"/>
        <v/>
      </c>
      <c r="HC138" s="4" t="str">
        <f t="shared" si="119"/>
        <v/>
      </c>
      <c r="HD138" s="4" t="str">
        <f t="shared" si="119"/>
        <v/>
      </c>
      <c r="HE138" s="4" t="str">
        <f t="shared" si="103"/>
        <v/>
      </c>
      <c r="HF138" s="4" t="str">
        <f t="shared" si="103"/>
        <v/>
      </c>
      <c r="HG138" s="4" t="str">
        <f t="shared" si="103"/>
        <v/>
      </c>
    </row>
    <row r="139" spans="1:215" s="9" customFormat="1" ht="15" hidden="1" customHeight="1">
      <c r="A139" s="61">
        <v>30600013</v>
      </c>
      <c r="B139" s="102"/>
      <c r="C139" s="29" t="s">
        <v>220</v>
      </c>
      <c r="D139" s="5"/>
      <c r="E139" s="22">
        <v>5.53</v>
      </c>
      <c r="F139" s="23">
        <f t="shared" si="125"/>
        <v>0</v>
      </c>
      <c r="G139" s="43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09"/>
        <v/>
      </c>
      <c r="CH139" s="4" t="str">
        <f t="shared" si="109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8"/>
        <v/>
      </c>
      <c r="CO139" s="4" t="str">
        <f t="shared" si="118"/>
        <v/>
      </c>
      <c r="CP139" s="4" t="str">
        <f t="shared" si="118"/>
        <v/>
      </c>
      <c r="CQ139" s="4" t="str">
        <f t="shared" si="118"/>
        <v/>
      </c>
      <c r="CR139" s="4" t="str">
        <f t="shared" si="118"/>
        <v/>
      </c>
      <c r="CS139" s="4" t="str">
        <f t="shared" si="118"/>
        <v/>
      </c>
      <c r="CT139" s="4" t="str">
        <f t="shared" si="118"/>
        <v/>
      </c>
      <c r="CU139" s="4" t="str">
        <f t="shared" si="118"/>
        <v/>
      </c>
      <c r="CV139" s="4" t="str">
        <f t="shared" si="118"/>
        <v/>
      </c>
      <c r="CW139" s="4" t="str">
        <f t="shared" si="118"/>
        <v/>
      </c>
      <c r="CX139" s="4" t="str">
        <f t="shared" si="118"/>
        <v/>
      </c>
      <c r="CY139" s="4" t="str">
        <f t="shared" si="118"/>
        <v/>
      </c>
      <c r="CZ139" s="4" t="str">
        <f t="shared" si="118"/>
        <v/>
      </c>
      <c r="DA139" s="4" t="str">
        <f t="shared" si="102"/>
        <v/>
      </c>
      <c r="DB139" s="4" t="str">
        <f t="shared" si="102"/>
        <v/>
      </c>
      <c r="DC139" s="4" t="str">
        <f t="shared" si="102"/>
        <v/>
      </c>
      <c r="DE139" s="67">
        <v>30600013</v>
      </c>
      <c r="DF139" s="102"/>
      <c r="DG139" s="29" t="s">
        <v>220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4"/>
        <v>0</v>
      </c>
      <c r="EC139" s="5">
        <f t="shared" si="124"/>
        <v>0</v>
      </c>
      <c r="ED139" s="5">
        <f t="shared" si="124"/>
        <v>0</v>
      </c>
      <c r="EE139" s="5">
        <f t="shared" si="124"/>
        <v>0</v>
      </c>
      <c r="EF139" s="54">
        <f t="shared" si="124"/>
        <v>0</v>
      </c>
      <c r="EG139" s="54">
        <f t="shared" si="124"/>
        <v>0</v>
      </c>
      <c r="EH139" s="54">
        <f t="shared" si="124"/>
        <v>0</v>
      </c>
      <c r="EI139" s="54">
        <f t="shared" si="124"/>
        <v>0</v>
      </c>
      <c r="EJ139" s="54">
        <f t="shared" si="124"/>
        <v>0</v>
      </c>
      <c r="EK139" s="54">
        <f t="shared" si="120"/>
        <v>0</v>
      </c>
      <c r="EL139" s="54">
        <f t="shared" si="120"/>
        <v>0</v>
      </c>
      <c r="EM139" s="54">
        <f t="shared" si="120"/>
        <v>0</v>
      </c>
      <c r="EN139" s="54">
        <f t="shared" si="120"/>
        <v>0</v>
      </c>
      <c r="EO139" s="54">
        <f t="shared" si="120"/>
        <v>0</v>
      </c>
      <c r="EP139" s="54">
        <f t="shared" si="120"/>
        <v>0</v>
      </c>
      <c r="EQ139" s="54">
        <f t="shared" si="120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22"/>
        <v>0</v>
      </c>
      <c r="FB139" s="54">
        <f t="shared" si="122"/>
        <v>0</v>
      </c>
      <c r="FC139" s="54">
        <f t="shared" si="122"/>
        <v>0</v>
      </c>
      <c r="FD139" s="54">
        <f t="shared" si="122"/>
        <v>0</v>
      </c>
      <c r="FE139" s="54">
        <f t="shared" si="122"/>
        <v>0</v>
      </c>
      <c r="FF139" s="54">
        <f t="shared" si="121"/>
        <v>0</v>
      </c>
      <c r="FG139" s="54">
        <f t="shared" si="121"/>
        <v>0</v>
      </c>
      <c r="FH139" s="54">
        <f t="shared" si="121"/>
        <v>0</v>
      </c>
      <c r="FI139" s="54">
        <f t="shared" si="121"/>
        <v>0</v>
      </c>
      <c r="FJ139" s="54">
        <f t="shared" si="121"/>
        <v>0</v>
      </c>
      <c r="FK139" s="54">
        <f t="shared" si="121"/>
        <v>0</v>
      </c>
      <c r="FL139" s="54">
        <f t="shared" si="123"/>
        <v>0</v>
      </c>
      <c r="FM139" s="54">
        <f t="shared" si="123"/>
        <v>0</v>
      </c>
      <c r="FN139" s="54">
        <f t="shared" si="123"/>
        <v>0</v>
      </c>
      <c r="FO139" s="54">
        <f t="shared" si="123"/>
        <v>0</v>
      </c>
      <c r="FP139" s="54">
        <f t="shared" si="123"/>
        <v>0</v>
      </c>
      <c r="FQ139" s="54">
        <f t="shared" si="123"/>
        <v>0</v>
      </c>
      <c r="FR139" s="54">
        <f t="shared" si="123"/>
        <v>0</v>
      </c>
      <c r="FS139" s="54">
        <f t="shared" si="123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0"/>
        <v/>
      </c>
      <c r="GL139" s="4" t="str">
        <f t="shared" si="110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19"/>
        <v/>
      </c>
      <c r="GS139" s="4" t="str">
        <f t="shared" si="119"/>
        <v/>
      </c>
      <c r="GT139" s="4" t="str">
        <f t="shared" si="119"/>
        <v/>
      </c>
      <c r="GU139" s="4" t="str">
        <f t="shared" si="119"/>
        <v/>
      </c>
      <c r="GV139" s="4" t="str">
        <f t="shared" si="119"/>
        <v/>
      </c>
      <c r="GW139" s="4" t="str">
        <f t="shared" si="119"/>
        <v/>
      </c>
      <c r="GX139" s="4" t="str">
        <f t="shared" si="119"/>
        <v/>
      </c>
      <c r="GY139" s="4" t="str">
        <f t="shared" si="119"/>
        <v/>
      </c>
      <c r="GZ139" s="4" t="str">
        <f t="shared" si="119"/>
        <v/>
      </c>
      <c r="HA139" s="4" t="str">
        <f t="shared" si="119"/>
        <v/>
      </c>
      <c r="HB139" s="4" t="str">
        <f t="shared" si="119"/>
        <v/>
      </c>
      <c r="HC139" s="4" t="str">
        <f t="shared" si="119"/>
        <v/>
      </c>
      <c r="HD139" s="4" t="str">
        <f t="shared" si="119"/>
        <v/>
      </c>
      <c r="HE139" s="4" t="str">
        <f t="shared" si="103"/>
        <v/>
      </c>
      <c r="HF139" s="4" t="str">
        <f t="shared" si="103"/>
        <v/>
      </c>
      <c r="HG139" s="4" t="str">
        <f t="shared" si="103"/>
        <v/>
      </c>
    </row>
    <row r="140" spans="1:215" s="1" customFormat="1" ht="15" customHeight="1">
      <c r="A140" s="61">
        <v>30700017</v>
      </c>
      <c r="B140" s="30" t="s">
        <v>185</v>
      </c>
      <c r="C140" s="30" t="s">
        <v>186</v>
      </c>
      <c r="D140" s="5">
        <v>275</v>
      </c>
      <c r="E140" s="22">
        <v>4.8</v>
      </c>
      <c r="F140" s="23">
        <f t="shared" si="125"/>
        <v>1320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1320</v>
      </c>
      <c r="K140" s="23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2.64</v>
      </c>
      <c r="O140" s="23">
        <f t="shared" si="131"/>
        <v>0.2</v>
      </c>
      <c r="P140" s="23">
        <f t="shared" si="132"/>
        <v>0</v>
      </c>
      <c r="Q140" s="7">
        <v>0.1</v>
      </c>
      <c r="R140" s="6">
        <f t="shared" si="133"/>
        <v>0.13200000000000001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51"/>
        <v>0</v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>
        <f t="shared" si="149"/>
        <v>0</v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>
        <f t="shared" si="149"/>
        <v>0</v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8"/>
        <v/>
      </c>
      <c r="CO140" s="4" t="str">
        <f t="shared" si="118"/>
        <v/>
      </c>
      <c r="CP140" s="4" t="str">
        <f t="shared" si="118"/>
        <v/>
      </c>
      <c r="CQ140" s="4" t="str">
        <f t="shared" si="118"/>
        <v/>
      </c>
      <c r="CR140" s="4" t="str">
        <f t="shared" si="118"/>
        <v/>
      </c>
      <c r="CS140" s="4" t="str">
        <f t="shared" si="118"/>
        <v/>
      </c>
      <c r="CT140" s="4" t="str">
        <f t="shared" si="118"/>
        <v/>
      </c>
      <c r="CU140" s="4" t="str">
        <f t="shared" si="118"/>
        <v/>
      </c>
      <c r="CV140" s="4" t="str">
        <f t="shared" si="118"/>
        <v/>
      </c>
      <c r="CW140" s="4" t="str">
        <f t="shared" si="118"/>
        <v/>
      </c>
      <c r="CX140" s="4" t="str">
        <f t="shared" si="118"/>
        <v/>
      </c>
      <c r="CY140" s="4" t="str">
        <f t="shared" si="118"/>
        <v/>
      </c>
      <c r="CZ140" s="4" t="str">
        <f t="shared" si="118"/>
        <v/>
      </c>
      <c r="DA140" s="4" t="str">
        <f t="shared" si="102"/>
        <v/>
      </c>
      <c r="DB140" s="4" t="str">
        <f t="shared" si="102"/>
        <v/>
      </c>
      <c r="DC140" s="4" t="str">
        <f t="shared" si="102"/>
        <v/>
      </c>
      <c r="DE140" s="67">
        <v>30700017</v>
      </c>
      <c r="DF140" s="30" t="s">
        <v>185</v>
      </c>
      <c r="DG140" s="30" t="s">
        <v>186</v>
      </c>
      <c r="DH140" s="5">
        <f t="shared" si="134"/>
        <v>275</v>
      </c>
      <c r="DI140" s="24">
        <v>4.8</v>
      </c>
      <c r="DJ140" s="23">
        <f t="shared" si="135"/>
        <v>1320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1320</v>
      </c>
      <c r="DO140" s="23">
        <f t="shared" si="140"/>
        <v>0</v>
      </c>
      <c r="DP140" s="23" t="str">
        <f t="shared" si="141"/>
        <v/>
      </c>
      <c r="DQ140" s="3">
        <v>0.2</v>
      </c>
      <c r="DR140" s="23">
        <f t="shared" si="142"/>
        <v>2.64</v>
      </c>
      <c r="DS140" s="23" t="str">
        <f t="shared" si="143"/>
        <v/>
      </c>
      <c r="DT140" s="23">
        <f t="shared" si="144"/>
        <v>0</v>
      </c>
      <c r="DU140" s="7">
        <v>0.1</v>
      </c>
      <c r="DV140" s="6">
        <f t="shared" si="145"/>
        <v>0.13200000000000001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4"/>
        <v>0</v>
      </c>
      <c r="EC140" s="5">
        <f t="shared" si="124"/>
        <v>0</v>
      </c>
      <c r="ED140" s="5">
        <f t="shared" si="124"/>
        <v>0</v>
      </c>
      <c r="EE140" s="5">
        <f t="shared" si="124"/>
        <v>0</v>
      </c>
      <c r="EF140" s="54">
        <f t="shared" si="124"/>
        <v>0</v>
      </c>
      <c r="EG140" s="54">
        <f t="shared" si="124"/>
        <v>0</v>
      </c>
      <c r="EH140" s="54">
        <f t="shared" si="124"/>
        <v>0</v>
      </c>
      <c r="EI140" s="54">
        <f t="shared" si="124"/>
        <v>0</v>
      </c>
      <c r="EJ140" s="54">
        <f t="shared" si="124"/>
        <v>0</v>
      </c>
      <c r="EK140" s="54">
        <f t="shared" si="120"/>
        <v>0</v>
      </c>
      <c r="EL140" s="54">
        <f t="shared" si="120"/>
        <v>0</v>
      </c>
      <c r="EM140" s="54">
        <f t="shared" si="120"/>
        <v>0</v>
      </c>
      <c r="EN140" s="54">
        <f t="shared" si="120"/>
        <v>0</v>
      </c>
      <c r="EO140" s="54">
        <f t="shared" si="120"/>
        <v>0</v>
      </c>
      <c r="EP140" s="54">
        <f t="shared" si="120"/>
        <v>0</v>
      </c>
      <c r="EQ140" s="54">
        <f t="shared" si="120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22"/>
        <v>0</v>
      </c>
      <c r="FB140" s="54">
        <f t="shared" si="122"/>
        <v>0</v>
      </c>
      <c r="FC140" s="54">
        <f t="shared" si="122"/>
        <v>0</v>
      </c>
      <c r="FD140" s="54">
        <f t="shared" si="122"/>
        <v>0</v>
      </c>
      <c r="FE140" s="54">
        <f t="shared" si="122"/>
        <v>0</v>
      </c>
      <c r="FF140" s="54">
        <f t="shared" si="121"/>
        <v>0</v>
      </c>
      <c r="FG140" s="54">
        <f t="shared" si="121"/>
        <v>0</v>
      </c>
      <c r="FH140" s="54">
        <f t="shared" si="121"/>
        <v>0</v>
      </c>
      <c r="FI140" s="54">
        <f t="shared" si="121"/>
        <v>0</v>
      </c>
      <c r="FJ140" s="54">
        <f t="shared" si="121"/>
        <v>0</v>
      </c>
      <c r="FK140" s="54">
        <f t="shared" si="121"/>
        <v>0</v>
      </c>
      <c r="FL140" s="54">
        <f t="shared" si="123"/>
        <v>0</v>
      </c>
      <c r="FM140" s="54">
        <f t="shared" si="123"/>
        <v>0</v>
      </c>
      <c r="FN140" s="54">
        <f t="shared" si="123"/>
        <v>0</v>
      </c>
      <c r="FO140" s="54">
        <f t="shared" si="123"/>
        <v>0</v>
      </c>
      <c r="FP140" s="54">
        <f t="shared" si="123"/>
        <v>0</v>
      </c>
      <c r="FQ140" s="54">
        <f t="shared" si="123"/>
        <v>0</v>
      </c>
      <c r="FR140" s="54">
        <f t="shared" si="123"/>
        <v>0</v>
      </c>
      <c r="FS140" s="54">
        <f t="shared" si="123"/>
        <v>0</v>
      </c>
      <c r="FT140" s="4">
        <f t="shared" si="153"/>
        <v>0</v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>
        <f t="shared" si="150"/>
        <v>0</v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>
        <f t="shared" si="150"/>
        <v>0</v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19"/>
        <v/>
      </c>
      <c r="GS140" s="4" t="str">
        <f t="shared" si="119"/>
        <v/>
      </c>
      <c r="GT140" s="4" t="str">
        <f t="shared" si="119"/>
        <v/>
      </c>
      <c r="GU140" s="4" t="str">
        <f t="shared" si="119"/>
        <v/>
      </c>
      <c r="GV140" s="4" t="str">
        <f t="shared" si="119"/>
        <v/>
      </c>
      <c r="GW140" s="4" t="str">
        <f t="shared" si="119"/>
        <v/>
      </c>
      <c r="GX140" s="4" t="str">
        <f t="shared" si="119"/>
        <v/>
      </c>
      <c r="GY140" s="4" t="str">
        <f t="shared" si="119"/>
        <v/>
      </c>
      <c r="GZ140" s="4" t="str">
        <f t="shared" si="119"/>
        <v/>
      </c>
      <c r="HA140" s="4" t="str">
        <f t="shared" si="119"/>
        <v/>
      </c>
      <c r="HB140" s="4" t="str">
        <f t="shared" si="119"/>
        <v/>
      </c>
      <c r="HC140" s="4" t="str">
        <f t="shared" si="119"/>
        <v/>
      </c>
      <c r="HD140" s="4" t="str">
        <f t="shared" si="119"/>
        <v/>
      </c>
      <c r="HE140" s="4" t="str">
        <f t="shared" si="103"/>
        <v/>
      </c>
      <c r="HF140" s="4" t="str">
        <f t="shared" si="103"/>
        <v/>
      </c>
      <c r="HG140" s="4" t="str">
        <f t="shared" si="103"/>
        <v/>
      </c>
    </row>
    <row r="141" spans="1:215" s="1" customFormat="1" ht="15" hidden="1" customHeight="1">
      <c r="A141" s="61">
        <v>30700016</v>
      </c>
      <c r="B141" s="30" t="s">
        <v>187</v>
      </c>
      <c r="C141" s="30" t="s">
        <v>188</v>
      </c>
      <c r="D141" s="5"/>
      <c r="E141" s="22">
        <v>7.69</v>
      </c>
      <c r="F141" s="23">
        <f t="shared" si="125"/>
        <v>0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0</v>
      </c>
      <c r="K141" s="23" t="str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</v>
      </c>
      <c r="O141" s="23">
        <f t="shared" si="131"/>
        <v>0.2</v>
      </c>
      <c r="P141" s="23" t="str">
        <f t="shared" si="132"/>
        <v/>
      </c>
      <c r="Q141" s="7">
        <v>0.1</v>
      </c>
      <c r="R141" s="6">
        <f t="shared" si="133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1"/>
        <v/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 t="str">
        <f t="shared" si="149"/>
        <v/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 t="str">
        <f t="shared" si="149"/>
        <v/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8"/>
        <v/>
      </c>
      <c r="CO141" s="4" t="str">
        <f t="shared" si="118"/>
        <v/>
      </c>
      <c r="CP141" s="4" t="str">
        <f t="shared" si="118"/>
        <v/>
      </c>
      <c r="CQ141" s="4" t="str">
        <f t="shared" si="118"/>
        <v/>
      </c>
      <c r="CR141" s="4" t="str">
        <f t="shared" si="118"/>
        <v/>
      </c>
      <c r="CS141" s="4" t="str">
        <f t="shared" si="118"/>
        <v/>
      </c>
      <c r="CT141" s="4" t="str">
        <f t="shared" si="118"/>
        <v/>
      </c>
      <c r="CU141" s="4" t="str">
        <f t="shared" si="118"/>
        <v/>
      </c>
      <c r="CV141" s="4" t="str">
        <f t="shared" si="118"/>
        <v/>
      </c>
      <c r="CW141" s="4" t="str">
        <f t="shared" si="118"/>
        <v/>
      </c>
      <c r="CX141" s="4" t="str">
        <f t="shared" si="118"/>
        <v/>
      </c>
      <c r="CY141" s="4" t="str">
        <f t="shared" si="118"/>
        <v/>
      </c>
      <c r="CZ141" s="4" t="str">
        <f t="shared" si="118"/>
        <v/>
      </c>
      <c r="DA141" s="4" t="str">
        <f t="shared" si="102"/>
        <v/>
      </c>
      <c r="DB141" s="4" t="str">
        <f t="shared" si="102"/>
        <v/>
      </c>
      <c r="DC141" s="4" t="str">
        <f t="shared" si="102"/>
        <v/>
      </c>
      <c r="DE141" s="67">
        <v>30700016</v>
      </c>
      <c r="DF141" s="30" t="s">
        <v>187</v>
      </c>
      <c r="DG141" s="30" t="s">
        <v>188</v>
      </c>
      <c r="DH141" s="5">
        <f t="shared" si="134"/>
        <v>0</v>
      </c>
      <c r="DI141" s="24">
        <v>7.69</v>
      </c>
      <c r="DJ141" s="23">
        <f t="shared" si="135"/>
        <v>0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0</v>
      </c>
      <c r="DO141" s="23" t="str">
        <f t="shared" si="140"/>
        <v/>
      </c>
      <c r="DP141" s="23" t="str">
        <f t="shared" si="141"/>
        <v/>
      </c>
      <c r="DQ141" s="3">
        <v>0.2</v>
      </c>
      <c r="DR141" s="23">
        <f t="shared" si="142"/>
        <v>0</v>
      </c>
      <c r="DS141" s="23" t="str">
        <f t="shared" si="143"/>
        <v/>
      </c>
      <c r="DT141" s="23" t="str">
        <f t="shared" si="144"/>
        <v/>
      </c>
      <c r="DU141" s="7">
        <v>0.1</v>
      </c>
      <c r="DV141" s="6">
        <f t="shared" si="145"/>
        <v>0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4"/>
        <v>0</v>
      </c>
      <c r="EC141" s="5">
        <f t="shared" si="124"/>
        <v>0</v>
      </c>
      <c r="ED141" s="5">
        <f t="shared" si="124"/>
        <v>0</v>
      </c>
      <c r="EE141" s="5">
        <f t="shared" si="124"/>
        <v>0</v>
      </c>
      <c r="EF141" s="54">
        <f t="shared" si="124"/>
        <v>0</v>
      </c>
      <c r="EG141" s="54">
        <f t="shared" si="124"/>
        <v>0</v>
      </c>
      <c r="EH141" s="54">
        <f t="shared" si="124"/>
        <v>0</v>
      </c>
      <c r="EI141" s="54">
        <f t="shared" si="124"/>
        <v>0</v>
      </c>
      <c r="EJ141" s="54">
        <f t="shared" si="124"/>
        <v>0</v>
      </c>
      <c r="EK141" s="54">
        <f t="shared" si="120"/>
        <v>0</v>
      </c>
      <c r="EL141" s="54">
        <f t="shared" si="120"/>
        <v>0</v>
      </c>
      <c r="EM141" s="54">
        <f t="shared" si="120"/>
        <v>0</v>
      </c>
      <c r="EN141" s="54">
        <f t="shared" si="120"/>
        <v>0</v>
      </c>
      <c r="EO141" s="54">
        <f t="shared" si="120"/>
        <v>0</v>
      </c>
      <c r="EP141" s="54">
        <f t="shared" si="120"/>
        <v>0</v>
      </c>
      <c r="EQ141" s="54">
        <f t="shared" si="120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22"/>
        <v>0</v>
      </c>
      <c r="FB141" s="54">
        <f t="shared" si="122"/>
        <v>0</v>
      </c>
      <c r="FC141" s="54">
        <f t="shared" si="122"/>
        <v>0</v>
      </c>
      <c r="FD141" s="54">
        <f t="shared" si="122"/>
        <v>0</v>
      </c>
      <c r="FE141" s="54">
        <f t="shared" si="122"/>
        <v>0</v>
      </c>
      <c r="FF141" s="54">
        <f t="shared" si="121"/>
        <v>0</v>
      </c>
      <c r="FG141" s="54">
        <f t="shared" si="121"/>
        <v>0</v>
      </c>
      <c r="FH141" s="54">
        <f t="shared" si="121"/>
        <v>0</v>
      </c>
      <c r="FI141" s="54">
        <f t="shared" si="121"/>
        <v>0</v>
      </c>
      <c r="FJ141" s="54">
        <f t="shared" si="121"/>
        <v>0</v>
      </c>
      <c r="FK141" s="54">
        <f t="shared" si="121"/>
        <v>0</v>
      </c>
      <c r="FL141" s="54">
        <f t="shared" si="123"/>
        <v>0</v>
      </c>
      <c r="FM141" s="54">
        <f t="shared" si="123"/>
        <v>0</v>
      </c>
      <c r="FN141" s="54">
        <f t="shared" si="123"/>
        <v>0</v>
      </c>
      <c r="FO141" s="54">
        <f t="shared" si="123"/>
        <v>0</v>
      </c>
      <c r="FP141" s="54">
        <f t="shared" si="123"/>
        <v>0</v>
      </c>
      <c r="FQ141" s="54">
        <f t="shared" si="123"/>
        <v>0</v>
      </c>
      <c r="FR141" s="54">
        <f t="shared" si="123"/>
        <v>0</v>
      </c>
      <c r="FS141" s="54">
        <f t="shared" si="123"/>
        <v>0</v>
      </c>
      <c r="FT141" s="4" t="str">
        <f t="shared" si="153"/>
        <v/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 t="str">
        <f t="shared" si="150"/>
        <v/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 t="str">
        <f t="shared" si="150"/>
        <v/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19"/>
        <v/>
      </c>
      <c r="GS141" s="4" t="str">
        <f t="shared" si="119"/>
        <v/>
      </c>
      <c r="GT141" s="4" t="str">
        <f t="shared" si="119"/>
        <v/>
      </c>
      <c r="GU141" s="4" t="str">
        <f t="shared" si="119"/>
        <v/>
      </c>
      <c r="GV141" s="4" t="str">
        <f t="shared" si="119"/>
        <v/>
      </c>
      <c r="GW141" s="4" t="str">
        <f t="shared" si="119"/>
        <v/>
      </c>
      <c r="GX141" s="4" t="str">
        <f t="shared" si="119"/>
        <v/>
      </c>
      <c r="GY141" s="4" t="str">
        <f t="shared" si="119"/>
        <v/>
      </c>
      <c r="GZ141" s="4" t="str">
        <f t="shared" si="119"/>
        <v/>
      </c>
      <c r="HA141" s="4" t="str">
        <f t="shared" si="119"/>
        <v/>
      </c>
      <c r="HB141" s="4" t="str">
        <f t="shared" si="119"/>
        <v/>
      </c>
      <c r="HC141" s="4" t="str">
        <f t="shared" si="119"/>
        <v/>
      </c>
      <c r="HD141" s="4" t="str">
        <f t="shared" si="119"/>
        <v/>
      </c>
      <c r="HE141" s="4" t="str">
        <f t="shared" si="103"/>
        <v/>
      </c>
      <c r="HF141" s="4" t="str">
        <f t="shared" si="103"/>
        <v/>
      </c>
      <c r="HG141" s="4" t="str">
        <f t="shared" si="103"/>
        <v/>
      </c>
    </row>
    <row r="142" spans="1:215" s="1" customFormat="1" ht="15" hidden="1" customHeight="1">
      <c r="A142" s="61">
        <v>30700014</v>
      </c>
      <c r="B142" s="30" t="s">
        <v>189</v>
      </c>
      <c r="C142" s="30" t="s">
        <v>190</v>
      </c>
      <c r="D142" s="5"/>
      <c r="E142" s="22">
        <v>6.4</v>
      </c>
      <c r="F142" s="23">
        <f t="shared" si="125"/>
        <v>0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0</v>
      </c>
      <c r="K142" s="23" t="str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0</v>
      </c>
      <c r="O142" s="23">
        <f t="shared" si="131"/>
        <v>0.2</v>
      </c>
      <c r="P142" s="23" t="str">
        <f t="shared" si="132"/>
        <v/>
      </c>
      <c r="Q142" s="7">
        <v>0.1</v>
      </c>
      <c r="R142" s="6">
        <f t="shared" si="133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1"/>
        <v/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 t="str">
        <f t="shared" si="149"/>
        <v/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 t="str">
        <f t="shared" si="149"/>
        <v/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8"/>
        <v/>
      </c>
      <c r="CO142" s="4" t="str">
        <f t="shared" si="118"/>
        <v/>
      </c>
      <c r="CP142" s="4" t="str">
        <f t="shared" si="118"/>
        <v/>
      </c>
      <c r="CQ142" s="4" t="str">
        <f t="shared" si="118"/>
        <v/>
      </c>
      <c r="CR142" s="4" t="str">
        <f t="shared" si="118"/>
        <v/>
      </c>
      <c r="CS142" s="4" t="str">
        <f t="shared" si="118"/>
        <v/>
      </c>
      <c r="CT142" s="4" t="str">
        <f t="shared" si="118"/>
        <v/>
      </c>
      <c r="CU142" s="4" t="str">
        <f t="shared" si="118"/>
        <v/>
      </c>
      <c r="CV142" s="4" t="str">
        <f t="shared" si="118"/>
        <v/>
      </c>
      <c r="CW142" s="4" t="str">
        <f t="shared" si="118"/>
        <v/>
      </c>
      <c r="CX142" s="4" t="str">
        <f t="shared" si="118"/>
        <v/>
      </c>
      <c r="CY142" s="4" t="str">
        <f t="shared" si="118"/>
        <v/>
      </c>
      <c r="CZ142" s="4" t="str">
        <f t="shared" si="118"/>
        <v/>
      </c>
      <c r="DA142" s="4" t="str">
        <f t="shared" si="102"/>
        <v/>
      </c>
      <c r="DB142" s="4" t="str">
        <f t="shared" si="102"/>
        <v/>
      </c>
      <c r="DC142" s="4" t="str">
        <f t="shared" si="102"/>
        <v/>
      </c>
      <c r="DE142" s="67">
        <v>30700014</v>
      </c>
      <c r="DF142" s="30" t="s">
        <v>189</v>
      </c>
      <c r="DG142" s="30" t="s">
        <v>190</v>
      </c>
      <c r="DH142" s="5">
        <f t="shared" si="134"/>
        <v>0</v>
      </c>
      <c r="DI142" s="24">
        <v>6.4</v>
      </c>
      <c r="DJ142" s="23">
        <f t="shared" si="135"/>
        <v>0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0</v>
      </c>
      <c r="DO142" s="23" t="str">
        <f t="shared" si="140"/>
        <v/>
      </c>
      <c r="DP142" s="23" t="str">
        <f t="shared" si="141"/>
        <v/>
      </c>
      <c r="DQ142" s="3">
        <v>0.2</v>
      </c>
      <c r="DR142" s="23">
        <f t="shared" si="142"/>
        <v>0</v>
      </c>
      <c r="DS142" s="23" t="str">
        <f t="shared" si="143"/>
        <v/>
      </c>
      <c r="DT142" s="23" t="str">
        <f t="shared" si="144"/>
        <v/>
      </c>
      <c r="DU142" s="7">
        <v>0.1</v>
      </c>
      <c r="DV142" s="6">
        <f t="shared" si="145"/>
        <v>0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4"/>
        <v>0</v>
      </c>
      <c r="EC142" s="5">
        <f t="shared" si="124"/>
        <v>0</v>
      </c>
      <c r="ED142" s="5">
        <f t="shared" si="124"/>
        <v>0</v>
      </c>
      <c r="EE142" s="5">
        <f t="shared" si="124"/>
        <v>0</v>
      </c>
      <c r="EF142" s="54">
        <f t="shared" si="124"/>
        <v>0</v>
      </c>
      <c r="EG142" s="54">
        <f t="shared" si="124"/>
        <v>0</v>
      </c>
      <c r="EH142" s="54">
        <f t="shared" si="124"/>
        <v>0</v>
      </c>
      <c r="EI142" s="54">
        <f t="shared" si="124"/>
        <v>0</v>
      </c>
      <c r="EJ142" s="54">
        <f t="shared" si="124"/>
        <v>0</v>
      </c>
      <c r="EK142" s="54">
        <f t="shared" si="120"/>
        <v>0</v>
      </c>
      <c r="EL142" s="54">
        <f t="shared" si="120"/>
        <v>0</v>
      </c>
      <c r="EM142" s="54">
        <f t="shared" si="120"/>
        <v>0</v>
      </c>
      <c r="EN142" s="54">
        <f t="shared" si="120"/>
        <v>0</v>
      </c>
      <c r="EO142" s="54">
        <f t="shared" si="120"/>
        <v>0</v>
      </c>
      <c r="EP142" s="54">
        <f t="shared" si="120"/>
        <v>0</v>
      </c>
      <c r="EQ142" s="54">
        <f t="shared" si="120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22"/>
        <v>0</v>
      </c>
      <c r="FB142" s="54">
        <f t="shared" si="122"/>
        <v>0</v>
      </c>
      <c r="FC142" s="54">
        <f t="shared" si="122"/>
        <v>0</v>
      </c>
      <c r="FD142" s="54">
        <f t="shared" si="122"/>
        <v>0</v>
      </c>
      <c r="FE142" s="54">
        <f t="shared" si="122"/>
        <v>0</v>
      </c>
      <c r="FF142" s="54">
        <f t="shared" si="121"/>
        <v>0</v>
      </c>
      <c r="FG142" s="54">
        <f t="shared" si="121"/>
        <v>0</v>
      </c>
      <c r="FH142" s="54">
        <f t="shared" si="121"/>
        <v>0</v>
      </c>
      <c r="FI142" s="54">
        <f t="shared" si="121"/>
        <v>0</v>
      </c>
      <c r="FJ142" s="54">
        <f t="shared" si="121"/>
        <v>0</v>
      </c>
      <c r="FK142" s="54">
        <f t="shared" si="121"/>
        <v>0</v>
      </c>
      <c r="FL142" s="54">
        <f t="shared" si="123"/>
        <v>0</v>
      </c>
      <c r="FM142" s="54">
        <f t="shared" si="123"/>
        <v>0</v>
      </c>
      <c r="FN142" s="54">
        <f t="shared" si="123"/>
        <v>0</v>
      </c>
      <c r="FO142" s="54">
        <f t="shared" si="123"/>
        <v>0</v>
      </c>
      <c r="FP142" s="54">
        <f t="shared" si="123"/>
        <v>0</v>
      </c>
      <c r="FQ142" s="54">
        <f t="shared" si="123"/>
        <v>0</v>
      </c>
      <c r="FR142" s="54">
        <f t="shared" si="123"/>
        <v>0</v>
      </c>
      <c r="FS142" s="54">
        <f t="shared" si="123"/>
        <v>0</v>
      </c>
      <c r="FT142" s="4" t="str">
        <f t="shared" si="153"/>
        <v/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 t="str">
        <f t="shared" si="150"/>
        <v/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 t="str">
        <f t="shared" si="150"/>
        <v/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19"/>
        <v/>
      </c>
      <c r="GS142" s="4" t="str">
        <f t="shared" si="119"/>
        <v/>
      </c>
      <c r="GT142" s="4" t="str">
        <f t="shared" si="119"/>
        <v/>
      </c>
      <c r="GU142" s="4" t="str">
        <f t="shared" si="119"/>
        <v/>
      </c>
      <c r="GV142" s="4" t="str">
        <f t="shared" si="119"/>
        <v/>
      </c>
      <c r="GW142" s="4" t="str">
        <f t="shared" si="119"/>
        <v/>
      </c>
      <c r="GX142" s="4" t="str">
        <f t="shared" si="119"/>
        <v/>
      </c>
      <c r="GY142" s="4" t="str">
        <f t="shared" si="119"/>
        <v/>
      </c>
      <c r="GZ142" s="4" t="str">
        <f t="shared" si="119"/>
        <v/>
      </c>
      <c r="HA142" s="4" t="str">
        <f t="shared" si="119"/>
        <v/>
      </c>
      <c r="HB142" s="4" t="str">
        <f t="shared" si="119"/>
        <v/>
      </c>
      <c r="HC142" s="4" t="str">
        <f t="shared" si="119"/>
        <v/>
      </c>
      <c r="HD142" s="4" t="str">
        <f t="shared" si="119"/>
        <v/>
      </c>
      <c r="HE142" s="4" t="str">
        <f t="shared" si="103"/>
        <v/>
      </c>
      <c r="HF142" s="4" t="str">
        <f t="shared" si="103"/>
        <v/>
      </c>
      <c r="HG142" s="4" t="str">
        <f t="shared" si="103"/>
        <v/>
      </c>
    </row>
    <row r="143" spans="1:215" s="1" customFormat="1" ht="15" hidden="1" customHeight="1">
      <c r="A143" s="61">
        <v>30700013</v>
      </c>
      <c r="B143" s="30" t="s">
        <v>191</v>
      </c>
      <c r="C143" s="30" t="s">
        <v>192</v>
      </c>
      <c r="D143" s="5"/>
      <c r="E143" s="22">
        <v>3.5</v>
      </c>
      <c r="F143" s="23">
        <f t="shared" si="125"/>
        <v>0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0</v>
      </c>
      <c r="K143" s="23" t="str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</v>
      </c>
      <c r="O143" s="23">
        <f t="shared" si="131"/>
        <v>0.2</v>
      </c>
      <c r="P143" s="23" t="str">
        <f t="shared" si="132"/>
        <v/>
      </c>
      <c r="Q143" s="7">
        <v>0.1</v>
      </c>
      <c r="R143" s="6">
        <f t="shared" si="133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1"/>
        <v/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 t="str">
        <f t="shared" si="149"/>
        <v/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 t="str">
        <f t="shared" si="149"/>
        <v/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8"/>
        <v/>
      </c>
      <c r="CO143" s="4" t="str">
        <f t="shared" si="118"/>
        <v/>
      </c>
      <c r="CP143" s="4" t="str">
        <f t="shared" si="118"/>
        <v/>
      </c>
      <c r="CQ143" s="4" t="str">
        <f t="shared" si="118"/>
        <v/>
      </c>
      <c r="CR143" s="4" t="str">
        <f t="shared" si="118"/>
        <v/>
      </c>
      <c r="CS143" s="4" t="str">
        <f t="shared" si="118"/>
        <v/>
      </c>
      <c r="CT143" s="4" t="str">
        <f t="shared" si="118"/>
        <v/>
      </c>
      <c r="CU143" s="4" t="str">
        <f t="shared" si="118"/>
        <v/>
      </c>
      <c r="CV143" s="4" t="str">
        <f t="shared" si="118"/>
        <v/>
      </c>
      <c r="CW143" s="4" t="str">
        <f t="shared" si="118"/>
        <v/>
      </c>
      <c r="CX143" s="4" t="str">
        <f t="shared" si="118"/>
        <v/>
      </c>
      <c r="CY143" s="4" t="str">
        <f t="shared" si="118"/>
        <v/>
      </c>
      <c r="CZ143" s="4" t="str">
        <f t="shared" si="118"/>
        <v/>
      </c>
      <c r="DA143" s="4" t="str">
        <f t="shared" si="102"/>
        <v/>
      </c>
      <c r="DB143" s="4" t="str">
        <f t="shared" si="102"/>
        <v/>
      </c>
      <c r="DC143" s="4" t="str">
        <f t="shared" si="102"/>
        <v/>
      </c>
      <c r="DE143" s="67">
        <v>30700013</v>
      </c>
      <c r="DF143" s="30" t="s">
        <v>191</v>
      </c>
      <c r="DG143" s="30" t="s">
        <v>192</v>
      </c>
      <c r="DH143" s="5">
        <f t="shared" si="134"/>
        <v>0</v>
      </c>
      <c r="DI143" s="24">
        <v>3.5</v>
      </c>
      <c r="DJ143" s="23">
        <f t="shared" si="135"/>
        <v>0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0</v>
      </c>
      <c r="DO143" s="23" t="str">
        <f t="shared" si="140"/>
        <v/>
      </c>
      <c r="DP143" s="23" t="str">
        <f t="shared" si="141"/>
        <v/>
      </c>
      <c r="DQ143" s="3">
        <v>0.2</v>
      </c>
      <c r="DR143" s="23">
        <f t="shared" si="142"/>
        <v>0</v>
      </c>
      <c r="DS143" s="23" t="str">
        <f t="shared" si="143"/>
        <v/>
      </c>
      <c r="DT143" s="23" t="str">
        <f t="shared" si="144"/>
        <v/>
      </c>
      <c r="DU143" s="7">
        <v>0.1</v>
      </c>
      <c r="DV143" s="6">
        <f t="shared" si="145"/>
        <v>0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4"/>
        <v>0</v>
      </c>
      <c r="EC143" s="5">
        <f t="shared" si="124"/>
        <v>0</v>
      </c>
      <c r="ED143" s="5">
        <f t="shared" si="124"/>
        <v>0</v>
      </c>
      <c r="EE143" s="5">
        <f t="shared" si="124"/>
        <v>0</v>
      </c>
      <c r="EF143" s="54">
        <f t="shared" si="124"/>
        <v>0</v>
      </c>
      <c r="EG143" s="54">
        <f t="shared" si="124"/>
        <v>0</v>
      </c>
      <c r="EH143" s="54">
        <f t="shared" si="124"/>
        <v>0</v>
      </c>
      <c r="EI143" s="54">
        <f t="shared" si="124"/>
        <v>0</v>
      </c>
      <c r="EJ143" s="54">
        <f t="shared" si="124"/>
        <v>0</v>
      </c>
      <c r="EK143" s="54">
        <f t="shared" si="120"/>
        <v>0</v>
      </c>
      <c r="EL143" s="54">
        <f t="shared" si="120"/>
        <v>0</v>
      </c>
      <c r="EM143" s="54">
        <f t="shared" si="120"/>
        <v>0</v>
      </c>
      <c r="EN143" s="54">
        <f t="shared" si="120"/>
        <v>0</v>
      </c>
      <c r="EO143" s="54">
        <f t="shared" si="120"/>
        <v>0</v>
      </c>
      <c r="EP143" s="54">
        <f t="shared" si="120"/>
        <v>0</v>
      </c>
      <c r="EQ143" s="54">
        <f t="shared" si="120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22"/>
        <v>0</v>
      </c>
      <c r="FB143" s="54">
        <f t="shared" si="122"/>
        <v>0</v>
      </c>
      <c r="FC143" s="54">
        <f t="shared" si="122"/>
        <v>0</v>
      </c>
      <c r="FD143" s="54">
        <f t="shared" si="122"/>
        <v>0</v>
      </c>
      <c r="FE143" s="54">
        <f t="shared" si="122"/>
        <v>0</v>
      </c>
      <c r="FF143" s="54">
        <f t="shared" si="121"/>
        <v>0</v>
      </c>
      <c r="FG143" s="54">
        <f t="shared" si="121"/>
        <v>0</v>
      </c>
      <c r="FH143" s="54">
        <f t="shared" si="121"/>
        <v>0</v>
      </c>
      <c r="FI143" s="54">
        <f t="shared" si="121"/>
        <v>0</v>
      </c>
      <c r="FJ143" s="54">
        <f t="shared" si="121"/>
        <v>0</v>
      </c>
      <c r="FK143" s="54">
        <f t="shared" si="121"/>
        <v>0</v>
      </c>
      <c r="FL143" s="54">
        <f t="shared" si="123"/>
        <v>0</v>
      </c>
      <c r="FM143" s="54">
        <f t="shared" si="123"/>
        <v>0</v>
      </c>
      <c r="FN143" s="54">
        <f t="shared" si="123"/>
        <v>0</v>
      </c>
      <c r="FO143" s="54">
        <f t="shared" si="123"/>
        <v>0</v>
      </c>
      <c r="FP143" s="54">
        <f t="shared" si="123"/>
        <v>0</v>
      </c>
      <c r="FQ143" s="54">
        <f t="shared" si="123"/>
        <v>0</v>
      </c>
      <c r="FR143" s="54">
        <f t="shared" si="123"/>
        <v>0</v>
      </c>
      <c r="FS143" s="54">
        <f t="shared" si="123"/>
        <v>0</v>
      </c>
      <c r="FT143" s="4" t="str">
        <f t="shared" si="153"/>
        <v/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 t="str">
        <f t="shared" si="150"/>
        <v/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 t="str">
        <f t="shared" si="150"/>
        <v/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19"/>
        <v/>
      </c>
      <c r="GS143" s="4" t="str">
        <f t="shared" si="119"/>
        <v/>
      </c>
      <c r="GT143" s="4" t="str">
        <f t="shared" si="119"/>
        <v/>
      </c>
      <c r="GU143" s="4" t="str">
        <f t="shared" si="119"/>
        <v/>
      </c>
      <c r="GV143" s="4" t="str">
        <f t="shared" si="119"/>
        <v/>
      </c>
      <c r="GW143" s="4" t="str">
        <f t="shared" si="119"/>
        <v/>
      </c>
      <c r="GX143" s="4" t="str">
        <f t="shared" si="119"/>
        <v/>
      </c>
      <c r="GY143" s="4" t="str">
        <f t="shared" si="119"/>
        <v/>
      </c>
      <c r="GZ143" s="4" t="str">
        <f t="shared" si="119"/>
        <v/>
      </c>
      <c r="HA143" s="4" t="str">
        <f t="shared" si="119"/>
        <v/>
      </c>
      <c r="HB143" s="4" t="str">
        <f t="shared" si="119"/>
        <v/>
      </c>
      <c r="HC143" s="4" t="str">
        <f t="shared" si="119"/>
        <v/>
      </c>
      <c r="HD143" s="4" t="str">
        <f t="shared" si="119"/>
        <v/>
      </c>
      <c r="HE143" s="4" t="str">
        <f t="shared" si="103"/>
        <v/>
      </c>
      <c r="HF143" s="4" t="str">
        <f t="shared" si="103"/>
        <v/>
      </c>
      <c r="HG143" s="4" t="str">
        <f t="shared" si="103"/>
        <v/>
      </c>
    </row>
    <row r="144" spans="1:215" s="1" customFormat="1" ht="15" hidden="1" customHeight="1">
      <c r="A144" s="61">
        <v>30700015</v>
      </c>
      <c r="B144" s="30" t="s">
        <v>221</v>
      </c>
      <c r="C144" s="30" t="s">
        <v>193</v>
      </c>
      <c r="D144" s="5"/>
      <c r="E144" s="22">
        <v>4.8</v>
      </c>
      <c r="F144" s="23">
        <f t="shared" si="125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8"/>
        <v/>
      </c>
      <c r="CO144" s="4" t="str">
        <f t="shared" si="118"/>
        <v/>
      </c>
      <c r="CP144" s="4" t="str">
        <f t="shared" si="118"/>
        <v/>
      </c>
      <c r="CQ144" s="4" t="str">
        <f t="shared" si="118"/>
        <v/>
      </c>
      <c r="CR144" s="4" t="str">
        <f t="shared" si="118"/>
        <v/>
      </c>
      <c r="CS144" s="4" t="str">
        <f t="shared" si="118"/>
        <v/>
      </c>
      <c r="CT144" s="4" t="str">
        <f t="shared" si="118"/>
        <v/>
      </c>
      <c r="CU144" s="4" t="str">
        <f t="shared" si="118"/>
        <v/>
      </c>
      <c r="CV144" s="4" t="str">
        <f t="shared" si="118"/>
        <v/>
      </c>
      <c r="CW144" s="4" t="str">
        <f t="shared" si="118"/>
        <v/>
      </c>
      <c r="CX144" s="4" t="str">
        <f t="shared" si="118"/>
        <v/>
      </c>
      <c r="CY144" s="4" t="str">
        <f t="shared" si="118"/>
        <v/>
      </c>
      <c r="CZ144" s="4" t="str">
        <f t="shared" si="118"/>
        <v/>
      </c>
      <c r="DA144" s="4" t="str">
        <f t="shared" si="118"/>
        <v/>
      </c>
      <c r="DB144" s="4" t="str">
        <f t="shared" si="118"/>
        <v/>
      </c>
      <c r="DC144" s="4" t="str">
        <f t="shared" si="118"/>
        <v/>
      </c>
      <c r="DE144" s="67">
        <v>30700015</v>
      </c>
      <c r="DF144" s="30" t="s">
        <v>221</v>
      </c>
      <c r="DG144" s="30" t="s">
        <v>193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4"/>
        <v>0</v>
      </c>
      <c r="EC144" s="5">
        <f t="shared" si="124"/>
        <v>0</v>
      </c>
      <c r="ED144" s="5">
        <f t="shared" si="124"/>
        <v>0</v>
      </c>
      <c r="EE144" s="5">
        <f t="shared" si="124"/>
        <v>0</v>
      </c>
      <c r="EF144" s="54">
        <f t="shared" si="124"/>
        <v>0</v>
      </c>
      <c r="EG144" s="54">
        <f t="shared" si="124"/>
        <v>0</v>
      </c>
      <c r="EH144" s="54">
        <f t="shared" si="124"/>
        <v>0</v>
      </c>
      <c r="EI144" s="54">
        <f t="shared" si="124"/>
        <v>0</v>
      </c>
      <c r="EJ144" s="54">
        <f t="shared" si="124"/>
        <v>0</v>
      </c>
      <c r="EK144" s="54">
        <f t="shared" si="120"/>
        <v>0</v>
      </c>
      <c r="EL144" s="54">
        <f t="shared" si="120"/>
        <v>0</v>
      </c>
      <c r="EM144" s="54">
        <f t="shared" si="120"/>
        <v>0</v>
      </c>
      <c r="EN144" s="54">
        <f t="shared" si="120"/>
        <v>0</v>
      </c>
      <c r="EO144" s="54">
        <f t="shared" si="120"/>
        <v>0</v>
      </c>
      <c r="EP144" s="54">
        <f t="shared" si="120"/>
        <v>0</v>
      </c>
      <c r="EQ144" s="54">
        <f t="shared" si="120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22"/>
        <v>0</v>
      </c>
      <c r="FB144" s="54">
        <f t="shared" si="122"/>
        <v>0</v>
      </c>
      <c r="FC144" s="54">
        <f t="shared" si="122"/>
        <v>0</v>
      </c>
      <c r="FD144" s="54">
        <f t="shared" si="122"/>
        <v>0</v>
      </c>
      <c r="FE144" s="54">
        <f t="shared" si="122"/>
        <v>0</v>
      </c>
      <c r="FF144" s="54">
        <f t="shared" si="121"/>
        <v>0</v>
      </c>
      <c r="FG144" s="54">
        <f t="shared" si="121"/>
        <v>0</v>
      </c>
      <c r="FH144" s="54">
        <f t="shared" si="121"/>
        <v>0</v>
      </c>
      <c r="FI144" s="54">
        <f t="shared" si="121"/>
        <v>0</v>
      </c>
      <c r="FJ144" s="54">
        <f t="shared" si="121"/>
        <v>0</v>
      </c>
      <c r="FK144" s="54">
        <f t="shared" si="121"/>
        <v>0</v>
      </c>
      <c r="FL144" s="54">
        <f t="shared" si="123"/>
        <v>0</v>
      </c>
      <c r="FM144" s="54">
        <f t="shared" si="123"/>
        <v>0</v>
      </c>
      <c r="FN144" s="54">
        <f t="shared" si="123"/>
        <v>0</v>
      </c>
      <c r="FO144" s="54">
        <f t="shared" si="123"/>
        <v>0</v>
      </c>
      <c r="FP144" s="54">
        <f t="shared" si="123"/>
        <v>0</v>
      </c>
      <c r="FQ144" s="54">
        <f t="shared" si="123"/>
        <v>0</v>
      </c>
      <c r="FR144" s="54">
        <f t="shared" si="123"/>
        <v>0</v>
      </c>
      <c r="FS144" s="54">
        <f t="shared" si="123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19"/>
        <v/>
      </c>
      <c r="GS144" s="4" t="str">
        <f t="shared" si="119"/>
        <v/>
      </c>
      <c r="GT144" s="4" t="str">
        <f t="shared" si="119"/>
        <v/>
      </c>
      <c r="GU144" s="4" t="str">
        <f t="shared" si="119"/>
        <v/>
      </c>
      <c r="GV144" s="4" t="str">
        <f t="shared" si="119"/>
        <v/>
      </c>
      <c r="GW144" s="4" t="str">
        <f t="shared" si="119"/>
        <v/>
      </c>
      <c r="GX144" s="4" t="str">
        <f t="shared" si="119"/>
        <v/>
      </c>
      <c r="GY144" s="4" t="str">
        <f t="shared" si="119"/>
        <v/>
      </c>
      <c r="GZ144" s="4" t="str">
        <f t="shared" si="119"/>
        <v/>
      </c>
      <c r="HA144" s="4" t="str">
        <f t="shared" si="119"/>
        <v/>
      </c>
      <c r="HB144" s="4" t="str">
        <f t="shared" si="119"/>
        <v/>
      </c>
      <c r="HC144" s="4" t="str">
        <f t="shared" si="119"/>
        <v/>
      </c>
      <c r="HD144" s="4" t="str">
        <f t="shared" si="119"/>
        <v/>
      </c>
      <c r="HE144" s="4" t="str">
        <f t="shared" si="119"/>
        <v/>
      </c>
      <c r="HF144" s="4" t="str">
        <f t="shared" si="119"/>
        <v/>
      </c>
      <c r="HG144" s="4" t="str">
        <f t="shared" si="119"/>
        <v/>
      </c>
    </row>
    <row r="145" spans="1:215" s="1" customFormat="1" ht="15" hidden="1" customHeight="1">
      <c r="A145" s="61">
        <v>30700012</v>
      </c>
      <c r="B145" s="30" t="s">
        <v>222</v>
      </c>
      <c r="C145" s="30" t="s">
        <v>193</v>
      </c>
      <c r="D145" s="5"/>
      <c r="E145" s="22">
        <v>4.8</v>
      </c>
      <c r="F145" s="23">
        <f t="shared" si="125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8"/>
        <v/>
      </c>
      <c r="CO145" s="4" t="str">
        <f t="shared" si="118"/>
        <v/>
      </c>
      <c r="CP145" s="4" t="str">
        <f t="shared" si="118"/>
        <v/>
      </c>
      <c r="CQ145" s="4" t="str">
        <f t="shared" si="118"/>
        <v/>
      </c>
      <c r="CR145" s="4" t="str">
        <f t="shared" si="118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7">
        <v>30700012</v>
      </c>
      <c r="DF145" s="30" t="s">
        <v>222</v>
      </c>
      <c r="DG145" s="30" t="s">
        <v>193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4"/>
        <v>0</v>
      </c>
      <c r="EC145" s="5">
        <f t="shared" si="124"/>
        <v>0</v>
      </c>
      <c r="ED145" s="5">
        <f t="shared" si="124"/>
        <v>0</v>
      </c>
      <c r="EE145" s="5">
        <f t="shared" si="124"/>
        <v>0</v>
      </c>
      <c r="EF145" s="54">
        <f t="shared" si="124"/>
        <v>0</v>
      </c>
      <c r="EG145" s="54">
        <f t="shared" si="124"/>
        <v>0</v>
      </c>
      <c r="EH145" s="54">
        <f t="shared" si="124"/>
        <v>0</v>
      </c>
      <c r="EI145" s="54">
        <f t="shared" si="124"/>
        <v>0</v>
      </c>
      <c r="EJ145" s="54">
        <f t="shared" si="124"/>
        <v>0</v>
      </c>
      <c r="EK145" s="54">
        <f t="shared" si="120"/>
        <v>0</v>
      </c>
      <c r="EL145" s="54">
        <f t="shared" si="120"/>
        <v>0</v>
      </c>
      <c r="EM145" s="54">
        <f t="shared" si="120"/>
        <v>0</v>
      </c>
      <c r="EN145" s="54">
        <f t="shared" si="120"/>
        <v>0</v>
      </c>
      <c r="EO145" s="54">
        <f t="shared" si="120"/>
        <v>0</v>
      </c>
      <c r="EP145" s="54">
        <f t="shared" si="120"/>
        <v>0</v>
      </c>
      <c r="EQ145" s="54">
        <f t="shared" si="120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22"/>
        <v>0</v>
      </c>
      <c r="FB145" s="54">
        <f t="shared" si="122"/>
        <v>0</v>
      </c>
      <c r="FC145" s="54">
        <f t="shared" si="122"/>
        <v>0</v>
      </c>
      <c r="FD145" s="54">
        <f t="shared" si="122"/>
        <v>0</v>
      </c>
      <c r="FE145" s="54">
        <f t="shared" si="122"/>
        <v>0</v>
      </c>
      <c r="FF145" s="54">
        <f t="shared" si="121"/>
        <v>0</v>
      </c>
      <c r="FG145" s="54">
        <f t="shared" si="121"/>
        <v>0</v>
      </c>
      <c r="FH145" s="54">
        <f t="shared" si="121"/>
        <v>0</v>
      </c>
      <c r="FI145" s="54">
        <f t="shared" si="121"/>
        <v>0</v>
      </c>
      <c r="FJ145" s="54">
        <f t="shared" si="121"/>
        <v>0</v>
      </c>
      <c r="FK145" s="54">
        <f t="shared" si="121"/>
        <v>0</v>
      </c>
      <c r="FL145" s="54">
        <f t="shared" si="123"/>
        <v>0</v>
      </c>
      <c r="FM145" s="54">
        <f t="shared" si="123"/>
        <v>0</v>
      </c>
      <c r="FN145" s="54">
        <f t="shared" si="123"/>
        <v>0</v>
      </c>
      <c r="FO145" s="54">
        <f t="shared" si="123"/>
        <v>0</v>
      </c>
      <c r="FP145" s="54">
        <f t="shared" si="123"/>
        <v>0</v>
      </c>
      <c r="FQ145" s="54">
        <f t="shared" si="123"/>
        <v>0</v>
      </c>
      <c r="FR145" s="54">
        <f t="shared" si="123"/>
        <v>0</v>
      </c>
      <c r="FS145" s="54">
        <f t="shared" si="123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19"/>
        <v/>
      </c>
      <c r="GS145" s="4" t="str">
        <f t="shared" si="119"/>
        <v/>
      </c>
      <c r="GT145" s="4" t="str">
        <f t="shared" si="119"/>
        <v/>
      </c>
      <c r="GU145" s="4" t="str">
        <f t="shared" si="119"/>
        <v/>
      </c>
      <c r="GV145" s="4" t="str">
        <f t="shared" si="119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1">
        <v>30700018</v>
      </c>
      <c r="B146" s="30" t="s">
        <v>223</v>
      </c>
      <c r="C146" s="30" t="s">
        <v>193</v>
      </c>
      <c r="D146" s="5"/>
      <c r="E146" s="22">
        <v>4.8</v>
      </c>
      <c r="F146" s="23">
        <f t="shared" si="125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7">
        <v>30700018</v>
      </c>
      <c r="DF146" s="30" t="s">
        <v>223</v>
      </c>
      <c r="DG146" s="30" t="s">
        <v>193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4"/>
        <v>0</v>
      </c>
      <c r="EC146" s="5">
        <f t="shared" si="124"/>
        <v>0</v>
      </c>
      <c r="ED146" s="5">
        <f t="shared" si="124"/>
        <v>0</v>
      </c>
      <c r="EE146" s="5">
        <f t="shared" si="124"/>
        <v>0</v>
      </c>
      <c r="EF146" s="54">
        <f t="shared" si="124"/>
        <v>0</v>
      </c>
      <c r="EG146" s="54">
        <f t="shared" si="124"/>
        <v>0</v>
      </c>
      <c r="EH146" s="54">
        <f t="shared" si="124"/>
        <v>0</v>
      </c>
      <c r="EI146" s="54">
        <f t="shared" si="124"/>
        <v>0</v>
      </c>
      <c r="EJ146" s="54">
        <f t="shared" si="124"/>
        <v>0</v>
      </c>
      <c r="EK146" s="54">
        <f t="shared" si="120"/>
        <v>0</v>
      </c>
      <c r="EL146" s="54">
        <f t="shared" si="120"/>
        <v>0</v>
      </c>
      <c r="EM146" s="54">
        <f t="shared" si="120"/>
        <v>0</v>
      </c>
      <c r="EN146" s="54">
        <f t="shared" si="120"/>
        <v>0</v>
      </c>
      <c r="EO146" s="54">
        <f t="shared" si="120"/>
        <v>0</v>
      </c>
      <c r="EP146" s="54">
        <f t="shared" si="120"/>
        <v>0</v>
      </c>
      <c r="EQ146" s="54">
        <f t="shared" si="120"/>
        <v>0</v>
      </c>
      <c r="ER146" s="54">
        <f t="shared" si="122"/>
        <v>0</v>
      </c>
      <c r="ES146" s="54">
        <f t="shared" si="122"/>
        <v>0</v>
      </c>
      <c r="ET146" s="54">
        <f t="shared" si="122"/>
        <v>0</v>
      </c>
      <c r="EU146" s="54">
        <f t="shared" si="122"/>
        <v>0</v>
      </c>
      <c r="EV146" s="54">
        <f t="shared" si="122"/>
        <v>0</v>
      </c>
      <c r="EW146" s="54">
        <f t="shared" si="122"/>
        <v>0</v>
      </c>
      <c r="EX146" s="54">
        <f t="shared" si="122"/>
        <v>0</v>
      </c>
      <c r="EY146" s="54">
        <f t="shared" si="122"/>
        <v>0</v>
      </c>
      <c r="EZ146" s="54">
        <f t="shared" si="122"/>
        <v>0</v>
      </c>
      <c r="FA146" s="54">
        <f t="shared" si="122"/>
        <v>0</v>
      </c>
      <c r="FB146" s="54">
        <f t="shared" ref="ER146:FE175" si="157">AX146+AX301</f>
        <v>0</v>
      </c>
      <c r="FC146" s="54">
        <f t="shared" si="157"/>
        <v>0</v>
      </c>
      <c r="FD146" s="54">
        <f t="shared" si="157"/>
        <v>0</v>
      </c>
      <c r="FE146" s="54">
        <f t="shared" si="157"/>
        <v>0</v>
      </c>
      <c r="FF146" s="54">
        <f t="shared" si="121"/>
        <v>0</v>
      </c>
      <c r="FG146" s="54">
        <f t="shared" si="121"/>
        <v>0</v>
      </c>
      <c r="FH146" s="54">
        <f t="shared" si="121"/>
        <v>0</v>
      </c>
      <c r="FI146" s="54">
        <f t="shared" si="121"/>
        <v>0</v>
      </c>
      <c r="FJ146" s="54">
        <f t="shared" si="121"/>
        <v>0</v>
      </c>
      <c r="FK146" s="54">
        <f t="shared" si="121"/>
        <v>0</v>
      </c>
      <c r="FL146" s="54">
        <f t="shared" si="123"/>
        <v>0</v>
      </c>
      <c r="FM146" s="54">
        <f t="shared" si="123"/>
        <v>0</v>
      </c>
      <c r="FN146" s="54">
        <f t="shared" si="123"/>
        <v>0</v>
      </c>
      <c r="FO146" s="54">
        <f t="shared" si="123"/>
        <v>0</v>
      </c>
      <c r="FP146" s="54">
        <f t="shared" si="123"/>
        <v>0</v>
      </c>
      <c r="FQ146" s="54">
        <f t="shared" si="123"/>
        <v>0</v>
      </c>
      <c r="FR146" s="54">
        <f t="shared" si="123"/>
        <v>0</v>
      </c>
      <c r="FS146" s="54">
        <f t="shared" si="123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1">
        <v>30700011</v>
      </c>
      <c r="B147" s="30" t="s">
        <v>224</v>
      </c>
      <c r="C147" s="30" t="s">
        <v>225</v>
      </c>
      <c r="D147" s="5"/>
      <c r="E147" s="22">
        <v>4.8</v>
      </c>
      <c r="F147" s="23">
        <f t="shared" si="125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7">
        <v>30700011</v>
      </c>
      <c r="DF147" s="30" t="s">
        <v>224</v>
      </c>
      <c r="DG147" s="30" t="s">
        <v>225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4"/>
        <v>0</v>
      </c>
      <c r="EC147" s="5">
        <f t="shared" si="124"/>
        <v>0</v>
      </c>
      <c r="ED147" s="5">
        <f t="shared" si="124"/>
        <v>0</v>
      </c>
      <c r="EE147" s="5">
        <f t="shared" si="124"/>
        <v>0</v>
      </c>
      <c r="EF147" s="54">
        <f t="shared" si="124"/>
        <v>0</v>
      </c>
      <c r="EG147" s="54">
        <f t="shared" si="124"/>
        <v>0</v>
      </c>
      <c r="EH147" s="54">
        <f t="shared" si="124"/>
        <v>0</v>
      </c>
      <c r="EI147" s="54">
        <f t="shared" si="124"/>
        <v>0</v>
      </c>
      <c r="EJ147" s="54">
        <f t="shared" si="124"/>
        <v>0</v>
      </c>
      <c r="EK147" s="54">
        <f t="shared" si="120"/>
        <v>0</v>
      </c>
      <c r="EL147" s="54">
        <f t="shared" si="120"/>
        <v>0</v>
      </c>
      <c r="EM147" s="54">
        <f t="shared" si="120"/>
        <v>0</v>
      </c>
      <c r="EN147" s="54">
        <f t="shared" si="120"/>
        <v>0</v>
      </c>
      <c r="EO147" s="54">
        <f t="shared" si="120"/>
        <v>0</v>
      </c>
      <c r="EP147" s="54">
        <f t="shared" si="120"/>
        <v>0</v>
      </c>
      <c r="EQ147" s="54">
        <f t="shared" si="120"/>
        <v>0</v>
      </c>
      <c r="ER147" s="54">
        <f t="shared" si="157"/>
        <v>0</v>
      </c>
      <c r="ES147" s="54">
        <f t="shared" si="157"/>
        <v>0</v>
      </c>
      <c r="ET147" s="54">
        <f t="shared" si="157"/>
        <v>0</v>
      </c>
      <c r="EU147" s="54">
        <f t="shared" si="157"/>
        <v>0</v>
      </c>
      <c r="EV147" s="54">
        <f t="shared" si="157"/>
        <v>0</v>
      </c>
      <c r="EW147" s="54">
        <f t="shared" si="157"/>
        <v>0</v>
      </c>
      <c r="EX147" s="54">
        <f t="shared" si="157"/>
        <v>0</v>
      </c>
      <c r="EY147" s="54">
        <f t="shared" si="157"/>
        <v>0</v>
      </c>
      <c r="EZ147" s="54">
        <f t="shared" si="157"/>
        <v>0</v>
      </c>
      <c r="FA147" s="54">
        <f t="shared" si="157"/>
        <v>0</v>
      </c>
      <c r="FB147" s="54">
        <f t="shared" si="157"/>
        <v>0</v>
      </c>
      <c r="FC147" s="54">
        <f t="shared" si="157"/>
        <v>0</v>
      </c>
      <c r="FD147" s="54">
        <f t="shared" si="157"/>
        <v>0</v>
      </c>
      <c r="FE147" s="54">
        <f t="shared" si="157"/>
        <v>0</v>
      </c>
      <c r="FF147" s="54">
        <f t="shared" si="121"/>
        <v>0</v>
      </c>
      <c r="FG147" s="54">
        <f t="shared" si="121"/>
        <v>0</v>
      </c>
      <c r="FH147" s="54">
        <f t="shared" si="121"/>
        <v>0</v>
      </c>
      <c r="FI147" s="54">
        <f t="shared" si="121"/>
        <v>0</v>
      </c>
      <c r="FJ147" s="54">
        <f t="shared" si="121"/>
        <v>0</v>
      </c>
      <c r="FK147" s="54">
        <f t="shared" si="121"/>
        <v>0</v>
      </c>
      <c r="FL147" s="54">
        <f t="shared" si="123"/>
        <v>0</v>
      </c>
      <c r="FM147" s="54">
        <f t="shared" si="123"/>
        <v>0</v>
      </c>
      <c r="FN147" s="54">
        <f t="shared" si="123"/>
        <v>0</v>
      </c>
      <c r="FO147" s="54">
        <f t="shared" si="123"/>
        <v>0</v>
      </c>
      <c r="FP147" s="54">
        <f t="shared" si="123"/>
        <v>0</v>
      </c>
      <c r="FQ147" s="54">
        <f t="shared" si="123"/>
        <v>0</v>
      </c>
      <c r="FR147" s="54">
        <f t="shared" si="123"/>
        <v>0</v>
      </c>
      <c r="FS147" s="54">
        <f t="shared" si="123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hidden="1" customHeight="1">
      <c r="A148" s="69">
        <v>30601015</v>
      </c>
      <c r="B148" s="30" t="s">
        <v>226</v>
      </c>
      <c r="C148" s="30" t="s">
        <v>194</v>
      </c>
      <c r="D148" s="5"/>
      <c r="E148" s="22">
        <v>6</v>
      </c>
      <c r="F148" s="23">
        <f t="shared" si="125"/>
        <v>0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0</v>
      </c>
      <c r="K148" s="23" t="str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</v>
      </c>
      <c r="O148" s="23">
        <f t="shared" si="131"/>
        <v>0.1</v>
      </c>
      <c r="P148" s="23" t="str">
        <f t="shared" si="132"/>
        <v/>
      </c>
      <c r="Q148" s="7">
        <v>0.1</v>
      </c>
      <c r="R148" s="6">
        <f t="shared" si="133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1"/>
        <v/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 t="str">
        <f t="shared" si="149"/>
        <v/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 t="str">
        <f t="shared" si="149"/>
        <v/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0">
        <v>30601015</v>
      </c>
      <c r="DF148" s="30" t="s">
        <v>226</v>
      </c>
      <c r="DG148" s="30" t="s">
        <v>194</v>
      </c>
      <c r="DH148" s="5">
        <f t="shared" si="134"/>
        <v>0</v>
      </c>
      <c r="DI148" s="24">
        <v>6</v>
      </c>
      <c r="DJ148" s="23">
        <f t="shared" si="135"/>
        <v>0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0</v>
      </c>
      <c r="DO148" s="23" t="str">
        <f t="shared" si="140"/>
        <v/>
      </c>
      <c r="DP148" s="23" t="str">
        <f t="shared" si="141"/>
        <v/>
      </c>
      <c r="DQ148" s="3">
        <v>0.1</v>
      </c>
      <c r="DR148" s="23">
        <f t="shared" si="142"/>
        <v>0</v>
      </c>
      <c r="DS148" s="23" t="str">
        <f t="shared" si="143"/>
        <v/>
      </c>
      <c r="DT148" s="23" t="str">
        <f t="shared" si="144"/>
        <v/>
      </c>
      <c r="DU148" s="7">
        <v>0.1</v>
      </c>
      <c r="DV148" s="6">
        <f t="shared" si="145"/>
        <v>0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4"/>
        <v>0</v>
      </c>
      <c r="EC148" s="5">
        <f t="shared" si="124"/>
        <v>0</v>
      </c>
      <c r="ED148" s="5">
        <f t="shared" si="124"/>
        <v>0</v>
      </c>
      <c r="EE148" s="5">
        <f t="shared" si="124"/>
        <v>0</v>
      </c>
      <c r="EF148" s="54">
        <f t="shared" si="124"/>
        <v>0</v>
      </c>
      <c r="EG148" s="54">
        <f t="shared" si="124"/>
        <v>0</v>
      </c>
      <c r="EH148" s="54">
        <f t="shared" si="124"/>
        <v>0</v>
      </c>
      <c r="EI148" s="54">
        <f t="shared" si="124"/>
        <v>0</v>
      </c>
      <c r="EJ148" s="54">
        <f t="shared" si="124"/>
        <v>0</v>
      </c>
      <c r="EK148" s="54">
        <f t="shared" si="124"/>
        <v>0</v>
      </c>
      <c r="EL148" s="54">
        <f t="shared" si="124"/>
        <v>0</v>
      </c>
      <c r="EM148" s="54">
        <f t="shared" si="124"/>
        <v>0</v>
      </c>
      <c r="EN148" s="54">
        <f t="shared" si="124"/>
        <v>0</v>
      </c>
      <c r="EO148" s="54">
        <f t="shared" si="124"/>
        <v>0</v>
      </c>
      <c r="EP148" s="54">
        <f t="shared" si="124"/>
        <v>0</v>
      </c>
      <c r="EQ148" s="54">
        <f t="shared" si="124"/>
        <v>0</v>
      </c>
      <c r="ER148" s="54">
        <f t="shared" si="157"/>
        <v>0</v>
      </c>
      <c r="ES148" s="54">
        <f t="shared" si="157"/>
        <v>0</v>
      </c>
      <c r="ET148" s="54">
        <f t="shared" si="157"/>
        <v>0</v>
      </c>
      <c r="EU148" s="54">
        <f t="shared" si="157"/>
        <v>0</v>
      </c>
      <c r="EV148" s="54">
        <f t="shared" si="157"/>
        <v>0</v>
      </c>
      <c r="EW148" s="54">
        <f t="shared" si="157"/>
        <v>0</v>
      </c>
      <c r="EX148" s="54">
        <f t="shared" si="157"/>
        <v>0</v>
      </c>
      <c r="EY148" s="54">
        <f t="shared" si="157"/>
        <v>0</v>
      </c>
      <c r="EZ148" s="54">
        <f t="shared" si="157"/>
        <v>0</v>
      </c>
      <c r="FA148" s="54">
        <f t="shared" si="157"/>
        <v>0</v>
      </c>
      <c r="FB148" s="54">
        <f t="shared" si="157"/>
        <v>0</v>
      </c>
      <c r="FC148" s="54">
        <f t="shared" si="157"/>
        <v>0</v>
      </c>
      <c r="FD148" s="54">
        <f t="shared" si="157"/>
        <v>0</v>
      </c>
      <c r="FE148" s="54">
        <f t="shared" si="157"/>
        <v>0</v>
      </c>
      <c r="FF148" s="54">
        <f t="shared" si="121"/>
        <v>0</v>
      </c>
      <c r="FG148" s="54">
        <f t="shared" si="121"/>
        <v>0</v>
      </c>
      <c r="FH148" s="54">
        <f t="shared" si="121"/>
        <v>0</v>
      </c>
      <c r="FI148" s="54">
        <f t="shared" si="121"/>
        <v>0</v>
      </c>
      <c r="FJ148" s="54">
        <f t="shared" si="121"/>
        <v>0</v>
      </c>
      <c r="FK148" s="54">
        <f t="shared" si="121"/>
        <v>0</v>
      </c>
      <c r="FL148" s="54">
        <f t="shared" si="123"/>
        <v>0</v>
      </c>
      <c r="FM148" s="54">
        <f t="shared" si="123"/>
        <v>0</v>
      </c>
      <c r="FN148" s="54">
        <f t="shared" si="123"/>
        <v>0</v>
      </c>
      <c r="FO148" s="54">
        <f t="shared" si="123"/>
        <v>0</v>
      </c>
      <c r="FP148" s="54">
        <f t="shared" si="123"/>
        <v>0</v>
      </c>
      <c r="FQ148" s="54">
        <f t="shared" si="123"/>
        <v>0</v>
      </c>
      <c r="FR148" s="54">
        <f t="shared" si="123"/>
        <v>0</v>
      </c>
      <c r="FS148" s="54">
        <f t="shared" si="123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0"/>
        <v/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 t="str">
        <f t="shared" si="150"/>
        <v/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69">
        <v>30101066</v>
      </c>
      <c r="B149" s="30" t="s">
        <v>227</v>
      </c>
      <c r="C149" s="30" t="s">
        <v>194</v>
      </c>
      <c r="D149" s="5"/>
      <c r="E149" s="22">
        <v>6</v>
      </c>
      <c r="F149" s="23">
        <f t="shared" si="125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0">
        <v>30101066</v>
      </c>
      <c r="DF149" s="30" t="s">
        <v>227</v>
      </c>
      <c r="DG149" s="30" t="s">
        <v>194</v>
      </c>
      <c r="DH149" s="5">
        <f t="shared" si="134"/>
        <v>0</v>
      </c>
      <c r="DI149" s="24">
        <v>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4"/>
        <v>0</v>
      </c>
      <c r="EC149" s="5">
        <f t="shared" si="124"/>
        <v>0</v>
      </c>
      <c r="ED149" s="5">
        <f t="shared" si="124"/>
        <v>0</v>
      </c>
      <c r="EE149" s="5">
        <f t="shared" si="124"/>
        <v>0</v>
      </c>
      <c r="EF149" s="54">
        <f t="shared" si="124"/>
        <v>0</v>
      </c>
      <c r="EG149" s="54">
        <f t="shared" si="124"/>
        <v>0</v>
      </c>
      <c r="EH149" s="54">
        <f t="shared" si="124"/>
        <v>0</v>
      </c>
      <c r="EI149" s="54">
        <f t="shared" si="124"/>
        <v>0</v>
      </c>
      <c r="EJ149" s="54">
        <f t="shared" si="124"/>
        <v>0</v>
      </c>
      <c r="EK149" s="54">
        <f t="shared" si="124"/>
        <v>0</v>
      </c>
      <c r="EL149" s="54">
        <f t="shared" si="124"/>
        <v>0</v>
      </c>
      <c r="EM149" s="54">
        <f t="shared" si="124"/>
        <v>0</v>
      </c>
      <c r="EN149" s="54">
        <f t="shared" si="124"/>
        <v>0</v>
      </c>
      <c r="EO149" s="54">
        <f t="shared" si="124"/>
        <v>0</v>
      </c>
      <c r="EP149" s="54">
        <f t="shared" si="124"/>
        <v>0</v>
      </c>
      <c r="EQ149" s="54">
        <f t="shared" si="124"/>
        <v>0</v>
      </c>
      <c r="ER149" s="54">
        <f t="shared" si="157"/>
        <v>0</v>
      </c>
      <c r="ES149" s="54">
        <f t="shared" si="157"/>
        <v>0</v>
      </c>
      <c r="ET149" s="54">
        <f t="shared" si="157"/>
        <v>0</v>
      </c>
      <c r="EU149" s="54">
        <f t="shared" si="157"/>
        <v>0</v>
      </c>
      <c r="EV149" s="54">
        <f t="shared" si="157"/>
        <v>0</v>
      </c>
      <c r="EW149" s="54">
        <f t="shared" si="157"/>
        <v>0</v>
      </c>
      <c r="EX149" s="54">
        <f t="shared" si="157"/>
        <v>0</v>
      </c>
      <c r="EY149" s="54">
        <f t="shared" si="157"/>
        <v>0</v>
      </c>
      <c r="EZ149" s="54">
        <f t="shared" si="157"/>
        <v>0</v>
      </c>
      <c r="FA149" s="54">
        <f t="shared" si="157"/>
        <v>0</v>
      </c>
      <c r="FB149" s="54">
        <f t="shared" si="157"/>
        <v>0</v>
      </c>
      <c r="FC149" s="54">
        <f t="shared" si="157"/>
        <v>0</v>
      </c>
      <c r="FD149" s="54">
        <f t="shared" si="157"/>
        <v>0</v>
      </c>
      <c r="FE149" s="54">
        <f t="shared" si="157"/>
        <v>0</v>
      </c>
      <c r="FF149" s="54">
        <f t="shared" si="121"/>
        <v>0</v>
      </c>
      <c r="FG149" s="54">
        <f t="shared" si="121"/>
        <v>0</v>
      </c>
      <c r="FH149" s="54">
        <f t="shared" si="121"/>
        <v>0</v>
      </c>
      <c r="FI149" s="54">
        <f t="shared" si="121"/>
        <v>0</v>
      </c>
      <c r="FJ149" s="54">
        <f t="shared" si="121"/>
        <v>0</v>
      </c>
      <c r="FK149" s="54">
        <f t="shared" si="121"/>
        <v>0</v>
      </c>
      <c r="FL149" s="54">
        <f t="shared" si="123"/>
        <v>0</v>
      </c>
      <c r="FM149" s="54">
        <f t="shared" si="123"/>
        <v>0</v>
      </c>
      <c r="FN149" s="54">
        <f t="shared" si="123"/>
        <v>0</v>
      </c>
      <c r="FO149" s="54">
        <f t="shared" si="123"/>
        <v>0</v>
      </c>
      <c r="FP149" s="54">
        <f t="shared" si="123"/>
        <v>0</v>
      </c>
      <c r="FQ149" s="54">
        <f t="shared" si="123"/>
        <v>0</v>
      </c>
      <c r="FR149" s="54">
        <f t="shared" si="123"/>
        <v>0</v>
      </c>
      <c r="FS149" s="54">
        <f t="shared" si="123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69">
        <v>30700001</v>
      </c>
      <c r="B150" s="83" t="s">
        <v>228</v>
      </c>
      <c r="C150" s="29" t="s">
        <v>229</v>
      </c>
      <c r="D150" s="5"/>
      <c r="E150" s="22">
        <v>1.55</v>
      </c>
      <c r="F150" s="23">
        <f t="shared" si="125"/>
        <v>0</v>
      </c>
      <c r="G150" s="43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0">
        <v>30700001</v>
      </c>
      <c r="DF150" s="83" t="s">
        <v>228</v>
      </c>
      <c r="DG150" s="29" t="s">
        <v>229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4"/>
        <v>0</v>
      </c>
      <c r="EC150" s="5">
        <f t="shared" si="124"/>
        <v>0</v>
      </c>
      <c r="ED150" s="5">
        <f t="shared" si="124"/>
        <v>0</v>
      </c>
      <c r="EE150" s="5">
        <f t="shared" si="124"/>
        <v>0</v>
      </c>
      <c r="EF150" s="54">
        <f t="shared" si="124"/>
        <v>0</v>
      </c>
      <c r="EG150" s="54">
        <f t="shared" si="124"/>
        <v>0</v>
      </c>
      <c r="EH150" s="54">
        <f t="shared" si="124"/>
        <v>0</v>
      </c>
      <c r="EI150" s="54">
        <f t="shared" si="124"/>
        <v>0</v>
      </c>
      <c r="EJ150" s="54">
        <f t="shared" si="124"/>
        <v>0</v>
      </c>
      <c r="EK150" s="54">
        <f t="shared" si="124"/>
        <v>0</v>
      </c>
      <c r="EL150" s="54">
        <f t="shared" si="124"/>
        <v>0</v>
      </c>
      <c r="EM150" s="54">
        <f t="shared" si="124"/>
        <v>0</v>
      </c>
      <c r="EN150" s="54">
        <f t="shared" si="124"/>
        <v>0</v>
      </c>
      <c r="EO150" s="54">
        <f t="shared" si="124"/>
        <v>0</v>
      </c>
      <c r="EP150" s="54">
        <f t="shared" si="124"/>
        <v>0</v>
      </c>
      <c r="EQ150" s="54">
        <f t="shared" si="124"/>
        <v>0</v>
      </c>
      <c r="ER150" s="54">
        <f t="shared" si="157"/>
        <v>0</v>
      </c>
      <c r="ES150" s="54">
        <f t="shared" si="157"/>
        <v>0</v>
      </c>
      <c r="ET150" s="54">
        <f t="shared" si="157"/>
        <v>0</v>
      </c>
      <c r="EU150" s="54">
        <f t="shared" si="157"/>
        <v>0</v>
      </c>
      <c r="EV150" s="54">
        <f t="shared" si="157"/>
        <v>0</v>
      </c>
      <c r="EW150" s="54">
        <f t="shared" si="157"/>
        <v>0</v>
      </c>
      <c r="EX150" s="54">
        <f t="shared" si="157"/>
        <v>0</v>
      </c>
      <c r="EY150" s="54">
        <f t="shared" si="157"/>
        <v>0</v>
      </c>
      <c r="EZ150" s="54">
        <f t="shared" si="157"/>
        <v>0</v>
      </c>
      <c r="FA150" s="54">
        <f t="shared" si="157"/>
        <v>0</v>
      </c>
      <c r="FB150" s="54">
        <f t="shared" si="157"/>
        <v>0</v>
      </c>
      <c r="FC150" s="54">
        <f t="shared" si="157"/>
        <v>0</v>
      </c>
      <c r="FD150" s="54">
        <f t="shared" si="157"/>
        <v>0</v>
      </c>
      <c r="FE150" s="54">
        <f t="shared" si="157"/>
        <v>0</v>
      </c>
      <c r="FF150" s="54">
        <f t="shared" si="121"/>
        <v>0</v>
      </c>
      <c r="FG150" s="54">
        <f t="shared" si="121"/>
        <v>0</v>
      </c>
      <c r="FH150" s="54">
        <f t="shared" si="121"/>
        <v>0</v>
      </c>
      <c r="FI150" s="54">
        <f t="shared" si="121"/>
        <v>0</v>
      </c>
      <c r="FJ150" s="54">
        <f t="shared" si="121"/>
        <v>0</v>
      </c>
      <c r="FK150" s="54">
        <f t="shared" si="121"/>
        <v>0</v>
      </c>
      <c r="FL150" s="54">
        <f t="shared" si="123"/>
        <v>0</v>
      </c>
      <c r="FM150" s="54">
        <f t="shared" si="123"/>
        <v>0</v>
      </c>
      <c r="FN150" s="54">
        <f t="shared" si="123"/>
        <v>0</v>
      </c>
      <c r="FO150" s="54">
        <f t="shared" si="123"/>
        <v>0</v>
      </c>
      <c r="FP150" s="54">
        <f t="shared" si="123"/>
        <v>0</v>
      </c>
      <c r="FQ150" s="54">
        <f t="shared" si="123"/>
        <v>0</v>
      </c>
      <c r="FR150" s="54">
        <f t="shared" si="123"/>
        <v>0</v>
      </c>
      <c r="FS150" s="54">
        <f t="shared" si="123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8">
        <v>201067</v>
      </c>
      <c r="B151" s="83" t="s">
        <v>230</v>
      </c>
      <c r="C151" s="29"/>
      <c r="D151" s="5"/>
      <c r="E151" s="22">
        <v>4.8</v>
      </c>
      <c r="F151" s="23">
        <f t="shared" si="125"/>
        <v>0</v>
      </c>
      <c r="G151" s="43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8">
        <v>201067</v>
      </c>
      <c r="DF151" s="83" t="s">
        <v>230</v>
      </c>
      <c r="DG151" s="29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4"/>
        <v>0</v>
      </c>
      <c r="EC151" s="5">
        <f t="shared" si="124"/>
        <v>0</v>
      </c>
      <c r="ED151" s="5">
        <f t="shared" si="124"/>
        <v>0</v>
      </c>
      <c r="EE151" s="5">
        <f t="shared" si="124"/>
        <v>0</v>
      </c>
      <c r="EF151" s="54">
        <f t="shared" si="124"/>
        <v>0</v>
      </c>
      <c r="EG151" s="54">
        <f t="shared" si="124"/>
        <v>0</v>
      </c>
      <c r="EH151" s="54">
        <f t="shared" si="124"/>
        <v>0</v>
      </c>
      <c r="EI151" s="54">
        <f t="shared" si="124"/>
        <v>0</v>
      </c>
      <c r="EJ151" s="54">
        <f t="shared" si="124"/>
        <v>0</v>
      </c>
      <c r="EK151" s="54">
        <f t="shared" si="124"/>
        <v>0</v>
      </c>
      <c r="EL151" s="54">
        <f t="shared" si="124"/>
        <v>0</v>
      </c>
      <c r="EM151" s="54">
        <f t="shared" si="124"/>
        <v>0</v>
      </c>
      <c r="EN151" s="54">
        <f t="shared" si="124"/>
        <v>0</v>
      </c>
      <c r="EO151" s="54">
        <f t="shared" si="124"/>
        <v>0</v>
      </c>
      <c r="EP151" s="54">
        <f t="shared" si="124"/>
        <v>0</v>
      </c>
      <c r="EQ151" s="54">
        <f t="shared" si="124"/>
        <v>0</v>
      </c>
      <c r="ER151" s="54">
        <f t="shared" si="157"/>
        <v>0</v>
      </c>
      <c r="ES151" s="54">
        <f t="shared" si="157"/>
        <v>0</v>
      </c>
      <c r="ET151" s="54">
        <f t="shared" si="157"/>
        <v>0</v>
      </c>
      <c r="EU151" s="54">
        <f t="shared" si="157"/>
        <v>0</v>
      </c>
      <c r="EV151" s="54">
        <f t="shared" si="157"/>
        <v>0</v>
      </c>
      <c r="EW151" s="54">
        <f t="shared" si="157"/>
        <v>0</v>
      </c>
      <c r="EX151" s="54">
        <f t="shared" si="157"/>
        <v>0</v>
      </c>
      <c r="EY151" s="54">
        <f t="shared" si="157"/>
        <v>0</v>
      </c>
      <c r="EZ151" s="54">
        <f t="shared" si="157"/>
        <v>0</v>
      </c>
      <c r="FA151" s="54">
        <f t="shared" si="157"/>
        <v>0</v>
      </c>
      <c r="FB151" s="54">
        <f t="shared" si="157"/>
        <v>0</v>
      </c>
      <c r="FC151" s="54">
        <f t="shared" si="157"/>
        <v>0</v>
      </c>
      <c r="FD151" s="54">
        <f t="shared" si="157"/>
        <v>0</v>
      </c>
      <c r="FE151" s="54">
        <f t="shared" si="157"/>
        <v>0</v>
      </c>
      <c r="FF151" s="54">
        <f t="shared" si="121"/>
        <v>0</v>
      </c>
      <c r="FG151" s="54">
        <f t="shared" si="121"/>
        <v>0</v>
      </c>
      <c r="FH151" s="54">
        <f t="shared" si="121"/>
        <v>0</v>
      </c>
      <c r="FI151" s="54">
        <f t="shared" si="121"/>
        <v>0</v>
      </c>
      <c r="FJ151" s="54">
        <f t="shared" si="121"/>
        <v>0</v>
      </c>
      <c r="FK151" s="54">
        <f t="shared" si="121"/>
        <v>0</v>
      </c>
      <c r="FL151" s="54">
        <f t="shared" si="123"/>
        <v>0</v>
      </c>
      <c r="FM151" s="54">
        <f t="shared" si="123"/>
        <v>0</v>
      </c>
      <c r="FN151" s="54">
        <f t="shared" si="123"/>
        <v>0</v>
      </c>
      <c r="FO151" s="54">
        <f t="shared" si="123"/>
        <v>0</v>
      </c>
      <c r="FP151" s="54">
        <f t="shared" si="123"/>
        <v>0</v>
      </c>
      <c r="FQ151" s="54">
        <f t="shared" si="123"/>
        <v>0</v>
      </c>
      <c r="FR151" s="54">
        <f t="shared" si="123"/>
        <v>0</v>
      </c>
      <c r="FS151" s="54">
        <f t="shared" si="123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3055</v>
      </c>
      <c r="E152" s="43"/>
      <c r="F152" s="44">
        <f>SUM(F4:F151)</f>
        <v>15338.800000000001</v>
      </c>
      <c r="G152" s="44">
        <f t="shared" ref="G152:J152" si="158">SUM(G4:G151)</f>
        <v>14817.900000000001</v>
      </c>
      <c r="H152" s="44">
        <f t="shared" si="158"/>
        <v>63</v>
      </c>
      <c r="I152" s="44">
        <f t="shared" si="158"/>
        <v>40</v>
      </c>
      <c r="J152" s="44">
        <f t="shared" si="158"/>
        <v>15401.800000000001</v>
      </c>
      <c r="K152" s="44">
        <f>IF(ISERROR(H152/J152*100),"0",(H152/J152*100))</f>
        <v>0.40904309885857498</v>
      </c>
      <c r="L152" s="44">
        <f>IF(ISERROR(I152/G152*100),"0",(I152/G152*100))</f>
        <v>0.26994378420693887</v>
      </c>
      <c r="M152" s="45">
        <f>IF(ISERROR(N152/J152*100),"",(N152/J152*100))</f>
        <v>0.48908056201223221</v>
      </c>
      <c r="N152" s="44">
        <f>SUM(N4:N151)</f>
        <v>75.327209999999994</v>
      </c>
      <c r="O152" s="44">
        <f>IF(ISERROR(M152-K152-L152),"0",(M152-K152-L152))</f>
        <v>-0.18990632105328165</v>
      </c>
      <c r="P152" s="44">
        <f>(S152+T152+U152+V152+W152+X152+Y152+Z152+AA152)/J152*1000</f>
        <v>0.1298549520185952</v>
      </c>
      <c r="Q152" s="46">
        <f>IF(ISERROR(R152/J152*1000),"",(R152/J152*1000))</f>
        <v>0.2167464841771741</v>
      </c>
      <c r="R152" s="44">
        <f>SUM(R4:R151)</f>
        <v>3.3382860000000005</v>
      </c>
      <c r="S152" s="44">
        <f t="shared" ref="S152:BO152" si="159">SUM(S4:S151)</f>
        <v>1</v>
      </c>
      <c r="T152" s="44">
        <f t="shared" si="159"/>
        <v>0</v>
      </c>
      <c r="U152" s="44">
        <f t="shared" si="159"/>
        <v>0</v>
      </c>
      <c r="V152" s="44">
        <f t="shared" si="159"/>
        <v>0</v>
      </c>
      <c r="W152" s="44">
        <f t="shared" si="159"/>
        <v>0</v>
      </c>
      <c r="X152" s="44">
        <f t="shared" si="159"/>
        <v>0</v>
      </c>
      <c r="Y152" s="44">
        <f t="shared" si="159"/>
        <v>1</v>
      </c>
      <c r="Z152" s="44">
        <f t="shared" si="159"/>
        <v>0</v>
      </c>
      <c r="AA152" s="44">
        <f t="shared" si="159"/>
        <v>0</v>
      </c>
      <c r="AB152" s="44">
        <f t="shared" si="159"/>
        <v>0</v>
      </c>
      <c r="AC152" s="44">
        <f t="shared" si="159"/>
        <v>63</v>
      </c>
      <c r="AD152" s="44">
        <f t="shared" si="159"/>
        <v>0</v>
      </c>
      <c r="AE152" s="44">
        <f t="shared" si="159"/>
        <v>0</v>
      </c>
      <c r="AF152" s="44">
        <f t="shared" si="159"/>
        <v>0</v>
      </c>
      <c r="AG152" s="44">
        <f t="shared" si="159"/>
        <v>0</v>
      </c>
      <c r="AH152" s="44">
        <f t="shared" si="159"/>
        <v>0</v>
      </c>
      <c r="AI152" s="44">
        <f t="shared" si="159"/>
        <v>0</v>
      </c>
      <c r="AJ152" s="44">
        <f t="shared" si="159"/>
        <v>0</v>
      </c>
      <c r="AK152" s="44">
        <f t="shared" si="159"/>
        <v>0</v>
      </c>
      <c r="AL152" s="44">
        <f t="shared" si="159"/>
        <v>0</v>
      </c>
      <c r="AM152" s="44">
        <f t="shared" si="159"/>
        <v>0</v>
      </c>
      <c r="AN152" s="44">
        <f t="shared" si="159"/>
        <v>0</v>
      </c>
      <c r="AO152" s="44">
        <f t="shared" si="159"/>
        <v>0</v>
      </c>
      <c r="AP152" s="44">
        <f t="shared" si="159"/>
        <v>0</v>
      </c>
      <c r="AQ152" s="44">
        <f t="shared" si="159"/>
        <v>0</v>
      </c>
      <c r="AR152" s="44">
        <f t="shared" si="159"/>
        <v>0</v>
      </c>
      <c r="AS152" s="44">
        <f t="shared" si="159"/>
        <v>0</v>
      </c>
      <c r="AT152" s="44">
        <f t="shared" si="159"/>
        <v>0</v>
      </c>
      <c r="AU152" s="44">
        <f t="shared" si="159"/>
        <v>0</v>
      </c>
      <c r="AV152" s="44">
        <f t="shared" si="159"/>
        <v>0</v>
      </c>
      <c r="AW152" s="44">
        <f t="shared" si="159"/>
        <v>0</v>
      </c>
      <c r="AX152" s="44">
        <f t="shared" si="159"/>
        <v>0</v>
      </c>
      <c r="AY152" s="44">
        <f t="shared" si="159"/>
        <v>0</v>
      </c>
      <c r="AZ152" s="44">
        <f t="shared" si="159"/>
        <v>0</v>
      </c>
      <c r="BA152" s="44">
        <f t="shared" si="159"/>
        <v>0</v>
      </c>
      <c r="BB152" s="44">
        <f t="shared" si="159"/>
        <v>20</v>
      </c>
      <c r="BC152" s="44">
        <f t="shared" si="159"/>
        <v>0</v>
      </c>
      <c r="BD152" s="44">
        <f t="shared" si="159"/>
        <v>20</v>
      </c>
      <c r="BE152" s="44">
        <f t="shared" si="159"/>
        <v>0</v>
      </c>
      <c r="BF152" s="44">
        <f t="shared" si="159"/>
        <v>0</v>
      </c>
      <c r="BG152" s="44">
        <f t="shared" si="159"/>
        <v>0</v>
      </c>
      <c r="BH152" s="44">
        <f t="shared" si="159"/>
        <v>0</v>
      </c>
      <c r="BI152" s="44">
        <f t="shared" si="159"/>
        <v>0</v>
      </c>
      <c r="BJ152" s="44">
        <f t="shared" si="159"/>
        <v>0</v>
      </c>
      <c r="BK152" s="44">
        <f t="shared" si="159"/>
        <v>0</v>
      </c>
      <c r="BL152" s="44">
        <f t="shared" si="159"/>
        <v>0</v>
      </c>
      <c r="BM152" s="44">
        <f t="shared" si="159"/>
        <v>0</v>
      </c>
      <c r="BN152" s="44">
        <f t="shared" si="159"/>
        <v>0</v>
      </c>
      <c r="BO152" s="44">
        <f t="shared" si="159"/>
        <v>0</v>
      </c>
      <c r="BP152" s="47">
        <f>IF(ISERROR(AB152/$J$152*100),"",(AB152/$J$152*100))</f>
        <v>0</v>
      </c>
      <c r="BQ152" s="47">
        <f t="shared" ref="BQ152:CO152" si="160">IF(ISERROR(AC152/$J$152*100),"",(AC152/$J$152*100))</f>
        <v>0.40904309885857498</v>
      </c>
      <c r="BR152" s="47">
        <f t="shared" si="160"/>
        <v>0</v>
      </c>
      <c r="BS152" s="47">
        <f t="shared" si="160"/>
        <v>0</v>
      </c>
      <c r="BT152" s="47">
        <f t="shared" si="160"/>
        <v>0</v>
      </c>
      <c r="BU152" s="47">
        <f t="shared" si="160"/>
        <v>0</v>
      </c>
      <c r="BV152" s="47">
        <f t="shared" si="160"/>
        <v>0</v>
      </c>
      <c r="BW152" s="47">
        <f t="shared" si="160"/>
        <v>0</v>
      </c>
      <c r="BX152" s="47">
        <f t="shared" si="160"/>
        <v>0</v>
      </c>
      <c r="BY152" s="47">
        <f t="shared" si="160"/>
        <v>0</v>
      </c>
      <c r="BZ152" s="47">
        <f t="shared" si="160"/>
        <v>0</v>
      </c>
      <c r="CA152" s="47">
        <f t="shared" si="160"/>
        <v>0</v>
      </c>
      <c r="CB152" s="47">
        <f t="shared" si="160"/>
        <v>0</v>
      </c>
      <c r="CC152" s="47">
        <f t="shared" si="160"/>
        <v>0</v>
      </c>
      <c r="CD152" s="47">
        <f t="shared" si="160"/>
        <v>0</v>
      </c>
      <c r="CE152" s="47">
        <f t="shared" si="160"/>
        <v>0</v>
      </c>
      <c r="CF152" s="47">
        <f t="shared" si="160"/>
        <v>0</v>
      </c>
      <c r="CG152" s="47">
        <f t="shared" si="160"/>
        <v>0</v>
      </c>
      <c r="CH152" s="47">
        <f t="shared" si="160"/>
        <v>0</v>
      </c>
      <c r="CI152" s="47">
        <f t="shared" si="160"/>
        <v>0</v>
      </c>
      <c r="CJ152" s="47">
        <f t="shared" si="160"/>
        <v>0</v>
      </c>
      <c r="CK152" s="47">
        <f t="shared" si="160"/>
        <v>0</v>
      </c>
      <c r="CL152" s="47">
        <f t="shared" si="160"/>
        <v>0</v>
      </c>
      <c r="CM152" s="47">
        <f t="shared" si="160"/>
        <v>0</v>
      </c>
      <c r="CN152" s="47">
        <f t="shared" si="160"/>
        <v>0</v>
      </c>
      <c r="CO152" s="47">
        <f t="shared" si="160"/>
        <v>0</v>
      </c>
      <c r="CP152" s="48">
        <f t="shared" ref="CP152" si="161">IF(ISERROR(BB152/G152*100),"",(BB152/G152*100))</f>
        <v>0.13497189210346944</v>
      </c>
      <c r="CQ152" s="48">
        <f t="shared" ref="CQ152" si="162">IF(ISERROR(BC152/G152*100),"",(BC152/G152*100))</f>
        <v>0</v>
      </c>
      <c r="CR152" s="48">
        <f t="shared" ref="CR152" si="163">IF(ISERROR(BD152/G152*100),"",(BD152/G152*100))</f>
        <v>0.13497189210346944</v>
      </c>
      <c r="CS152" s="48">
        <f t="shared" ref="CS152" si="164">IF(ISERROR(BE152/G152*100),"",(BE152/G152*100))</f>
        <v>0</v>
      </c>
      <c r="CT152" s="48">
        <f t="shared" ref="CT152" si="165">IF(ISERROR(BF152/G152*100),"",(BF152/G152*100))</f>
        <v>0</v>
      </c>
      <c r="CU152" s="48">
        <f t="shared" ref="CU152" si="166">IF(ISERROR(BG152/G152*100),"",(BG152/G152*100))</f>
        <v>0</v>
      </c>
      <c r="CV152" s="48">
        <f t="shared" ref="CV152" si="167">IF(ISERROR(BH152/G152*100),"",(BH152/G152*100))</f>
        <v>0</v>
      </c>
      <c r="CW152" s="48">
        <f t="shared" ref="CW152" si="168">IF(ISERROR(BI152/G152*100),"",(BI152/G152*100))</f>
        <v>0</v>
      </c>
      <c r="CX152" s="48">
        <f t="shared" ref="CX152" si="169">IF(ISERROR(BJ152/G152*100),"",(BJ152/G152*100))</f>
        <v>0</v>
      </c>
      <c r="CY152" s="48">
        <f t="shared" ref="CY152" si="170">IF(ISERROR(BK152/G152*100),"",(BK152/G152*100))</f>
        <v>0</v>
      </c>
      <c r="CZ152" s="48">
        <f t="shared" ref="CZ152" si="171">IF(ISERROR(BL152/G152*100),"",(BL152/G152*100))</f>
        <v>0</v>
      </c>
      <c r="DA152" s="48">
        <f t="shared" ref="DA152" si="172">IF(ISERROR(BM152/G152*100),"",(BM152/G152*100))</f>
        <v>0</v>
      </c>
      <c r="DB152" s="48">
        <f t="shared" ref="DB152" si="173">IF(ISERROR(BN152/G152*100),"",(BN152/G152*100))</f>
        <v>0</v>
      </c>
      <c r="DC152" s="48">
        <f t="shared" ref="DC152" si="174">IF(ISERROR(BO152/G152*100),"",(BO152/G152*100))</f>
        <v>0</v>
      </c>
      <c r="DE152" s="31" t="s">
        <v>17</v>
      </c>
      <c r="DF152" s="31"/>
      <c r="DG152" s="32"/>
      <c r="DH152" s="40">
        <f>SUM(DH4:DH151)</f>
        <v>6429</v>
      </c>
      <c r="DI152" s="40"/>
      <c r="DJ152" s="40">
        <f>SUM(DJ4:DJ151)</f>
        <v>36676.800000000003</v>
      </c>
      <c r="DK152" s="40">
        <f>SUM(DK4:DK151)</f>
        <v>34936.600000000006</v>
      </c>
      <c r="DL152" s="40">
        <f t="shared" ref="DL152:DN152" si="175">SUM(DL4:DL151)</f>
        <v>103.8</v>
      </c>
      <c r="DM152" s="40">
        <f t="shared" si="175"/>
        <v>60</v>
      </c>
      <c r="DN152" s="40">
        <f t="shared" si="175"/>
        <v>36780.6</v>
      </c>
      <c r="DO152" s="40">
        <f>IF(ISERROR(DL152/DN152*100),"",(DL152/DN152*100))</f>
        <v>0.2822139932464397</v>
      </c>
      <c r="DP152" s="40">
        <f>IF(ISERROR(DM152/DK152*100),"",(DM152/DK152*100))</f>
        <v>0.17173966556562456</v>
      </c>
      <c r="DQ152" s="41">
        <f>IF(ISERROR(DR152/DN152*100),"",(DR152/DN152*100))</f>
        <v>0.49064476925335632</v>
      </c>
      <c r="DR152" s="40">
        <f>SUM(DR4:DR151)</f>
        <v>180.46208999999996</v>
      </c>
      <c r="DS152" s="40">
        <f>IF(ISERROR(DQ152-DO152-DP152),"",(DQ152-DO152-DP152))</f>
        <v>3.6691110441292057E-2</v>
      </c>
      <c r="DT152" s="40">
        <f t="shared" si="144"/>
        <v>0.46220018161748316</v>
      </c>
      <c r="DU152" s="42">
        <f>IF(ISERROR(DV152/DN152*1000),"",(DV152/DN152*1000))</f>
        <v>0.27281591382413556</v>
      </c>
      <c r="DV152" s="40">
        <f>SUM(DV4:DV151)</f>
        <v>10.034333</v>
      </c>
      <c r="DW152" s="40">
        <f>SUM(DW4:DW151)</f>
        <v>6</v>
      </c>
      <c r="DX152" s="40">
        <f t="shared" ref="DX152:FS152" si="176">SUM(DX4:DX151)</f>
        <v>1</v>
      </c>
      <c r="DY152" s="40">
        <f t="shared" si="176"/>
        <v>0</v>
      </c>
      <c r="DZ152" s="40">
        <f t="shared" si="176"/>
        <v>1</v>
      </c>
      <c r="EA152" s="40">
        <f t="shared" si="176"/>
        <v>7</v>
      </c>
      <c r="EB152" s="40">
        <f t="shared" si="176"/>
        <v>1</v>
      </c>
      <c r="EC152" s="40">
        <f t="shared" si="176"/>
        <v>1</v>
      </c>
      <c r="ED152" s="40">
        <f t="shared" si="176"/>
        <v>0</v>
      </c>
      <c r="EE152" s="40">
        <f t="shared" si="176"/>
        <v>0</v>
      </c>
      <c r="EF152" s="40">
        <f t="shared" si="176"/>
        <v>11.4</v>
      </c>
      <c r="EG152" s="40">
        <f t="shared" si="176"/>
        <v>80.5</v>
      </c>
      <c r="EH152" s="40">
        <f t="shared" si="176"/>
        <v>0</v>
      </c>
      <c r="EI152" s="40">
        <f t="shared" si="176"/>
        <v>0</v>
      </c>
      <c r="EJ152" s="40">
        <f t="shared" si="176"/>
        <v>7.3999999999999995</v>
      </c>
      <c r="EK152" s="40">
        <f t="shared" si="176"/>
        <v>0</v>
      </c>
      <c r="EL152" s="40">
        <f t="shared" si="176"/>
        <v>0</v>
      </c>
      <c r="EM152" s="40">
        <f t="shared" si="176"/>
        <v>0</v>
      </c>
      <c r="EN152" s="40">
        <f t="shared" si="176"/>
        <v>0</v>
      </c>
      <c r="EO152" s="40">
        <f t="shared" si="176"/>
        <v>0</v>
      </c>
      <c r="EP152" s="40">
        <f t="shared" si="176"/>
        <v>0</v>
      </c>
      <c r="EQ152" s="40">
        <f t="shared" si="176"/>
        <v>4.5</v>
      </c>
      <c r="ER152" s="40">
        <f t="shared" si="176"/>
        <v>0</v>
      </c>
      <c r="ES152" s="40">
        <f t="shared" si="176"/>
        <v>0</v>
      </c>
      <c r="ET152" s="40">
        <f t="shared" si="176"/>
        <v>0</v>
      </c>
      <c r="EU152" s="40">
        <f t="shared" si="176"/>
        <v>0</v>
      </c>
      <c r="EV152" s="40">
        <f t="shared" si="176"/>
        <v>0</v>
      </c>
      <c r="EW152" s="40">
        <f t="shared" si="176"/>
        <v>0</v>
      </c>
      <c r="EX152" s="40">
        <f t="shared" si="176"/>
        <v>0</v>
      </c>
      <c r="EY152" s="40">
        <f t="shared" si="176"/>
        <v>0</v>
      </c>
      <c r="EZ152" s="40">
        <f t="shared" si="176"/>
        <v>0</v>
      </c>
      <c r="FA152" s="40">
        <f t="shared" si="176"/>
        <v>0</v>
      </c>
      <c r="FB152" s="40">
        <f t="shared" si="176"/>
        <v>0</v>
      </c>
      <c r="FC152" s="40">
        <f t="shared" si="176"/>
        <v>0</v>
      </c>
      <c r="FD152" s="40">
        <f t="shared" si="176"/>
        <v>0</v>
      </c>
      <c r="FE152" s="40">
        <f t="shared" si="176"/>
        <v>0</v>
      </c>
      <c r="FF152" s="40">
        <f t="shared" si="176"/>
        <v>40</v>
      </c>
      <c r="FG152" s="40">
        <f t="shared" si="176"/>
        <v>0</v>
      </c>
      <c r="FH152" s="40">
        <f t="shared" si="176"/>
        <v>20</v>
      </c>
      <c r="FI152" s="40">
        <f t="shared" si="176"/>
        <v>0</v>
      </c>
      <c r="FJ152" s="40">
        <f t="shared" si="176"/>
        <v>0</v>
      </c>
      <c r="FK152" s="40">
        <f t="shared" si="176"/>
        <v>0</v>
      </c>
      <c r="FL152" s="40">
        <f t="shared" si="176"/>
        <v>0</v>
      </c>
      <c r="FM152" s="40">
        <f t="shared" si="176"/>
        <v>0</v>
      </c>
      <c r="FN152" s="40">
        <f t="shared" si="176"/>
        <v>0</v>
      </c>
      <c r="FO152" s="40">
        <f t="shared" si="176"/>
        <v>0</v>
      </c>
      <c r="FP152" s="40">
        <f t="shared" si="176"/>
        <v>0</v>
      </c>
      <c r="FQ152" s="40">
        <f t="shared" si="176"/>
        <v>0</v>
      </c>
      <c r="FR152" s="40">
        <f t="shared" si="176"/>
        <v>0</v>
      </c>
      <c r="FS152" s="40">
        <f t="shared" si="176"/>
        <v>0</v>
      </c>
      <c r="FT152" s="45">
        <f t="shared" si="153"/>
        <v>3.0994600414348868E-2</v>
      </c>
      <c r="FU152" s="45">
        <f t="shared" si="153"/>
        <v>28524.453757225434</v>
      </c>
      <c r="FV152" s="45">
        <f t="shared" si="153"/>
        <v>0</v>
      </c>
      <c r="FW152" s="45">
        <f t="shared" si="153"/>
        <v>0</v>
      </c>
      <c r="FX152" s="45">
        <f t="shared" si="150"/>
        <v>4.1005842279672153</v>
      </c>
      <c r="FY152" s="45">
        <f t="shared" si="150"/>
        <v>0</v>
      </c>
      <c r="FZ152" s="45">
        <f t="shared" si="150"/>
        <v>0</v>
      </c>
      <c r="GA152" s="45">
        <f t="shared" si="150"/>
        <v>0</v>
      </c>
      <c r="GB152" s="45">
        <f t="shared" si="150"/>
        <v>0</v>
      </c>
      <c r="GC152" s="45">
        <f t="shared" si="150"/>
        <v>0</v>
      </c>
      <c r="GD152" s="45">
        <f t="shared" si="150"/>
        <v>0</v>
      </c>
      <c r="GE152" s="45" t="str">
        <f t="shared" si="150"/>
        <v/>
      </c>
      <c r="GF152" s="45">
        <f t="shared" si="150"/>
        <v>0</v>
      </c>
      <c r="GG152" s="45">
        <f t="shared" si="150"/>
        <v>0</v>
      </c>
      <c r="GH152" s="45">
        <f t="shared" si="150"/>
        <v>0</v>
      </c>
      <c r="GI152" s="45">
        <f t="shared" si="150"/>
        <v>0</v>
      </c>
      <c r="GJ152" s="45" t="str">
        <f t="shared" si="150"/>
        <v/>
      </c>
      <c r="GK152" s="45" t="str">
        <f t="shared" si="154"/>
        <v/>
      </c>
      <c r="GL152" s="45">
        <f t="shared" si="154"/>
        <v>0</v>
      </c>
      <c r="GM152" s="45">
        <f t="shared" si="154"/>
        <v>0</v>
      </c>
      <c r="GN152" s="45" t="str">
        <f t="shared" si="154"/>
        <v/>
      </c>
      <c r="GO152" s="45" t="str">
        <f t="shared" si="154"/>
        <v/>
      </c>
      <c r="GP152" s="45">
        <f t="shared" si="154"/>
        <v>0</v>
      </c>
      <c r="GQ152" s="45" t="str">
        <f t="shared" si="154"/>
        <v/>
      </c>
      <c r="GR152" s="45" t="str">
        <f t="shared" si="154"/>
        <v/>
      </c>
      <c r="GS152" s="45" t="str">
        <f t="shared" si="154"/>
        <v/>
      </c>
      <c r="GT152" s="45" t="str">
        <f t="shared" si="154"/>
        <v/>
      </c>
      <c r="GU152" s="45" t="str">
        <f t="shared" si="156"/>
        <v/>
      </c>
      <c r="GV152" s="45" t="str">
        <f t="shared" si="156"/>
        <v/>
      </c>
      <c r="GW152" s="45">
        <f t="shared" si="156"/>
        <v>0</v>
      </c>
      <c r="GX152" s="45" t="str">
        <f t="shared" si="156"/>
        <v/>
      </c>
      <c r="GY152" s="45" t="str">
        <f t="shared" si="156"/>
        <v/>
      </c>
      <c r="GZ152" s="45" t="str">
        <f t="shared" si="156"/>
        <v/>
      </c>
      <c r="HA152" s="45" t="str">
        <f t="shared" si="156"/>
        <v/>
      </c>
      <c r="HB152" s="45" t="str">
        <f t="shared" si="156"/>
        <v/>
      </c>
      <c r="HC152" s="45" t="str">
        <f t="shared" si="156"/>
        <v/>
      </c>
      <c r="HD152" s="45" t="str">
        <f t="shared" si="156"/>
        <v/>
      </c>
      <c r="HE152" s="45" t="str">
        <f t="shared" si="156"/>
        <v/>
      </c>
      <c r="HF152" s="45" t="str">
        <f t="shared" si="156"/>
        <v/>
      </c>
      <c r="HG152" s="45" t="str">
        <f t="shared" si="15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17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25" t="s">
        <v>231</v>
      </c>
      <c r="B156" s="125"/>
      <c r="C156" s="125"/>
      <c r="D156" s="125"/>
      <c r="BN156" t="s">
        <v>73</v>
      </c>
      <c r="DW156" s="34" t="s">
        <v>12</v>
      </c>
      <c r="DX156" s="73">
        <f>+DW152</f>
        <v>6</v>
      </c>
      <c r="DY156" s="56">
        <f>+DX156/DW153</f>
        <v>0.35294117647058826</v>
      </c>
      <c r="EA156" s="74" t="s">
        <v>232</v>
      </c>
      <c r="EB156" s="74" t="s">
        <v>233</v>
      </c>
      <c r="EC156" s="74" t="s">
        <v>234</v>
      </c>
      <c r="ED156" s="74" t="s">
        <v>235</v>
      </c>
      <c r="EE156" s="74" t="s">
        <v>236</v>
      </c>
      <c r="EF156" s="74" t="s">
        <v>237</v>
      </c>
    </row>
    <row r="157" spans="1:215" s="33" customFormat="1" ht="26.25" customHeight="1">
      <c r="A157" s="126" t="s">
        <v>75</v>
      </c>
      <c r="B157" s="110" t="s">
        <v>0</v>
      </c>
      <c r="C157" s="128" t="s">
        <v>1</v>
      </c>
      <c r="D157" s="130" t="s">
        <v>2</v>
      </c>
      <c r="E157" s="132" t="s">
        <v>3</v>
      </c>
      <c r="F157" s="119" t="s">
        <v>76</v>
      </c>
      <c r="G157" s="119" t="s">
        <v>77</v>
      </c>
      <c r="H157" s="121" t="s">
        <v>78</v>
      </c>
      <c r="I157" s="121" t="s">
        <v>79</v>
      </c>
      <c r="J157" s="121" t="s">
        <v>4</v>
      </c>
      <c r="K157" s="123" t="s">
        <v>80</v>
      </c>
      <c r="L157" s="135" t="s">
        <v>81</v>
      </c>
      <c r="M157" s="137" t="s">
        <v>5</v>
      </c>
      <c r="N157" s="139" t="s">
        <v>6</v>
      </c>
      <c r="O157" s="119" t="s">
        <v>7</v>
      </c>
      <c r="P157" s="135" t="s">
        <v>10</v>
      </c>
      <c r="Q157" s="141" t="s">
        <v>9</v>
      </c>
      <c r="R157" s="112" t="s">
        <v>8</v>
      </c>
      <c r="S157" s="114" t="s">
        <v>11</v>
      </c>
      <c r="T157" s="115"/>
      <c r="U157" s="115"/>
      <c r="V157" s="115"/>
      <c r="W157" s="115"/>
      <c r="X157" s="115"/>
      <c r="Y157" s="115"/>
      <c r="Z157" s="115"/>
      <c r="AA157" s="116"/>
      <c r="AB157" s="117" t="s">
        <v>82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83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34" t="s">
        <v>84</v>
      </c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 t="s">
        <v>85</v>
      </c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134"/>
      <c r="DC157" s="134"/>
      <c r="DW157" s="34" t="s">
        <v>13</v>
      </c>
      <c r="DX157" s="73">
        <f>+DX152</f>
        <v>1</v>
      </c>
      <c r="DY157" s="56">
        <f>+DX157/DW153</f>
        <v>5.8823529411764705E-2</v>
      </c>
      <c r="EA157" s="59">
        <v>1</v>
      </c>
      <c r="EB157" s="59" t="s">
        <v>48</v>
      </c>
      <c r="EC157" s="74" t="s">
        <v>238</v>
      </c>
      <c r="ED157" s="23">
        <f>+DN152</f>
        <v>36780.6</v>
      </c>
      <c r="EE157" s="23">
        <f>+EG152</f>
        <v>80.5</v>
      </c>
      <c r="EF157" s="60">
        <f>+EE157/ED157</f>
        <v>2.1886538011886701E-3</v>
      </c>
    </row>
    <row r="158" spans="1:215" s="33" customFormat="1" ht="36" customHeight="1">
      <c r="A158" s="127"/>
      <c r="B158" s="111"/>
      <c r="C158" s="129"/>
      <c r="D158" s="131"/>
      <c r="E158" s="133"/>
      <c r="F158" s="120"/>
      <c r="G158" s="120"/>
      <c r="H158" s="122"/>
      <c r="I158" s="122"/>
      <c r="J158" s="122"/>
      <c r="K158" s="124"/>
      <c r="L158" s="136"/>
      <c r="M158" s="138"/>
      <c r="N158" s="140"/>
      <c r="O158" s="120"/>
      <c r="P158" s="136"/>
      <c r="Q158" s="142"/>
      <c r="R158" s="113"/>
      <c r="S158" s="34" t="s">
        <v>12</v>
      </c>
      <c r="T158" s="34" t="s">
        <v>13</v>
      </c>
      <c r="U158" s="34" t="s">
        <v>45</v>
      </c>
      <c r="V158" s="34" t="s">
        <v>20</v>
      </c>
      <c r="W158" s="34" t="s">
        <v>44</v>
      </c>
      <c r="X158" s="34" t="s">
        <v>86</v>
      </c>
      <c r="Y158" s="34" t="s">
        <v>21</v>
      </c>
      <c r="Z158" s="34" t="s">
        <v>22</v>
      </c>
      <c r="AA158" s="34" t="s">
        <v>87</v>
      </c>
      <c r="AB158" s="35" t="s">
        <v>88</v>
      </c>
      <c r="AC158" s="25" t="s">
        <v>89</v>
      </c>
      <c r="AD158" s="25" t="s">
        <v>90</v>
      </c>
      <c r="AE158" s="25" t="s">
        <v>55</v>
      </c>
      <c r="AF158" s="35" t="s">
        <v>91</v>
      </c>
      <c r="AG158" s="25" t="s">
        <v>92</v>
      </c>
      <c r="AH158" s="25" t="s">
        <v>56</v>
      </c>
      <c r="AI158" s="35" t="s">
        <v>57</v>
      </c>
      <c r="AJ158" s="35" t="s">
        <v>58</v>
      </c>
      <c r="AK158" s="35" t="s">
        <v>93</v>
      </c>
      <c r="AL158" s="26" t="s">
        <v>94</v>
      </c>
      <c r="AM158" s="25" t="s">
        <v>95</v>
      </c>
      <c r="AN158" s="25" t="s">
        <v>59</v>
      </c>
      <c r="AO158" s="25" t="s">
        <v>96</v>
      </c>
      <c r="AP158" s="35" t="s">
        <v>60</v>
      </c>
      <c r="AQ158" s="36" t="s">
        <v>97</v>
      </c>
      <c r="AR158" s="35" t="s">
        <v>61</v>
      </c>
      <c r="AS158" s="35" t="s">
        <v>62</v>
      </c>
      <c r="AT158" s="35" t="s">
        <v>63</v>
      </c>
      <c r="AU158" s="35" t="s">
        <v>64</v>
      </c>
      <c r="AV158" s="25" t="s">
        <v>98</v>
      </c>
      <c r="AW158" s="25" t="s">
        <v>65</v>
      </c>
      <c r="AX158" s="25" t="s">
        <v>177</v>
      </c>
      <c r="AY158" s="25" t="s">
        <v>99</v>
      </c>
      <c r="AZ158" s="25" t="s">
        <v>100</v>
      </c>
      <c r="BA158" s="25" t="s">
        <v>66</v>
      </c>
      <c r="BB158" s="27" t="s">
        <v>89</v>
      </c>
      <c r="BC158" s="37" t="s">
        <v>90</v>
      </c>
      <c r="BD158" s="37" t="s">
        <v>55</v>
      </c>
      <c r="BE158" s="37" t="s">
        <v>67</v>
      </c>
      <c r="BF158" s="37" t="s">
        <v>59</v>
      </c>
      <c r="BG158" s="37" t="s">
        <v>91</v>
      </c>
      <c r="BH158" s="37" t="s">
        <v>56</v>
      </c>
      <c r="BI158" s="37" t="s">
        <v>68</v>
      </c>
      <c r="BJ158" s="37" t="s">
        <v>58</v>
      </c>
      <c r="BK158" s="37" t="s">
        <v>69</v>
      </c>
      <c r="BL158" s="37" t="s">
        <v>101</v>
      </c>
      <c r="BM158" s="37" t="s">
        <v>92</v>
      </c>
      <c r="BN158" s="37" t="s">
        <v>102</v>
      </c>
      <c r="BO158" s="37" t="s">
        <v>62</v>
      </c>
      <c r="BP158" s="35" t="s">
        <v>88</v>
      </c>
      <c r="BQ158" s="25" t="s">
        <v>89</v>
      </c>
      <c r="BR158" s="25" t="s">
        <v>90</v>
      </c>
      <c r="BS158" s="25" t="s">
        <v>55</v>
      </c>
      <c r="BT158" s="35" t="s">
        <v>91</v>
      </c>
      <c r="BU158" s="25" t="s">
        <v>92</v>
      </c>
      <c r="BV158" s="25" t="s">
        <v>56</v>
      </c>
      <c r="BW158" s="35" t="s">
        <v>57</v>
      </c>
      <c r="BX158" s="35" t="s">
        <v>58</v>
      </c>
      <c r="BY158" s="35" t="s">
        <v>93</v>
      </c>
      <c r="BZ158" s="26" t="s">
        <v>94</v>
      </c>
      <c r="CA158" s="25" t="s">
        <v>95</v>
      </c>
      <c r="CB158" s="25" t="s">
        <v>59</v>
      </c>
      <c r="CC158" s="25" t="s">
        <v>96</v>
      </c>
      <c r="CD158" s="35" t="s">
        <v>60</v>
      </c>
      <c r="CE158" s="36" t="s">
        <v>97</v>
      </c>
      <c r="CF158" s="35" t="s">
        <v>61</v>
      </c>
      <c r="CG158" s="35" t="s">
        <v>62</v>
      </c>
      <c r="CH158" s="35" t="s">
        <v>63</v>
      </c>
      <c r="CI158" s="35" t="s">
        <v>64</v>
      </c>
      <c r="CJ158" s="25" t="s">
        <v>98</v>
      </c>
      <c r="CK158" s="25" t="s">
        <v>65</v>
      </c>
      <c r="CL158" s="25" t="s">
        <v>177</v>
      </c>
      <c r="CM158" s="25" t="s">
        <v>99</v>
      </c>
      <c r="CN158" s="25" t="s">
        <v>100</v>
      </c>
      <c r="CO158" s="25" t="s">
        <v>66</v>
      </c>
      <c r="CP158" s="27" t="s">
        <v>89</v>
      </c>
      <c r="CQ158" s="37" t="s">
        <v>90</v>
      </c>
      <c r="CR158" s="37" t="s">
        <v>55</v>
      </c>
      <c r="CS158" s="37" t="s">
        <v>67</v>
      </c>
      <c r="CT158" s="37" t="s">
        <v>59</v>
      </c>
      <c r="CU158" s="37" t="s">
        <v>91</v>
      </c>
      <c r="CV158" s="37" t="s">
        <v>56</v>
      </c>
      <c r="CW158" s="37" t="s">
        <v>68</v>
      </c>
      <c r="CX158" s="37" t="s">
        <v>58</v>
      </c>
      <c r="CY158" s="37" t="s">
        <v>69</v>
      </c>
      <c r="CZ158" s="37" t="s">
        <v>101</v>
      </c>
      <c r="DA158" s="37" t="s">
        <v>92</v>
      </c>
      <c r="DB158" s="37" t="s">
        <v>102</v>
      </c>
      <c r="DC158" s="37" t="s">
        <v>62</v>
      </c>
      <c r="DW158" s="34" t="s">
        <v>46</v>
      </c>
      <c r="DX158" s="73">
        <f>+EA152</f>
        <v>7</v>
      </c>
      <c r="DY158" s="56">
        <f>+DX158/DW153</f>
        <v>0.41176470588235292</v>
      </c>
      <c r="EA158" s="59">
        <v>2</v>
      </c>
      <c r="EB158" s="59" t="s">
        <v>49</v>
      </c>
      <c r="EC158" s="74" t="s">
        <v>178</v>
      </c>
      <c r="ED158" s="23">
        <f>+DN25+DN41+DN47+DN52+DN56+DN58+DN60</f>
        <v>2809.8</v>
      </c>
      <c r="EE158" s="23">
        <f>+EJ152</f>
        <v>7.3999999999999995</v>
      </c>
      <c r="EF158" s="60">
        <f>+EE158/ED158</f>
        <v>2.633639404939853E-3</v>
      </c>
      <c r="EH158" s="57"/>
    </row>
    <row r="159" spans="1:215" s="33" customFormat="1" ht="15.75" hidden="1" customHeight="1">
      <c r="A159" s="61">
        <v>30501005</v>
      </c>
      <c r="B159" s="110" t="s">
        <v>70</v>
      </c>
      <c r="C159" s="79" t="s">
        <v>71</v>
      </c>
      <c r="D159" s="80"/>
      <c r="E159" s="62">
        <v>5.03</v>
      </c>
      <c r="F159" s="23">
        <f t="shared" ref="F159:F222" si="177">E159*D159</f>
        <v>0</v>
      </c>
      <c r="G159" s="81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179</v>
      </c>
      <c r="DX159" s="73">
        <f>+DZ152</f>
        <v>1</v>
      </c>
      <c r="DY159" s="56">
        <f>+DX159/DW153</f>
        <v>5.8823529411764705E-2</v>
      </c>
      <c r="DZ159" s="1"/>
      <c r="EA159" s="59">
        <v>3</v>
      </c>
      <c r="EB159" s="59" t="s">
        <v>50</v>
      </c>
      <c r="EC159" s="74" t="s">
        <v>180</v>
      </c>
      <c r="ED159" s="23">
        <f>+DN26+DN27+DN46+DN47+DN48+DN49</f>
        <v>0</v>
      </c>
      <c r="EE159" s="23">
        <f>+EN152+EO152</f>
        <v>0</v>
      </c>
      <c r="EF159" s="60" t="e">
        <f t="shared" ref="EF159:EF163" si="188">+EE159/ED159</f>
        <v>#DIV/0!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11"/>
      <c r="C160" s="79" t="s">
        <v>119</v>
      </c>
      <c r="D160" s="80"/>
      <c r="E160" s="62">
        <v>5.03</v>
      </c>
      <c r="F160" s="23">
        <f t="shared" si="177"/>
        <v>0</v>
      </c>
      <c r="G160" s="81"/>
      <c r="H160" s="23">
        <f t="shared" ref="H160:H223" si="189">SUM(AB160:BA160)</f>
        <v>0</v>
      </c>
      <c r="I160" s="23">
        <f t="shared" ref="I160:I223" si="190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1">J160*M160/100</f>
        <v>0</v>
      </c>
      <c r="O160" s="23">
        <f t="shared" ref="O160:O223" si="192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2</v>
      </c>
      <c r="DY160" s="56">
        <f>+DX160/DW153</f>
        <v>0.11764705882352941</v>
      </c>
      <c r="DZ160" s="1"/>
      <c r="EA160" s="59">
        <v>4</v>
      </c>
      <c r="EB160" s="59" t="s">
        <v>51</v>
      </c>
      <c r="EC160" s="74" t="s">
        <v>181</v>
      </c>
      <c r="ED160" s="23">
        <f>+DN52+DN53+DN54+DN55+DN56+DN57+DN58+DN59+DN60</f>
        <v>5064.63</v>
      </c>
      <c r="EE160" s="23">
        <f>+EQ152</f>
        <v>4.5</v>
      </c>
      <c r="EF160" s="60">
        <f t="shared" si="188"/>
        <v>8.8851505440673843E-4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00" t="s">
        <v>182</v>
      </c>
      <c r="C161" s="78" t="s">
        <v>104</v>
      </c>
      <c r="D161" s="5"/>
      <c r="E161" s="22">
        <v>5.03</v>
      </c>
      <c r="F161" s="23">
        <f t="shared" si="177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1"/>
        <v>0</v>
      </c>
      <c r="O161" s="23">
        <f t="shared" si="192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DW161" s="34" t="s">
        <v>17</v>
      </c>
      <c r="DX161" s="73">
        <f>+DW153</f>
        <v>17</v>
      </c>
      <c r="DY161" s="56">
        <f>+DX161/DW153</f>
        <v>1</v>
      </c>
      <c r="EA161" s="59">
        <v>5</v>
      </c>
      <c r="EB161" s="59" t="s">
        <v>52</v>
      </c>
      <c r="EC161" s="74" t="s">
        <v>238</v>
      </c>
      <c r="ED161" s="23">
        <f>+DN152</f>
        <v>36780.6</v>
      </c>
      <c r="EE161" s="23">
        <f>+EF152</f>
        <v>11.4</v>
      </c>
      <c r="EF161" s="60">
        <f t="shared" si="188"/>
        <v>3.0994600414348868E-4</v>
      </c>
    </row>
    <row r="162" spans="1:136" s="1" customFormat="1" ht="15.75" hidden="1" customHeight="1">
      <c r="A162" s="61">
        <v>30100014</v>
      </c>
      <c r="B162" s="101"/>
      <c r="C162" s="78" t="s">
        <v>106</v>
      </c>
      <c r="D162" s="5"/>
      <c r="E162" s="22">
        <v>5.03</v>
      </c>
      <c r="F162" s="23">
        <f t="shared" si="177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1"/>
        <v>0</v>
      </c>
      <c r="O162" s="23">
        <f t="shared" si="192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A162" s="59">
        <v>6</v>
      </c>
      <c r="EB162" s="59" t="s">
        <v>183</v>
      </c>
      <c r="EC162" s="74" t="s">
        <v>238</v>
      </c>
      <c r="ED162" s="23">
        <f>+DN152</f>
        <v>36780.6</v>
      </c>
      <c r="EE162" s="23">
        <f>+DL152-EE157-EE158-EE159-EE160-EE161</f>
        <v>0</v>
      </c>
      <c r="EF162" s="60">
        <f>+EE162/ED162</f>
        <v>0</v>
      </c>
    </row>
    <row r="163" spans="1:136" s="1" customFormat="1" ht="15.75" hidden="1" customHeight="1">
      <c r="A163" s="61">
        <v>30100010</v>
      </c>
      <c r="B163" s="101"/>
      <c r="C163" s="78" t="s">
        <v>107</v>
      </c>
      <c r="D163" s="5"/>
      <c r="E163" s="22">
        <v>5.03</v>
      </c>
      <c r="F163" s="23">
        <f t="shared" si="177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1"/>
        <v>0</v>
      </c>
      <c r="O163" s="23">
        <f t="shared" si="192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A163" s="59">
        <v>7</v>
      </c>
      <c r="EB163" s="143" t="s">
        <v>184</v>
      </c>
      <c r="EC163" s="144"/>
      <c r="ED163" s="23">
        <f>+DN152</f>
        <v>36780.6</v>
      </c>
      <c r="EE163" s="23">
        <f>+DL152</f>
        <v>103.8</v>
      </c>
      <c r="EF163" s="60">
        <f t="shared" si="188"/>
        <v>2.8221399324643969E-3</v>
      </c>
    </row>
    <row r="164" spans="1:136" s="1" customFormat="1" ht="15.75" hidden="1" customHeight="1">
      <c r="A164" s="61">
        <v>30100013</v>
      </c>
      <c r="B164" s="101"/>
      <c r="C164" s="78" t="s">
        <v>108</v>
      </c>
      <c r="D164" s="5"/>
      <c r="E164" s="22">
        <v>5.03</v>
      </c>
      <c r="F164" s="23">
        <f t="shared" si="177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1"/>
        <v>0</v>
      </c>
      <c r="O164" s="23">
        <f t="shared" si="192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</row>
    <row r="165" spans="1:136" s="1" customFormat="1" ht="15.75" hidden="1" customHeight="1">
      <c r="A165" s="61">
        <v>30100011</v>
      </c>
      <c r="B165" s="102"/>
      <c r="C165" s="78" t="s">
        <v>109</v>
      </c>
      <c r="D165" s="5"/>
      <c r="E165" s="22">
        <v>5.03</v>
      </c>
      <c r="F165" s="23">
        <f t="shared" si="177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1"/>
        <v>0</v>
      </c>
      <c r="O165" s="23">
        <f t="shared" si="192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</row>
    <row r="166" spans="1:136" s="1" customFormat="1" ht="15.75" hidden="1" customHeight="1">
      <c r="A166" s="61">
        <v>30100016</v>
      </c>
      <c r="B166" s="100" t="s">
        <v>110</v>
      </c>
      <c r="C166" s="78" t="s">
        <v>111</v>
      </c>
      <c r="D166" s="5"/>
      <c r="E166" s="22">
        <v>5.03</v>
      </c>
      <c r="F166" s="23">
        <f t="shared" si="177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1"/>
        <v>0</v>
      </c>
      <c r="O166" s="23">
        <f t="shared" si="192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</row>
    <row r="167" spans="1:136" s="1" customFormat="1" ht="14.25" hidden="1">
      <c r="A167" s="61">
        <v>30100017</v>
      </c>
      <c r="B167" s="101"/>
      <c r="C167" s="78" t="s">
        <v>112</v>
      </c>
      <c r="D167" s="5"/>
      <c r="E167" s="22">
        <v>5.03</v>
      </c>
      <c r="F167" s="23">
        <f t="shared" si="177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1"/>
        <v>0</v>
      </c>
      <c r="O167" s="23">
        <f t="shared" si="192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</row>
    <row r="168" spans="1:136" s="1" customFormat="1" ht="14.25" hidden="1">
      <c r="A168" s="61">
        <v>30100015</v>
      </c>
      <c r="B168" s="102"/>
      <c r="C168" s="78" t="s">
        <v>113</v>
      </c>
      <c r="D168" s="5"/>
      <c r="E168" s="22">
        <v>5.03</v>
      </c>
      <c r="F168" s="23">
        <f t="shared" si="177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1"/>
        <v>0</v>
      </c>
      <c r="O168" s="23">
        <f t="shared" si="192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36" s="1" customFormat="1" ht="14.25" hidden="1">
      <c r="A169" s="61">
        <v>30100031</v>
      </c>
      <c r="B169" s="106" t="s">
        <v>204</v>
      </c>
      <c r="C169" s="78" t="s">
        <v>109</v>
      </c>
      <c r="D169" s="5"/>
      <c r="E169" s="22">
        <v>5.03</v>
      </c>
      <c r="F169" s="23">
        <f t="shared" si="177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1"/>
        <v>0</v>
      </c>
      <c r="O169" s="23">
        <f t="shared" si="192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36" s="1" customFormat="1" ht="14.25" hidden="1">
      <c r="A170" s="61">
        <v>30100033</v>
      </c>
      <c r="B170" s="106"/>
      <c r="C170" s="78" t="s">
        <v>114</v>
      </c>
      <c r="D170" s="5"/>
      <c r="E170" s="22">
        <v>5.03</v>
      </c>
      <c r="F170" s="23">
        <f t="shared" si="177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1"/>
        <v>0</v>
      </c>
      <c r="O170" s="23">
        <f t="shared" si="192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36" s="1" customFormat="1" ht="14.25" hidden="1">
      <c r="A171" s="61">
        <v>30100062</v>
      </c>
      <c r="B171" s="106"/>
      <c r="C171" s="78" t="s">
        <v>205</v>
      </c>
      <c r="D171" s="5"/>
      <c r="E171" s="22">
        <v>5.03</v>
      </c>
      <c r="F171" s="23">
        <f t="shared" si="177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1"/>
        <v>0</v>
      </c>
      <c r="O171" s="23">
        <f t="shared" si="192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36" s="1" customFormat="1" ht="14.25" hidden="1">
      <c r="A172" s="61">
        <v>30100032</v>
      </c>
      <c r="B172" s="106"/>
      <c r="C172" s="78" t="s">
        <v>206</v>
      </c>
      <c r="D172" s="5"/>
      <c r="E172" s="22">
        <v>5.03</v>
      </c>
      <c r="F172" s="23">
        <f t="shared" si="177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1"/>
        <v>0</v>
      </c>
      <c r="O172" s="23">
        <f t="shared" si="192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36" s="1" customFormat="1" ht="14.25" hidden="1">
      <c r="A173" s="61">
        <v>30100035</v>
      </c>
      <c r="B173" s="100" t="s">
        <v>207</v>
      </c>
      <c r="C173" s="78" t="s">
        <v>206</v>
      </c>
      <c r="D173" s="5"/>
      <c r="E173" s="22">
        <v>5.03</v>
      </c>
      <c r="F173" s="23">
        <f t="shared" si="177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1"/>
        <v>0</v>
      </c>
      <c r="O173" s="23">
        <f t="shared" si="192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36" s="1" customFormat="1" ht="14.25" hidden="1">
      <c r="A174" s="61">
        <v>30100036</v>
      </c>
      <c r="B174" s="101"/>
      <c r="C174" s="78" t="s">
        <v>208</v>
      </c>
      <c r="D174" s="5"/>
      <c r="E174" s="22">
        <v>5.03</v>
      </c>
      <c r="F174" s="23">
        <f t="shared" si="177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1"/>
        <v>0</v>
      </c>
      <c r="O174" s="23">
        <f t="shared" si="192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36" s="1" customFormat="1" ht="14.25" hidden="1">
      <c r="A175" s="61">
        <v>30100034</v>
      </c>
      <c r="B175" s="102"/>
      <c r="C175" s="78" t="s">
        <v>107</v>
      </c>
      <c r="D175" s="5"/>
      <c r="E175" s="22">
        <v>5.03</v>
      </c>
      <c r="F175" s="23">
        <f t="shared" si="177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1"/>
        <v>0</v>
      </c>
      <c r="O175" s="23">
        <f t="shared" si="192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36" s="1" customFormat="1" ht="14.25" hidden="1">
      <c r="A176" s="61">
        <v>30100019</v>
      </c>
      <c r="B176" s="100" t="s">
        <v>115</v>
      </c>
      <c r="C176" s="78" t="s">
        <v>116</v>
      </c>
      <c r="D176" s="5"/>
      <c r="E176" s="22">
        <v>5.03</v>
      </c>
      <c r="F176" s="23">
        <f t="shared" si="177"/>
        <v>0</v>
      </c>
      <c r="G176" s="23"/>
      <c r="H176" s="23">
        <f t="shared" si="189"/>
        <v>0</v>
      </c>
      <c r="I176" s="23">
        <f t="shared" si="190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1"/>
        <v>0</v>
      </c>
      <c r="O176" s="23">
        <f t="shared" si="192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>
      <c r="A177" s="61">
        <v>30100020</v>
      </c>
      <c r="B177" s="101"/>
      <c r="C177" s="78" t="s">
        <v>117</v>
      </c>
      <c r="D177" s="5"/>
      <c r="E177" s="22">
        <v>5.03</v>
      </c>
      <c r="F177" s="23">
        <f t="shared" si="177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1"/>
        <v>0</v>
      </c>
      <c r="O177" s="23">
        <f t="shared" si="192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>
      <c r="A178" s="61">
        <v>30100021</v>
      </c>
      <c r="B178" s="101"/>
      <c r="C178" s="78" t="s">
        <v>118</v>
      </c>
      <c r="D178" s="5"/>
      <c r="E178" s="22">
        <v>5.03</v>
      </c>
      <c r="F178" s="23">
        <f t="shared" si="177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1"/>
        <v>0</v>
      </c>
      <c r="O178" s="23">
        <f t="shared" si="192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>
      <c r="A179" s="61">
        <v>30100018</v>
      </c>
      <c r="B179" s="102"/>
      <c r="C179" s="78" t="s">
        <v>119</v>
      </c>
      <c r="D179" s="5"/>
      <c r="E179" s="22">
        <v>5.03</v>
      </c>
      <c r="F179" s="23">
        <f t="shared" si="177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1"/>
        <v>0</v>
      </c>
      <c r="O179" s="23">
        <f t="shared" si="192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>
      <c r="A180" s="61">
        <v>30100030</v>
      </c>
      <c r="B180" s="84" t="s">
        <v>120</v>
      </c>
      <c r="C180" s="78" t="s">
        <v>121</v>
      </c>
      <c r="D180" s="5"/>
      <c r="E180" s="22">
        <v>5.03</v>
      </c>
      <c r="F180" s="23">
        <f t="shared" si="177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1"/>
        <v>0</v>
      </c>
      <c r="O180" s="23">
        <f t="shared" si="192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>
      <c r="A181" s="61">
        <v>30100038</v>
      </c>
      <c r="B181" s="106" t="s">
        <v>122</v>
      </c>
      <c r="C181" s="7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1"/>
        <v>0</v>
      </c>
      <c r="O181" s="23">
        <f t="shared" si="192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>
      <c r="A182" s="61">
        <v>30100037</v>
      </c>
      <c r="B182" s="106"/>
      <c r="C182" s="7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1"/>
        <v>0</v>
      </c>
      <c r="O182" s="23">
        <f t="shared" si="192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>
      <c r="A183" s="61">
        <v>30100040</v>
      </c>
      <c r="B183" s="107" t="s">
        <v>123</v>
      </c>
      <c r="C183" s="78" t="s">
        <v>124</v>
      </c>
      <c r="D183" s="5"/>
      <c r="E183" s="22">
        <v>5.03</v>
      </c>
      <c r="F183" s="23">
        <f t="shared" si="177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1"/>
        <v>0</v>
      </c>
      <c r="O183" s="23">
        <f t="shared" si="192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>
      <c r="A184" s="61">
        <v>30100039</v>
      </c>
      <c r="B184" s="108"/>
      <c r="C184" s="78" t="s">
        <v>107</v>
      </c>
      <c r="D184" s="5"/>
      <c r="E184" s="22">
        <v>5.03</v>
      </c>
      <c r="F184" s="23">
        <f t="shared" si="177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1"/>
        <v>0</v>
      </c>
      <c r="O184" s="23">
        <f t="shared" si="192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>
      <c r="A185" s="61">
        <v>30100042</v>
      </c>
      <c r="B185" s="108"/>
      <c r="C185" s="78" t="s">
        <v>208</v>
      </c>
      <c r="D185" s="5"/>
      <c r="E185" s="22">
        <v>5.03</v>
      </c>
      <c r="F185" s="23">
        <f t="shared" si="177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1"/>
        <v>0</v>
      </c>
      <c r="O185" s="23">
        <f t="shared" si="192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>
      <c r="A186" s="61">
        <v>30100041</v>
      </c>
      <c r="B186" s="109"/>
      <c r="C186" s="78" t="s">
        <v>206</v>
      </c>
      <c r="D186" s="5"/>
      <c r="E186" s="22">
        <v>5.03</v>
      </c>
      <c r="F186" s="23">
        <f t="shared" si="177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1"/>
        <v>0</v>
      </c>
      <c r="O186" s="23">
        <f t="shared" si="192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>
      <c r="A187" s="61">
        <v>30100046</v>
      </c>
      <c r="B187" s="100" t="s">
        <v>125</v>
      </c>
      <c r="C187" s="78" t="s">
        <v>108</v>
      </c>
      <c r="D187" s="5"/>
      <c r="E187" s="22">
        <v>5.03</v>
      </c>
      <c r="F187" s="23">
        <f t="shared" si="177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1"/>
        <v>0</v>
      </c>
      <c r="O187" s="23">
        <f t="shared" si="192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>
      <c r="A188" s="61">
        <v>30100045</v>
      </c>
      <c r="B188" s="101"/>
      <c r="C188" s="78" t="s">
        <v>104</v>
      </c>
      <c r="D188" s="5"/>
      <c r="E188" s="22">
        <v>5.03</v>
      </c>
      <c r="F188" s="23">
        <f t="shared" si="177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1"/>
        <v>0</v>
      </c>
      <c r="O188" s="23">
        <f t="shared" si="192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>
      <c r="A189" s="61">
        <v>30100044</v>
      </c>
      <c r="B189" s="101"/>
      <c r="C189" s="78" t="s">
        <v>208</v>
      </c>
      <c r="D189" s="5"/>
      <c r="E189" s="22">
        <v>5.03</v>
      </c>
      <c r="F189" s="23">
        <f t="shared" si="177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1"/>
        <v>0</v>
      </c>
      <c r="O189" s="23">
        <f t="shared" si="192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>
      <c r="A190" s="61">
        <v>30100043</v>
      </c>
      <c r="B190" s="102"/>
      <c r="C190" s="78" t="s">
        <v>209</v>
      </c>
      <c r="D190" s="5"/>
      <c r="E190" s="22">
        <v>5.03</v>
      </c>
      <c r="F190" s="23">
        <f t="shared" si="177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1"/>
        <v>0</v>
      </c>
      <c r="O190" s="23">
        <f t="shared" si="192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5" hidden="1" customHeight="1">
      <c r="A191" s="61">
        <v>30501007</v>
      </c>
      <c r="B191" s="100" t="s">
        <v>210</v>
      </c>
      <c r="C191" s="78" t="s">
        <v>211</v>
      </c>
      <c r="D191" s="5"/>
      <c r="E191" s="22">
        <v>5.03</v>
      </c>
      <c r="F191" s="23">
        <f t="shared" si="177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1"/>
        <v>0</v>
      </c>
      <c r="O191" s="23">
        <f t="shared" si="192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5" hidden="1" customHeight="1">
      <c r="A192" s="61">
        <v>30501008</v>
      </c>
      <c r="B192" s="101"/>
      <c r="C192" s="78" t="s">
        <v>113</v>
      </c>
      <c r="D192" s="5"/>
      <c r="E192" s="22">
        <v>5.03</v>
      </c>
      <c r="F192" s="23">
        <f t="shared" si="177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1"/>
        <v>0</v>
      </c>
      <c r="O192" s="23">
        <f t="shared" si="192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5" hidden="1" customHeight="1">
      <c r="A193" s="61">
        <v>30501009</v>
      </c>
      <c r="B193" s="101"/>
      <c r="C193" s="78" t="s">
        <v>126</v>
      </c>
      <c r="D193" s="5"/>
      <c r="E193" s="22">
        <v>5.03</v>
      </c>
      <c r="F193" s="23">
        <f t="shared" si="177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1"/>
        <v>0</v>
      </c>
      <c r="O193" s="23">
        <f t="shared" si="192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5" hidden="1" customHeight="1">
      <c r="A194" s="61">
        <v>30501010</v>
      </c>
      <c r="B194" s="101"/>
      <c r="C194" s="78" t="s">
        <v>127</v>
      </c>
      <c r="D194" s="5"/>
      <c r="E194" s="22">
        <v>5.03</v>
      </c>
      <c r="F194" s="23">
        <f t="shared" si="177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1"/>
        <v>0</v>
      </c>
      <c r="O194" s="23">
        <f t="shared" si="192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5" hidden="1" customHeight="1">
      <c r="A195" s="61">
        <v>30501011</v>
      </c>
      <c r="B195" s="102"/>
      <c r="C195" s="78" t="s">
        <v>128</v>
      </c>
      <c r="D195" s="5"/>
      <c r="E195" s="22">
        <v>5.03</v>
      </c>
      <c r="F195" s="23">
        <f t="shared" si="177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1"/>
        <v>0</v>
      </c>
      <c r="O195" s="23">
        <f t="shared" si="192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>
      <c r="A196" s="61">
        <v>30100048</v>
      </c>
      <c r="B196" s="100" t="s">
        <v>129</v>
      </c>
      <c r="C196" s="78" t="s">
        <v>114</v>
      </c>
      <c r="D196" s="5"/>
      <c r="E196" s="22">
        <v>5.03</v>
      </c>
      <c r="F196" s="23">
        <f t="shared" si="177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1"/>
        <v>0</v>
      </c>
      <c r="O196" s="23">
        <f t="shared" si="192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>
      <c r="A197" s="61">
        <v>30100047</v>
      </c>
      <c r="B197" s="102"/>
      <c r="C197" s="78" t="s">
        <v>130</v>
      </c>
      <c r="D197" s="5"/>
      <c r="E197" s="22">
        <v>5.03</v>
      </c>
      <c r="F197" s="23">
        <f t="shared" si="177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1"/>
        <v>0</v>
      </c>
      <c r="O197" s="23">
        <f t="shared" si="192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>
      <c r="A198" s="61">
        <v>30100064</v>
      </c>
      <c r="B198" s="82" t="s">
        <v>131</v>
      </c>
      <c r="C198" s="78" t="s">
        <v>132</v>
      </c>
      <c r="D198" s="5"/>
      <c r="E198" s="22">
        <v>5.03</v>
      </c>
      <c r="F198" s="23">
        <f t="shared" si="177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1"/>
        <v>0</v>
      </c>
      <c r="O198" s="23">
        <f t="shared" si="192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4.25" hidden="1">
      <c r="A199" s="61">
        <v>30100049</v>
      </c>
      <c r="B199" s="100" t="s">
        <v>133</v>
      </c>
      <c r="C199" s="78" t="s">
        <v>134</v>
      </c>
      <c r="D199" s="5"/>
      <c r="E199" s="22">
        <v>5.03</v>
      </c>
      <c r="F199" s="23">
        <f t="shared" si="177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1"/>
        <v>0</v>
      </c>
      <c r="O199" s="23">
        <f t="shared" si="192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>
      <c r="A200" s="61">
        <v>30100050</v>
      </c>
      <c r="B200" s="101"/>
      <c r="C200" s="78" t="s">
        <v>206</v>
      </c>
      <c r="D200" s="5"/>
      <c r="E200" s="22">
        <v>5.03</v>
      </c>
      <c r="F200" s="23">
        <f t="shared" si="177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1"/>
        <v>0</v>
      </c>
      <c r="O200" s="23">
        <f t="shared" si="192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>
      <c r="A201" s="61">
        <v>30100051</v>
      </c>
      <c r="B201" s="100" t="s">
        <v>135</v>
      </c>
      <c r="C201" s="78" t="s">
        <v>206</v>
      </c>
      <c r="D201" s="5"/>
      <c r="E201" s="22">
        <v>5.04</v>
      </c>
      <c r="F201" s="23">
        <f t="shared" si="177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1"/>
        <v>0</v>
      </c>
      <c r="O201" s="23">
        <f t="shared" si="192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>
      <c r="A202" s="61">
        <v>30100052</v>
      </c>
      <c r="B202" s="102"/>
      <c r="C202" s="78" t="s">
        <v>114</v>
      </c>
      <c r="D202" s="5"/>
      <c r="E202" s="22">
        <v>5.04</v>
      </c>
      <c r="F202" s="23">
        <f t="shared" si="177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1"/>
        <v>0</v>
      </c>
      <c r="O202" s="23">
        <f t="shared" si="192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>
      <c r="A203" s="61">
        <v>30100001</v>
      </c>
      <c r="B203" s="101" t="s">
        <v>136</v>
      </c>
      <c r="C203" s="78" t="s">
        <v>209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1"/>
        <v>0</v>
      </c>
      <c r="O203" s="23">
        <f t="shared" si="192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>
      <c r="A204" s="61">
        <v>30100002</v>
      </c>
      <c r="B204" s="102"/>
      <c r="C204" s="78" t="s">
        <v>137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1"/>
        <v>0</v>
      </c>
      <c r="O204" s="23">
        <f t="shared" si="192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>
      <c r="A205" s="61">
        <v>30101068</v>
      </c>
      <c r="B205" s="101" t="s">
        <v>138</v>
      </c>
      <c r="C205" s="78" t="s">
        <v>106</v>
      </c>
      <c r="D205" s="5"/>
      <c r="E205" s="22">
        <v>5.05</v>
      </c>
      <c r="F205" s="23">
        <f t="shared" si="177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1"/>
        <v>0</v>
      </c>
      <c r="O205" s="23">
        <f t="shared" si="192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>
      <c r="A206" s="61">
        <v>30101071</v>
      </c>
      <c r="B206" s="102"/>
      <c r="C206" s="7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1"/>
        <v>0</v>
      </c>
      <c r="O206" s="23">
        <f t="shared" si="192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>
      <c r="A207" s="61">
        <v>30200006</v>
      </c>
      <c r="B207" s="100" t="s">
        <v>139</v>
      </c>
      <c r="C207" s="78" t="s">
        <v>140</v>
      </c>
      <c r="D207" s="5"/>
      <c r="E207" s="22">
        <v>5.05</v>
      </c>
      <c r="F207" s="23">
        <f t="shared" si="177"/>
        <v>0</v>
      </c>
      <c r="G207" s="23"/>
      <c r="H207" s="23">
        <f t="shared" si="189"/>
        <v>0</v>
      </c>
      <c r="I207" s="23">
        <f t="shared" si="190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1"/>
        <v>0</v>
      </c>
      <c r="O207" s="23">
        <f t="shared" si="192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>
      <c r="A208" s="61">
        <v>30200005</v>
      </c>
      <c r="B208" s="102"/>
      <c r="C208" s="78" t="s">
        <v>134</v>
      </c>
      <c r="D208" s="5"/>
      <c r="E208" s="22">
        <v>5.05</v>
      </c>
      <c r="F208" s="23">
        <f t="shared" si="177"/>
        <v>0</v>
      </c>
      <c r="G208" s="23"/>
      <c r="H208" s="23">
        <f t="shared" si="189"/>
        <v>0</v>
      </c>
      <c r="I208" s="23">
        <f t="shared" si="190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1"/>
        <v>0</v>
      </c>
      <c r="O208" s="23">
        <f t="shared" si="192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69">
        <v>30100063</v>
      </c>
      <c r="B209" s="100" t="s">
        <v>141</v>
      </c>
      <c r="C209" s="78" t="s">
        <v>142</v>
      </c>
      <c r="D209" s="5"/>
      <c r="E209" s="22">
        <v>5.05</v>
      </c>
      <c r="F209" s="23">
        <f t="shared" si="177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1"/>
        <v>0</v>
      </c>
      <c r="O209" s="23">
        <f t="shared" si="192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1">
        <v>30100061</v>
      </c>
      <c r="B210" s="102"/>
      <c r="C210" s="78" t="s">
        <v>143</v>
      </c>
      <c r="D210" s="5"/>
      <c r="E210" s="22">
        <v>5.05</v>
      </c>
      <c r="F210" s="23">
        <f t="shared" si="177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1"/>
        <v>0</v>
      </c>
      <c r="O210" s="23">
        <f t="shared" si="192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 hidden="1">
      <c r="A211" s="61">
        <v>30200001</v>
      </c>
      <c r="B211" s="84" t="s">
        <v>144</v>
      </c>
      <c r="C211" s="78" t="s">
        <v>140</v>
      </c>
      <c r="D211" s="5"/>
      <c r="E211" s="22">
        <v>5.0599999999999996</v>
      </c>
      <c r="F211" s="23">
        <f t="shared" si="177"/>
        <v>0</v>
      </c>
      <c r="G211" s="23"/>
      <c r="H211" s="23">
        <f t="shared" si="189"/>
        <v>0</v>
      </c>
      <c r="I211" s="23">
        <f t="shared" si="190"/>
        <v>0</v>
      </c>
      <c r="J211" s="23">
        <f t="shared" si="180"/>
        <v>0</v>
      </c>
      <c r="K211" s="23" t="str">
        <f t="shared" si="181"/>
        <v>0</v>
      </c>
      <c r="L211" s="23" t="str">
        <f t="shared" si="182"/>
        <v>0</v>
      </c>
      <c r="M211" s="10">
        <v>1</v>
      </c>
      <c r="N211" s="23">
        <f t="shared" si="191"/>
        <v>0</v>
      </c>
      <c r="O211" s="23">
        <f t="shared" si="192"/>
        <v>1</v>
      </c>
      <c r="P211" s="23" t="str">
        <f t="shared" si="183"/>
        <v/>
      </c>
      <c r="Q211" s="7">
        <v>1</v>
      </c>
      <c r="R211" s="6">
        <f t="shared" si="184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2"/>
        <v/>
      </c>
      <c r="BQ211" s="4" t="str">
        <f t="shared" si="202"/>
        <v/>
      </c>
      <c r="BR211" s="4" t="str">
        <f t="shared" si="202"/>
        <v/>
      </c>
      <c r="BS211" s="4">
        <f t="shared" si="200"/>
        <v>0</v>
      </c>
      <c r="BT211" s="4" t="str">
        <f t="shared" si="200"/>
        <v/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 t="str">
        <f t="shared" si="200"/>
        <v/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 t="str">
        <f t="shared" si="200"/>
        <v/>
      </c>
      <c r="CI211" s="4" t="str">
        <f t="shared" si="201"/>
        <v/>
      </c>
      <c r="CJ211" s="4" t="str">
        <f t="shared" si="201"/>
        <v/>
      </c>
      <c r="CK211" s="4" t="str">
        <f t="shared" si="201"/>
        <v/>
      </c>
      <c r="CL211" s="4" t="str">
        <f t="shared" si="201"/>
        <v/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>
      <c r="A212" s="61">
        <v>30100007</v>
      </c>
      <c r="B212" s="100" t="s">
        <v>145</v>
      </c>
      <c r="C212" s="78" t="s">
        <v>134</v>
      </c>
      <c r="D212" s="5">
        <v>437</v>
      </c>
      <c r="E212" s="22">
        <v>5.09</v>
      </c>
      <c r="F212" s="23">
        <f t="shared" si="177"/>
        <v>2224.33</v>
      </c>
      <c r="G212" s="23">
        <f>+'[2]14'!$L$119</f>
        <v>2574.5</v>
      </c>
      <c r="H212" s="23">
        <f t="shared" si="189"/>
        <v>30.5</v>
      </c>
      <c r="I212" s="23">
        <f t="shared" si="190"/>
        <v>10</v>
      </c>
      <c r="J212" s="23">
        <f t="shared" si="180"/>
        <v>2254.83</v>
      </c>
      <c r="K212" s="23">
        <f t="shared" si="181"/>
        <v>1.3526518628898854</v>
      </c>
      <c r="L212" s="23">
        <f t="shared" si="182"/>
        <v>0.38842493688094776</v>
      </c>
      <c r="M212" s="10">
        <v>0.8</v>
      </c>
      <c r="N212" s="23">
        <f t="shared" si="191"/>
        <v>18.038640000000001</v>
      </c>
      <c r="O212" s="23">
        <f t="shared" si="192"/>
        <v>-0.94107679977083314</v>
      </c>
      <c r="P212" s="23">
        <f t="shared" si="183"/>
        <v>5.3219089687470893</v>
      </c>
      <c r="Q212" s="7">
        <v>1</v>
      </c>
      <c r="R212" s="6">
        <f t="shared" si="184"/>
        <v>2.2548300000000001</v>
      </c>
      <c r="S212" s="5">
        <v>5</v>
      </c>
      <c r="T212" s="5">
        <v>1</v>
      </c>
      <c r="U212" s="5"/>
      <c r="V212" s="5">
        <v>1</v>
      </c>
      <c r="W212" s="5">
        <v>5</v>
      </c>
      <c r="X212" s="5"/>
      <c r="Y212" s="5"/>
      <c r="Z212" s="5"/>
      <c r="AA212" s="5"/>
      <c r="AB212" s="4">
        <v>7.8</v>
      </c>
      <c r="AC212" s="4">
        <v>13.5</v>
      </c>
      <c r="AD212" s="4"/>
      <c r="AE212" s="4"/>
      <c r="AF212" s="4">
        <v>5.6</v>
      </c>
      <c r="AG212" s="4"/>
      <c r="AH212" s="4"/>
      <c r="AI212" s="4"/>
      <c r="AJ212" s="4"/>
      <c r="AK212" s="4"/>
      <c r="AL212" s="4"/>
      <c r="AM212" s="4">
        <v>3.6</v>
      </c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>
        <v>10</v>
      </c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>
        <f t="shared" si="202"/>
        <v>0.34592408296856081</v>
      </c>
      <c r="BQ212" s="4">
        <f t="shared" si="202"/>
        <v>998.03950819672127</v>
      </c>
      <c r="BR212" s="4">
        <f t="shared" si="202"/>
        <v>0</v>
      </c>
      <c r="BS212" s="4">
        <f t="shared" si="200"/>
        <v>0</v>
      </c>
      <c r="BT212" s="4">
        <f t="shared" si="200"/>
        <v>31.044468984358019</v>
      </c>
      <c r="BU212" s="4">
        <f t="shared" si="200"/>
        <v>0</v>
      </c>
      <c r="BV212" s="4">
        <f t="shared" si="200"/>
        <v>0</v>
      </c>
      <c r="BW212" s="4">
        <f t="shared" si="200"/>
        <v>0</v>
      </c>
      <c r="BX212" s="4">
        <f t="shared" si="200"/>
        <v>0</v>
      </c>
      <c r="BY212" s="4">
        <f t="shared" si="200"/>
        <v>0</v>
      </c>
      <c r="BZ212" s="4">
        <f t="shared" si="200"/>
        <v>0</v>
      </c>
      <c r="CA212" s="4" t="str">
        <f t="shared" si="200"/>
        <v/>
      </c>
      <c r="CB212" s="4">
        <f t="shared" si="200"/>
        <v>0</v>
      </c>
      <c r="CC212" s="4">
        <f t="shared" si="200"/>
        <v>0</v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>
        <f t="shared" si="200"/>
        <v>0</v>
      </c>
      <c r="CI212" s="4">
        <f t="shared" si="201"/>
        <v>0</v>
      </c>
      <c r="CJ212" s="4" t="str">
        <f t="shared" si="201"/>
        <v/>
      </c>
      <c r="CK212" s="4" t="str">
        <f t="shared" si="201"/>
        <v/>
      </c>
      <c r="CL212" s="4">
        <f t="shared" si="201"/>
        <v>0</v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>
        <f t="shared" si="201"/>
        <v>0</v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>
      <c r="A213" s="61">
        <v>30200002</v>
      </c>
      <c r="B213" s="102"/>
      <c r="C213" s="78" t="s">
        <v>140</v>
      </c>
      <c r="D213" s="5">
        <v>550</v>
      </c>
      <c r="E213" s="22">
        <v>5.09</v>
      </c>
      <c r="F213" s="23">
        <f t="shared" si="177"/>
        <v>2799.5</v>
      </c>
      <c r="G213" s="23">
        <f>+'[2]14'!$L$118</f>
        <v>2524</v>
      </c>
      <c r="H213" s="23">
        <f t="shared" si="189"/>
        <v>10.3</v>
      </c>
      <c r="I213" s="23">
        <f t="shared" si="190"/>
        <v>10</v>
      </c>
      <c r="J213" s="23">
        <f t="shared" si="180"/>
        <v>2809.8</v>
      </c>
      <c r="K213" s="23">
        <f t="shared" si="181"/>
        <v>0.36657413339027689</v>
      </c>
      <c r="L213" s="23">
        <f t="shared" si="182"/>
        <v>0.39619651347068147</v>
      </c>
      <c r="M213" s="10">
        <v>1.2</v>
      </c>
      <c r="N213" s="23">
        <f t="shared" si="191"/>
        <v>33.717600000000004</v>
      </c>
      <c r="O213" s="23">
        <f t="shared" si="192"/>
        <v>0.4372293531390416</v>
      </c>
      <c r="P213" s="23">
        <f t="shared" si="183"/>
        <v>0</v>
      </c>
      <c r="Q213" s="7">
        <v>1</v>
      </c>
      <c r="R213" s="6">
        <f t="shared" si="184"/>
        <v>2.8098000000000001</v>
      </c>
      <c r="S213" s="5"/>
      <c r="T213" s="5"/>
      <c r="U213" s="5"/>
      <c r="V213" s="5"/>
      <c r="W213" s="5"/>
      <c r="X213" s="5"/>
      <c r="Y213" s="5"/>
      <c r="Z213" s="5"/>
      <c r="AA213" s="5"/>
      <c r="AB213" s="4">
        <v>3.6</v>
      </c>
      <c r="AC213" s="4">
        <v>4</v>
      </c>
      <c r="AD213" s="4"/>
      <c r="AE213" s="4"/>
      <c r="AF213" s="4">
        <v>1.8</v>
      </c>
      <c r="AG213" s="4"/>
      <c r="AH213" s="4"/>
      <c r="AI213" s="4"/>
      <c r="AJ213" s="4"/>
      <c r="AK213" s="4"/>
      <c r="AL213" s="4"/>
      <c r="AM213" s="4">
        <v>0.9</v>
      </c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>
        <v>10</v>
      </c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202"/>
        <v>0.12812299807815503</v>
      </c>
      <c r="BQ213" s="4">
        <f t="shared" si="202"/>
        <v>1091.1844660194174</v>
      </c>
      <c r="BR213" s="4">
        <f t="shared" si="202"/>
        <v>0</v>
      </c>
      <c r="BS213" s="4">
        <f t="shared" si="200"/>
        <v>0</v>
      </c>
      <c r="BT213" s="4">
        <f t="shared" si="200"/>
        <v>5.3384582532564586</v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>
        <f t="shared" si="200"/>
        <v>0</v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>
        <f t="shared" si="200"/>
        <v>0</v>
      </c>
      <c r="CI213" s="4">
        <f t="shared" si="201"/>
        <v>0</v>
      </c>
      <c r="CJ213" s="4" t="str">
        <f t="shared" si="201"/>
        <v/>
      </c>
      <c r="CK213" s="4" t="str">
        <f t="shared" si="201"/>
        <v/>
      </c>
      <c r="CL213" s="4">
        <f t="shared" si="201"/>
        <v>0</v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>
        <f t="shared" si="201"/>
        <v>0</v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1">
        <v>30100009</v>
      </c>
      <c r="B214" s="100" t="s">
        <v>146</v>
      </c>
      <c r="C214" s="78" t="s">
        <v>134</v>
      </c>
      <c r="D214" s="5"/>
      <c r="E214" s="22">
        <v>5</v>
      </c>
      <c r="F214" s="23">
        <f t="shared" si="177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1"/>
        <v>0</v>
      </c>
      <c r="O214" s="23">
        <f t="shared" si="192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02"/>
      <c r="C215" s="78" t="s">
        <v>140</v>
      </c>
      <c r="D215" s="5"/>
      <c r="E215" s="22">
        <v>5</v>
      </c>
      <c r="F215" s="23">
        <f t="shared" si="177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1"/>
        <v>0</v>
      </c>
      <c r="O215" s="23">
        <f t="shared" si="192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00" t="s">
        <v>147</v>
      </c>
      <c r="C216" s="78" t="s">
        <v>114</v>
      </c>
      <c r="D216" s="5"/>
      <c r="E216" s="22">
        <v>5.03</v>
      </c>
      <c r="F216" s="23">
        <f t="shared" si="177"/>
        <v>0</v>
      </c>
      <c r="G216" s="23"/>
      <c r="H216" s="23">
        <f t="shared" si="189"/>
        <v>0</v>
      </c>
      <c r="I216" s="23">
        <f t="shared" si="190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1"/>
        <v>0</v>
      </c>
      <c r="O216" s="23">
        <f t="shared" si="192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 hidden="1">
      <c r="A217" s="61">
        <v>30400011</v>
      </c>
      <c r="B217" s="101"/>
      <c r="C217" s="78" t="s">
        <v>209</v>
      </c>
      <c r="D217" s="5"/>
      <c r="E217" s="22">
        <v>5.03</v>
      </c>
      <c r="F217" s="23">
        <f t="shared" si="177"/>
        <v>0</v>
      </c>
      <c r="G217" s="23">
        <f>+'[2]14'!$L$62</f>
        <v>4224</v>
      </c>
      <c r="H217" s="23">
        <f t="shared" si="189"/>
        <v>0</v>
      </c>
      <c r="I217" s="23">
        <f t="shared" si="190"/>
        <v>0</v>
      </c>
      <c r="J217" s="23">
        <f t="shared" si="180"/>
        <v>0</v>
      </c>
      <c r="K217" s="23" t="str">
        <f t="shared" si="181"/>
        <v>0</v>
      </c>
      <c r="L217" s="23">
        <f t="shared" si="182"/>
        <v>0</v>
      </c>
      <c r="M217" s="10">
        <v>0.3</v>
      </c>
      <c r="N217" s="23">
        <f t="shared" si="191"/>
        <v>0</v>
      </c>
      <c r="O217" s="23">
        <f t="shared" si="192"/>
        <v>0.3</v>
      </c>
      <c r="P217" s="23" t="str">
        <f t="shared" si="183"/>
        <v/>
      </c>
      <c r="Q217" s="7">
        <v>0.1</v>
      </c>
      <c r="R217" s="6">
        <f t="shared" si="184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2"/>
        <v/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 t="str">
        <f t="shared" si="200"/>
        <v/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 t="str">
        <f t="shared" si="200"/>
        <v/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>
      <c r="A218" s="61">
        <v>30400010</v>
      </c>
      <c r="B218" s="101"/>
      <c r="C218" s="84" t="s">
        <v>107</v>
      </c>
      <c r="D218" s="5">
        <v>428</v>
      </c>
      <c r="E218" s="22">
        <v>5.03</v>
      </c>
      <c r="F218" s="23">
        <f t="shared" si="177"/>
        <v>2152.84</v>
      </c>
      <c r="G218" s="23"/>
      <c r="H218" s="23">
        <f t="shared" si="189"/>
        <v>0</v>
      </c>
      <c r="I218" s="23">
        <f t="shared" si="190"/>
        <v>0</v>
      </c>
      <c r="J218" s="23">
        <f t="shared" si="180"/>
        <v>2152.84</v>
      </c>
      <c r="K218" s="23">
        <f t="shared" si="181"/>
        <v>0</v>
      </c>
      <c r="L218" s="23" t="str">
        <f t="shared" si="182"/>
        <v>0</v>
      </c>
      <c r="M218" s="10">
        <v>0.3</v>
      </c>
      <c r="N218" s="23">
        <f t="shared" si="191"/>
        <v>6.45852</v>
      </c>
      <c r="O218" s="23">
        <f t="shared" si="192"/>
        <v>0.3</v>
      </c>
      <c r="P218" s="23">
        <f t="shared" si="183"/>
        <v>0</v>
      </c>
      <c r="Q218" s="7">
        <v>0.1</v>
      </c>
      <c r="R218" s="6">
        <f t="shared" si="184"/>
        <v>0.21528400000000003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>
        <f t="shared" si="202"/>
        <v>0</v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>
        <f t="shared" si="200"/>
        <v>0</v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>
        <f t="shared" si="200"/>
        <v>0</v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1">
        <v>30400009</v>
      </c>
      <c r="B219" s="102"/>
      <c r="C219" s="84" t="s">
        <v>148</v>
      </c>
      <c r="D219" s="5"/>
      <c r="E219" s="22">
        <v>5.03</v>
      </c>
      <c r="F219" s="23">
        <f t="shared" si="177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1"/>
        <v>0</v>
      </c>
      <c r="O219" s="23">
        <f t="shared" si="192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1">
        <v>30400013</v>
      </c>
      <c r="B220" s="100" t="s">
        <v>212</v>
      </c>
      <c r="C220" s="78" t="s">
        <v>106</v>
      </c>
      <c r="D220" s="5"/>
      <c r="E220" s="22">
        <v>5.03</v>
      </c>
      <c r="F220" s="23">
        <f t="shared" si="177"/>
        <v>0</v>
      </c>
      <c r="G220" s="23"/>
      <c r="H220" s="23">
        <f t="shared" si="189"/>
        <v>0</v>
      </c>
      <c r="I220" s="23">
        <f t="shared" si="190"/>
        <v>0</v>
      </c>
      <c r="J220" s="23">
        <f t="shared" si="180"/>
        <v>0</v>
      </c>
      <c r="K220" s="23" t="str">
        <f t="shared" si="181"/>
        <v>0</v>
      </c>
      <c r="L220" s="23" t="str">
        <f t="shared" si="182"/>
        <v>0</v>
      </c>
      <c r="M220" s="10">
        <v>0.5</v>
      </c>
      <c r="N220" s="23">
        <f t="shared" si="191"/>
        <v>0</v>
      </c>
      <c r="O220" s="23">
        <f t="shared" si="192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1">
        <v>30400015</v>
      </c>
      <c r="B221" s="102"/>
      <c r="C221" s="29" t="s">
        <v>18</v>
      </c>
      <c r="D221" s="5"/>
      <c r="E221" s="22">
        <v>5.03</v>
      </c>
      <c r="F221" s="23">
        <f t="shared" si="177"/>
        <v>0</v>
      </c>
      <c r="G221" s="43"/>
      <c r="H221" s="23">
        <f t="shared" si="189"/>
        <v>0</v>
      </c>
      <c r="I221" s="23">
        <f t="shared" si="190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1"/>
        <v>0</v>
      </c>
      <c r="O221" s="23">
        <f t="shared" si="192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03" t="s">
        <v>149</v>
      </c>
      <c r="C222" s="78" t="s">
        <v>114</v>
      </c>
      <c r="D222" s="5"/>
      <c r="E222" s="22">
        <v>5.03</v>
      </c>
      <c r="F222" s="23">
        <f t="shared" si="177"/>
        <v>0</v>
      </c>
      <c r="G222" s="23"/>
      <c r="H222" s="23">
        <f t="shared" si="189"/>
        <v>0</v>
      </c>
      <c r="I222" s="23">
        <f t="shared" si="190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1"/>
        <v>0</v>
      </c>
      <c r="O222" s="23">
        <f t="shared" si="192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>
      <c r="A223" s="61">
        <v>30400016</v>
      </c>
      <c r="B223" s="104"/>
      <c r="C223" s="78" t="s">
        <v>126</v>
      </c>
      <c r="D223" s="5">
        <v>421</v>
      </c>
      <c r="E223" s="22">
        <v>5.03</v>
      </c>
      <c r="F223" s="23">
        <f t="shared" ref="F223:F286" si="203">E223*D223</f>
        <v>2117.63</v>
      </c>
      <c r="G223" s="23"/>
      <c r="H223" s="23">
        <f t="shared" si="189"/>
        <v>0</v>
      </c>
      <c r="I223" s="23">
        <f t="shared" si="190"/>
        <v>0</v>
      </c>
      <c r="J223" s="23">
        <f t="shared" ref="J223:J286" si="204">F223+H223</f>
        <v>2117.63</v>
      </c>
      <c r="K223" s="23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1"/>
        <v>8.4705200000000005</v>
      </c>
      <c r="O223" s="23">
        <f t="shared" si="192"/>
        <v>0.4</v>
      </c>
      <c r="P223" s="23">
        <f t="shared" ref="P223:P286" si="207">IF(ISERROR((S223+T223+U223+V223+W223+X223+Y223+Z223+AA223)/J223*1000),"",((S223+T223+U223+V223+W223+X223+Y223+Z223+AA223)/J223*1000))</f>
        <v>1.4166780787956348</v>
      </c>
      <c r="Q223" s="7">
        <v>0.1</v>
      </c>
      <c r="R223" s="6">
        <f t="shared" ref="R223:R286" si="208">Q223*J223/1000</f>
        <v>0.21176300000000003</v>
      </c>
      <c r="S223" s="5"/>
      <c r="T223" s="5"/>
      <c r="U223" s="5"/>
      <c r="V223" s="5"/>
      <c r="W223" s="5">
        <v>2</v>
      </c>
      <c r="X223" s="5">
        <v>1</v>
      </c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>
        <f t="shared" si="202"/>
        <v>0</v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>
        <f t="shared" si="202"/>
        <v>0</v>
      </c>
      <c r="BU223" s="4">
        <f t="shared" si="202"/>
        <v>0</v>
      </c>
      <c r="BV223" s="4">
        <f t="shared" si="202"/>
        <v>0</v>
      </c>
      <c r="BW223" s="4">
        <f t="shared" si="202"/>
        <v>0</v>
      </c>
      <c r="BX223" s="4">
        <f t="shared" si="202"/>
        <v>0</v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>
        <f t="shared" si="202"/>
        <v>0</v>
      </c>
      <c r="CD223" s="4">
        <f t="shared" si="202"/>
        <v>0</v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1">
        <v>30400017</v>
      </c>
      <c r="B224" s="105"/>
      <c r="C224" s="78" t="s">
        <v>142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1">
        <v>30600002</v>
      </c>
      <c r="B225" s="100" t="s">
        <v>150</v>
      </c>
      <c r="C225" s="38" t="s">
        <v>107</v>
      </c>
      <c r="D225" s="5"/>
      <c r="E225" s="53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1">
        <v>30600004</v>
      </c>
      <c r="B226" s="101"/>
      <c r="C226" s="38" t="s">
        <v>114</v>
      </c>
      <c r="D226" s="5"/>
      <c r="E226" s="53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1">
        <v>30600003</v>
      </c>
      <c r="B227" s="101"/>
      <c r="C227" s="38" t="s">
        <v>151</v>
      </c>
      <c r="D227" s="5"/>
      <c r="E227" s="53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1">
        <v>30600001</v>
      </c>
      <c r="B228" s="102"/>
      <c r="C228" s="38" t="s">
        <v>152</v>
      </c>
      <c r="D228" s="5"/>
      <c r="E228" s="53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1">
        <v>30600006</v>
      </c>
      <c r="B229" s="100" t="s">
        <v>153</v>
      </c>
      <c r="C229" s="38" t="s">
        <v>107</v>
      </c>
      <c r="D229" s="5"/>
      <c r="E229" s="53">
        <v>10</v>
      </c>
      <c r="F229" s="23">
        <f t="shared" si="203"/>
        <v>0</v>
      </c>
      <c r="G229" s="23">
        <f>+'[2]14'!$L$72</f>
        <v>4888</v>
      </c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1">
        <v>30600008</v>
      </c>
      <c r="B230" s="101"/>
      <c r="C230" s="38" t="s">
        <v>114</v>
      </c>
      <c r="D230" s="5"/>
      <c r="E230" s="53">
        <v>10</v>
      </c>
      <c r="F230" s="23">
        <f t="shared" si="203"/>
        <v>0</v>
      </c>
      <c r="G230" s="23">
        <f>+'[2]14'!$L$70</f>
        <v>2932.8</v>
      </c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1">
        <v>30600007</v>
      </c>
      <c r="B231" s="101"/>
      <c r="C231" s="38" t="s">
        <v>151</v>
      </c>
      <c r="D231" s="5"/>
      <c r="E231" s="53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1">
        <v>30600005</v>
      </c>
      <c r="B232" s="102"/>
      <c r="C232" s="38" t="s">
        <v>152</v>
      </c>
      <c r="D232" s="5"/>
      <c r="E232" s="53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customHeight="1">
      <c r="A233" s="61">
        <v>30700010</v>
      </c>
      <c r="B233" s="82" t="s">
        <v>154</v>
      </c>
      <c r="C233" s="38" t="s">
        <v>155</v>
      </c>
      <c r="D233" s="5">
        <v>864</v>
      </c>
      <c r="E233" s="53">
        <v>10</v>
      </c>
      <c r="F233" s="23">
        <f t="shared" si="203"/>
        <v>8640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8640</v>
      </c>
      <c r="K233" s="23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17.28</v>
      </c>
      <c r="O233" s="23">
        <f t="shared" si="213"/>
        <v>0.2</v>
      </c>
      <c r="P233" s="23">
        <f t="shared" si="207"/>
        <v>0</v>
      </c>
      <c r="Q233" s="7">
        <v>0.1</v>
      </c>
      <c r="R233" s="6">
        <f t="shared" si="208"/>
        <v>0.86399999999999999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202"/>
        <v>0</v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>
        <f t="shared" si="202"/>
        <v>0</v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>
        <f t="shared" si="202"/>
        <v>0</v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hidden="1" customHeight="1">
      <c r="A234" s="61">
        <v>30400001</v>
      </c>
      <c r="B234" s="100" t="s">
        <v>156</v>
      </c>
      <c r="C234" s="84" t="s">
        <v>208</v>
      </c>
      <c r="D234" s="5"/>
      <c r="E234" s="22">
        <v>5.0599999999999996</v>
      </c>
      <c r="F234" s="23">
        <f t="shared" si="203"/>
        <v>0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0</v>
      </c>
      <c r="K234" s="23" t="str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</v>
      </c>
      <c r="O234" s="23">
        <f t="shared" si="213"/>
        <v>0.3</v>
      </c>
      <c r="P234" s="23" t="str">
        <f t="shared" si="207"/>
        <v/>
      </c>
      <c r="Q234" s="7">
        <v>0.1</v>
      </c>
      <c r="R234" s="6">
        <f t="shared" si="208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02"/>
        <v/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 t="str">
        <f t="shared" si="202"/>
        <v/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 t="str">
        <f t="shared" si="202"/>
        <v/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hidden="1" customHeight="1">
      <c r="A235" s="61">
        <v>30400002</v>
      </c>
      <c r="B235" s="102"/>
      <c r="C235" s="78" t="s">
        <v>106</v>
      </c>
      <c r="D235" s="5"/>
      <c r="E235" s="22">
        <v>5.0599999999999996</v>
      </c>
      <c r="F235" s="23">
        <f t="shared" si="203"/>
        <v>0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0</v>
      </c>
      <c r="K235" s="23" t="str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0</v>
      </c>
      <c r="O235" s="23">
        <f t="shared" si="213"/>
        <v>0.3</v>
      </c>
      <c r="P235" s="23" t="str">
        <f t="shared" si="207"/>
        <v/>
      </c>
      <c r="Q235" s="7">
        <v>0.1</v>
      </c>
      <c r="R235" s="6">
        <f t="shared" si="208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02"/>
        <v/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 t="str">
        <f t="shared" si="202"/>
        <v/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 t="str">
        <f t="shared" si="202"/>
        <v/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1">
        <v>30400008</v>
      </c>
      <c r="B236" s="100" t="s">
        <v>157</v>
      </c>
      <c r="C236" s="78" t="s">
        <v>114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hidden="1" customHeight="1">
      <c r="A237" s="61">
        <v>30400006</v>
      </c>
      <c r="B237" s="101"/>
      <c r="C237" s="78" t="s">
        <v>107</v>
      </c>
      <c r="D237" s="5"/>
      <c r="E237" s="22">
        <v>5.07</v>
      </c>
      <c r="F237" s="23">
        <f t="shared" si="203"/>
        <v>0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0</v>
      </c>
      <c r="K237" s="23" t="str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0</v>
      </c>
      <c r="O237" s="23">
        <f t="shared" si="213"/>
        <v>0.3</v>
      </c>
      <c r="P237" s="23" t="str">
        <f t="shared" si="207"/>
        <v/>
      </c>
      <c r="Q237" s="7">
        <v>0.1</v>
      </c>
      <c r="R237" s="6">
        <f t="shared" si="208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02"/>
        <v/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 t="str">
        <f t="shared" si="202"/>
        <v/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 t="str">
        <f t="shared" si="202"/>
        <v/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hidden="1" customHeight="1">
      <c r="A238" s="61">
        <v>30400007</v>
      </c>
      <c r="B238" s="102"/>
      <c r="C238" s="78" t="s">
        <v>209</v>
      </c>
      <c r="D238" s="5"/>
      <c r="E238" s="22">
        <v>5.07</v>
      </c>
      <c r="F238" s="23">
        <f t="shared" si="203"/>
        <v>0</v>
      </c>
      <c r="G238" s="23"/>
      <c r="H238" s="23">
        <f t="shared" si="210"/>
        <v>0</v>
      </c>
      <c r="I238" s="23">
        <f t="shared" si="211"/>
        <v>0</v>
      </c>
      <c r="J238" s="23">
        <f t="shared" si="204"/>
        <v>0</v>
      </c>
      <c r="K238" s="23" t="str">
        <f t="shared" si="205"/>
        <v>0</v>
      </c>
      <c r="L238" s="23" t="str">
        <f t="shared" si="206"/>
        <v>0</v>
      </c>
      <c r="M238" s="10">
        <v>0.3</v>
      </c>
      <c r="N238" s="23">
        <f t="shared" si="212"/>
        <v>0</v>
      </c>
      <c r="O238" s="23">
        <f t="shared" si="213"/>
        <v>0.3</v>
      </c>
      <c r="P238" s="23" t="str">
        <f t="shared" si="207"/>
        <v/>
      </c>
      <c r="Q238" s="7">
        <v>0.1</v>
      </c>
      <c r="R238" s="6">
        <f t="shared" si="208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E288" si="215">IF(ISERROR(AB238/J238*100),"",(AB238/J238*100))</f>
        <v/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 t="str">
        <f t="shared" si="215"/>
        <v/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 t="str">
        <f t="shared" si="214"/>
        <v/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1">
        <v>30400022</v>
      </c>
      <c r="B239" s="100" t="s">
        <v>158</v>
      </c>
      <c r="C239" s="78" t="s">
        <v>152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1">
        <v>30400025</v>
      </c>
      <c r="B240" s="101"/>
      <c r="C240" s="78" t="s">
        <v>114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01"/>
      <c r="C241" s="78" t="s">
        <v>209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02"/>
      <c r="C242" s="78" t="s">
        <v>107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customHeight="1">
      <c r="A243" s="61">
        <v>30400018</v>
      </c>
      <c r="B243" s="100" t="s">
        <v>159</v>
      </c>
      <c r="C243" s="78" t="s">
        <v>152</v>
      </c>
      <c r="D243" s="5">
        <v>240</v>
      </c>
      <c r="E243" s="22">
        <v>5.05</v>
      </c>
      <c r="F243" s="23">
        <f t="shared" si="203"/>
        <v>1212</v>
      </c>
      <c r="G243" s="23">
        <f>+'[2]14'!$L$123</f>
        <v>2975.4</v>
      </c>
      <c r="H243" s="23">
        <f t="shared" si="210"/>
        <v>0</v>
      </c>
      <c r="I243" s="23">
        <f t="shared" si="211"/>
        <v>0</v>
      </c>
      <c r="J243" s="23">
        <f t="shared" si="204"/>
        <v>1212</v>
      </c>
      <c r="K243" s="23">
        <f t="shared" si="205"/>
        <v>0</v>
      </c>
      <c r="L243" s="23">
        <f t="shared" si="206"/>
        <v>0</v>
      </c>
      <c r="M243" s="10">
        <v>0.3</v>
      </c>
      <c r="N243" s="23">
        <f t="shared" si="212"/>
        <v>3.6359999999999997</v>
      </c>
      <c r="O243" s="23">
        <f t="shared" si="213"/>
        <v>0.3</v>
      </c>
      <c r="P243" s="23">
        <f t="shared" si="207"/>
        <v>0</v>
      </c>
      <c r="Q243" s="7">
        <v>0.1</v>
      </c>
      <c r="R243" s="6">
        <f t="shared" si="208"/>
        <v>0.1212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>
        <f t="shared" si="215"/>
        <v>0</v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>
        <f t="shared" si="215"/>
        <v>0</v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>
        <f t="shared" si="214"/>
        <v>0</v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01"/>
      <c r="C244" s="78" t="s">
        <v>114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01"/>
      <c r="C245" s="78" t="s">
        <v>209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02"/>
      <c r="C246" s="78" t="s">
        <v>107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00" t="s">
        <v>160</v>
      </c>
      <c r="C247" s="78" t="s">
        <v>106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1">
        <v>30100022</v>
      </c>
      <c r="B248" s="101"/>
      <c r="C248" s="78" t="s">
        <v>107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01"/>
      <c r="C249" s="78" t="s">
        <v>104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01"/>
      <c r="C250" s="78" t="s">
        <v>127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01"/>
      <c r="C251" s="78" t="s">
        <v>113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01"/>
      <c r="C252" s="78" t="s">
        <v>161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01"/>
      <c r="C253" s="78" t="s">
        <v>209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02"/>
      <c r="C254" s="78" t="s">
        <v>114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00" t="s">
        <v>162</v>
      </c>
      <c r="C255" s="29" t="s">
        <v>126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1">
        <v>30100056</v>
      </c>
      <c r="B256" s="101"/>
      <c r="C256" s="78" t="s">
        <v>209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>
      <c r="A257" s="61">
        <v>30100057</v>
      </c>
      <c r="B257" s="101"/>
      <c r="C257" s="29" t="s">
        <v>163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>
      <c r="A258" s="61">
        <v>30100058</v>
      </c>
      <c r="B258" s="102"/>
      <c r="C258" s="29" t="s">
        <v>113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>
      <c r="A259" s="69">
        <v>30500001</v>
      </c>
      <c r="B259" s="100" t="s">
        <v>164</v>
      </c>
      <c r="C259" s="29" t="s">
        <v>128</v>
      </c>
      <c r="D259" s="5"/>
      <c r="E259" s="22">
        <v>5.07</v>
      </c>
      <c r="F259" s="23">
        <f t="shared" si="203"/>
        <v>0</v>
      </c>
      <c r="G259" s="43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>
      <c r="A260" s="69">
        <v>30500002</v>
      </c>
      <c r="B260" s="101"/>
      <c r="C260" s="29" t="s">
        <v>165</v>
      </c>
      <c r="D260" s="5"/>
      <c r="E260" s="22">
        <v>5.07</v>
      </c>
      <c r="F260" s="23">
        <f t="shared" si="203"/>
        <v>0</v>
      </c>
      <c r="G260" s="43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>
      <c r="A261" s="69">
        <v>30500003</v>
      </c>
      <c r="B261" s="101"/>
      <c r="C261" s="29" t="s">
        <v>166</v>
      </c>
      <c r="D261" s="5"/>
      <c r="E261" s="22">
        <v>5.07</v>
      </c>
      <c r="F261" s="23">
        <f t="shared" si="203"/>
        <v>0</v>
      </c>
      <c r="G261" s="43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>
      <c r="A262" s="69">
        <v>30500004</v>
      </c>
      <c r="B262" s="102"/>
      <c r="C262" s="29" t="s">
        <v>167</v>
      </c>
      <c r="D262" s="5"/>
      <c r="E262" s="22">
        <v>5.07</v>
      </c>
      <c r="F262" s="23">
        <f t="shared" si="203"/>
        <v>0</v>
      </c>
      <c r="G262" s="43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>
      <c r="A263" s="69">
        <v>30700005</v>
      </c>
      <c r="B263" s="100" t="s">
        <v>168</v>
      </c>
      <c r="C263" s="29" t="s">
        <v>128</v>
      </c>
      <c r="D263" s="5"/>
      <c r="E263" s="22">
        <v>5.04</v>
      </c>
      <c r="F263" s="23">
        <f t="shared" si="203"/>
        <v>0</v>
      </c>
      <c r="G263" s="43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>
      <c r="A264" s="69">
        <v>30700002</v>
      </c>
      <c r="B264" s="101"/>
      <c r="C264" s="29" t="s">
        <v>165</v>
      </c>
      <c r="D264" s="5"/>
      <c r="E264" s="22">
        <v>5.04</v>
      </c>
      <c r="F264" s="23">
        <f t="shared" si="203"/>
        <v>0</v>
      </c>
      <c r="G264" s="43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>
      <c r="A265" s="69">
        <v>30700003</v>
      </c>
      <c r="B265" s="101"/>
      <c r="C265" s="29" t="s">
        <v>166</v>
      </c>
      <c r="D265" s="5"/>
      <c r="E265" s="22">
        <v>5.04</v>
      </c>
      <c r="F265" s="23">
        <f t="shared" si="203"/>
        <v>0</v>
      </c>
      <c r="G265" s="43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>
      <c r="A266" s="69">
        <v>30700004</v>
      </c>
      <c r="B266" s="102"/>
      <c r="C266" s="29" t="s">
        <v>167</v>
      </c>
      <c r="D266" s="5"/>
      <c r="E266" s="22">
        <v>5.04</v>
      </c>
      <c r="F266" s="23">
        <f t="shared" si="203"/>
        <v>0</v>
      </c>
      <c r="G266" s="43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hidden="1">
      <c r="A267" s="61">
        <v>30600009</v>
      </c>
      <c r="B267" s="100" t="s">
        <v>169</v>
      </c>
      <c r="C267" s="29" t="s">
        <v>170</v>
      </c>
      <c r="D267" s="5"/>
      <c r="E267" s="22">
        <v>5.05</v>
      </c>
      <c r="F267" s="23">
        <f t="shared" si="203"/>
        <v>0</v>
      </c>
      <c r="G267" s="43"/>
      <c r="H267" s="23">
        <f t="shared" si="210"/>
        <v>0</v>
      </c>
      <c r="I267" s="23">
        <f t="shared" si="211"/>
        <v>0</v>
      </c>
      <c r="J267" s="23">
        <f t="shared" si="204"/>
        <v>0</v>
      </c>
      <c r="K267" s="23" t="str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0</v>
      </c>
      <c r="O267" s="23">
        <f t="shared" si="213"/>
        <v>0.4</v>
      </c>
      <c r="P267" s="23" t="str">
        <f t="shared" si="207"/>
        <v/>
      </c>
      <c r="Q267" s="2">
        <v>0.1</v>
      </c>
      <c r="R267" s="6">
        <f t="shared" si="208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1"/>
        <v/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 t="str">
        <f t="shared" si="221"/>
        <v/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 t="str">
        <f t="shared" si="220"/>
        <v/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hidden="1">
      <c r="A268" s="61">
        <v>30600010</v>
      </c>
      <c r="B268" s="102"/>
      <c r="C268" s="29" t="s">
        <v>143</v>
      </c>
      <c r="D268" s="5"/>
      <c r="E268" s="22">
        <v>5.05</v>
      </c>
      <c r="F268" s="23">
        <f t="shared" si="203"/>
        <v>0</v>
      </c>
      <c r="G268" s="43"/>
      <c r="H268" s="23">
        <f t="shared" si="210"/>
        <v>0</v>
      </c>
      <c r="I268" s="23">
        <f t="shared" si="211"/>
        <v>0</v>
      </c>
      <c r="J268" s="23">
        <f t="shared" si="204"/>
        <v>0</v>
      </c>
      <c r="K268" s="23" t="str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</v>
      </c>
      <c r="O268" s="23">
        <f t="shared" si="213"/>
        <v>0.4</v>
      </c>
      <c r="P268" s="23" t="str">
        <f t="shared" si="207"/>
        <v/>
      </c>
      <c r="Q268" s="2">
        <v>0.1</v>
      </c>
      <c r="R268" s="6">
        <f t="shared" si="208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1"/>
        <v/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 t="str">
        <f t="shared" si="221"/>
        <v/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 t="str">
        <f t="shared" si="220"/>
        <v/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hidden="1">
      <c r="A269" s="61">
        <v>30400026</v>
      </c>
      <c r="B269" s="100" t="s">
        <v>171</v>
      </c>
      <c r="C269" s="29" t="s">
        <v>148</v>
      </c>
      <c r="D269" s="5"/>
      <c r="E269" s="22">
        <v>5.05</v>
      </c>
      <c r="F269" s="23">
        <f t="shared" si="203"/>
        <v>0</v>
      </c>
      <c r="G269" s="43"/>
      <c r="H269" s="23">
        <f t="shared" si="210"/>
        <v>0</v>
      </c>
      <c r="I269" s="23">
        <f t="shared" si="211"/>
        <v>0</v>
      </c>
      <c r="J269" s="23">
        <f t="shared" si="204"/>
        <v>0</v>
      </c>
      <c r="K269" s="23" t="str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0</v>
      </c>
      <c r="O269" s="23">
        <f t="shared" si="213"/>
        <v>0.8</v>
      </c>
      <c r="P269" s="23" t="str">
        <f t="shared" si="207"/>
        <v/>
      </c>
      <c r="Q269" s="2">
        <v>0.1</v>
      </c>
      <c r="R269" s="6">
        <f t="shared" si="208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1"/>
        <v/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 t="str">
        <f t="shared" si="221"/>
        <v/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 t="str">
        <f t="shared" si="220"/>
        <v/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hidden="1">
      <c r="A270" s="61">
        <v>30400027</v>
      </c>
      <c r="B270" s="101"/>
      <c r="C270" s="29" t="s">
        <v>116</v>
      </c>
      <c r="D270" s="5"/>
      <c r="E270" s="22">
        <v>5.05</v>
      </c>
      <c r="F270" s="23">
        <f t="shared" si="203"/>
        <v>0</v>
      </c>
      <c r="G270" s="43"/>
      <c r="H270" s="23">
        <f t="shared" si="210"/>
        <v>0</v>
      </c>
      <c r="I270" s="23">
        <f t="shared" si="211"/>
        <v>0</v>
      </c>
      <c r="J270" s="23">
        <f t="shared" si="204"/>
        <v>0</v>
      </c>
      <c r="K270" s="23" t="str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0</v>
      </c>
      <c r="O270" s="23">
        <f t="shared" si="213"/>
        <v>0.8</v>
      </c>
      <c r="P270" s="23" t="str">
        <f t="shared" si="207"/>
        <v/>
      </c>
      <c r="Q270" s="2">
        <v>0.1</v>
      </c>
      <c r="R270" s="6">
        <f t="shared" si="208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1"/>
        <v/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 t="str">
        <f t="shared" si="221"/>
        <v/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 t="str">
        <f t="shared" si="220"/>
        <v/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>
      <c r="A271" s="61">
        <v>30400028</v>
      </c>
      <c r="B271" s="102"/>
      <c r="C271" s="29" t="s">
        <v>172</v>
      </c>
      <c r="D271" s="5">
        <v>164</v>
      </c>
      <c r="E271" s="22">
        <v>5.05</v>
      </c>
      <c r="F271" s="23">
        <f t="shared" si="203"/>
        <v>828.19999999999993</v>
      </c>
      <c r="G271" s="43"/>
      <c r="H271" s="23">
        <f t="shared" si="210"/>
        <v>0</v>
      </c>
      <c r="I271" s="23">
        <f t="shared" si="211"/>
        <v>0</v>
      </c>
      <c r="J271" s="23">
        <f t="shared" si="204"/>
        <v>828.19999999999993</v>
      </c>
      <c r="K271" s="23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6.6255999999999995</v>
      </c>
      <c r="O271" s="23">
        <f t="shared" si="213"/>
        <v>0.8</v>
      </c>
      <c r="P271" s="23">
        <f t="shared" si="207"/>
        <v>0</v>
      </c>
      <c r="Q271" s="2">
        <v>0.1</v>
      </c>
      <c r="R271" s="6">
        <f t="shared" si="208"/>
        <v>8.2819999999999991E-2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21"/>
        <v>0</v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>
        <f t="shared" si="221"/>
        <v>0</v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>
        <f t="shared" si="220"/>
        <v>0</v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5" hidden="1" customHeight="1">
      <c r="A272" s="61">
        <v>30400004</v>
      </c>
      <c r="B272" s="100" t="s">
        <v>173</v>
      </c>
      <c r="C272" s="29" t="s">
        <v>148</v>
      </c>
      <c r="D272" s="5"/>
      <c r="E272" s="22">
        <v>5.05</v>
      </c>
      <c r="F272" s="23">
        <f t="shared" si="203"/>
        <v>0</v>
      </c>
      <c r="G272" s="43"/>
      <c r="H272" s="23">
        <f t="shared" si="210"/>
        <v>0</v>
      </c>
      <c r="I272" s="23">
        <f t="shared" si="211"/>
        <v>0</v>
      </c>
      <c r="J272" s="23">
        <f t="shared" si="204"/>
        <v>0</v>
      </c>
      <c r="K272" s="23" t="str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0</v>
      </c>
      <c r="O272" s="23">
        <f t="shared" si="213"/>
        <v>0.8</v>
      </c>
      <c r="P272" s="23" t="str">
        <f t="shared" si="207"/>
        <v/>
      </c>
      <c r="Q272" s="2">
        <v>0.1</v>
      </c>
      <c r="R272" s="6">
        <f t="shared" si="208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21"/>
        <v/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 t="str">
        <f t="shared" si="221"/>
        <v/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 t="str">
        <f t="shared" si="220"/>
        <v/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5" hidden="1" customHeight="1">
      <c r="A273" s="61">
        <v>30400003</v>
      </c>
      <c r="B273" s="101"/>
      <c r="C273" s="29" t="s">
        <v>126</v>
      </c>
      <c r="D273" s="5"/>
      <c r="E273" s="22">
        <v>5.05</v>
      </c>
      <c r="F273" s="23">
        <f t="shared" si="203"/>
        <v>0</v>
      </c>
      <c r="G273" s="43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5" customHeight="1">
      <c r="A274" s="61">
        <v>30400005</v>
      </c>
      <c r="B274" s="102"/>
      <c r="C274" s="29" t="s">
        <v>172</v>
      </c>
      <c r="D274" s="5">
        <v>270</v>
      </c>
      <c r="E274" s="22">
        <v>5.05</v>
      </c>
      <c r="F274" s="23">
        <f t="shared" si="203"/>
        <v>1363.5</v>
      </c>
      <c r="G274" s="43"/>
      <c r="H274" s="23">
        <f t="shared" si="210"/>
        <v>0</v>
      </c>
      <c r="I274" s="23">
        <f t="shared" si="211"/>
        <v>0</v>
      </c>
      <c r="J274" s="23">
        <f t="shared" si="204"/>
        <v>1363.5</v>
      </c>
      <c r="K274" s="23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10.907999999999999</v>
      </c>
      <c r="O274" s="23">
        <f t="shared" si="213"/>
        <v>0.8</v>
      </c>
      <c r="P274" s="23">
        <f t="shared" si="207"/>
        <v>0</v>
      </c>
      <c r="Q274" s="2">
        <v>0.1</v>
      </c>
      <c r="R274" s="6">
        <f t="shared" si="208"/>
        <v>0.13635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>
        <f t="shared" si="221"/>
        <v>0</v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>
        <f t="shared" si="221"/>
        <v>0</v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>
        <f t="shared" si="220"/>
        <v>0</v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>
      <c r="A275" s="61">
        <v>30300005</v>
      </c>
      <c r="B275" s="100" t="s">
        <v>174</v>
      </c>
      <c r="C275" s="29" t="s">
        <v>19</v>
      </c>
      <c r="D275" s="5"/>
      <c r="E275" s="22">
        <v>5.03</v>
      </c>
      <c r="F275" s="23">
        <f t="shared" si="203"/>
        <v>0</v>
      </c>
      <c r="G275" s="43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>
      <c r="A276" s="61">
        <v>30300004</v>
      </c>
      <c r="B276" s="101"/>
      <c r="C276" s="29" t="s">
        <v>175</v>
      </c>
      <c r="D276" s="5"/>
      <c r="E276" s="22">
        <v>5.03</v>
      </c>
      <c r="F276" s="23">
        <f t="shared" si="203"/>
        <v>0</v>
      </c>
      <c r="G276" s="43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>
      <c r="A277" s="61">
        <v>30300006</v>
      </c>
      <c r="B277" s="102"/>
      <c r="C277" s="29" t="s">
        <v>112</v>
      </c>
      <c r="D277" s="5"/>
      <c r="E277" s="22">
        <v>5.03</v>
      </c>
      <c r="F277" s="23">
        <f t="shared" si="203"/>
        <v>0</v>
      </c>
      <c r="G277" s="43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5" hidden="1" customHeight="1">
      <c r="A278" s="61">
        <v>30100003</v>
      </c>
      <c r="B278" s="100" t="s">
        <v>176</v>
      </c>
      <c r="C278" s="29" t="s">
        <v>132</v>
      </c>
      <c r="D278" s="5"/>
      <c r="E278" s="22">
        <v>5.03</v>
      </c>
      <c r="F278" s="23">
        <f t="shared" si="203"/>
        <v>0</v>
      </c>
      <c r="G278" s="43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5" hidden="1" customHeight="1">
      <c r="A279" s="61">
        <v>30100004</v>
      </c>
      <c r="B279" s="101"/>
      <c r="C279" s="29" t="s">
        <v>113</v>
      </c>
      <c r="D279" s="5"/>
      <c r="E279" s="22">
        <v>5.03</v>
      </c>
      <c r="F279" s="23">
        <f t="shared" si="203"/>
        <v>0</v>
      </c>
      <c r="G279" s="43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5" hidden="1" customHeight="1">
      <c r="A280" s="61">
        <v>30100005</v>
      </c>
      <c r="B280" s="101"/>
      <c r="C280" s="29" t="s">
        <v>148</v>
      </c>
      <c r="D280" s="5"/>
      <c r="E280" s="22">
        <v>5.03</v>
      </c>
      <c r="F280" s="23">
        <f t="shared" si="203"/>
        <v>0</v>
      </c>
      <c r="G280" s="43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5" hidden="1" customHeight="1">
      <c r="A281" s="61">
        <v>30100006</v>
      </c>
      <c r="B281" s="102"/>
      <c r="C281" s="29" t="s">
        <v>213</v>
      </c>
      <c r="D281" s="5"/>
      <c r="E281" s="22">
        <v>5.03</v>
      </c>
      <c r="F281" s="23">
        <f t="shared" si="203"/>
        <v>0</v>
      </c>
      <c r="G281" s="43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>
      <c r="A282" s="71">
        <v>30700007</v>
      </c>
      <c r="B282" s="100" t="s">
        <v>214</v>
      </c>
      <c r="C282" s="29" t="s">
        <v>215</v>
      </c>
      <c r="D282" s="5"/>
      <c r="E282" s="22">
        <v>4.8600000000000003</v>
      </c>
      <c r="F282" s="23">
        <f t="shared" si="203"/>
        <v>0</v>
      </c>
      <c r="G282" s="43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>
      <c r="A283" s="71">
        <v>30700006</v>
      </c>
      <c r="B283" s="101"/>
      <c r="C283" s="29" t="s">
        <v>216</v>
      </c>
      <c r="D283" s="5"/>
      <c r="E283" s="22">
        <v>4.8600000000000003</v>
      </c>
      <c r="F283" s="23">
        <f t="shared" si="203"/>
        <v>0</v>
      </c>
      <c r="G283" s="43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>
      <c r="A284" s="71">
        <v>30700008</v>
      </c>
      <c r="B284" s="101"/>
      <c r="C284" s="29" t="s">
        <v>117</v>
      </c>
      <c r="D284" s="5"/>
      <c r="E284" s="22">
        <v>4.8600000000000003</v>
      </c>
      <c r="F284" s="23">
        <f t="shared" si="203"/>
        <v>0</v>
      </c>
      <c r="G284" s="43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>
      <c r="A285" s="71">
        <v>30700009</v>
      </c>
      <c r="B285" s="102"/>
      <c r="C285" s="29" t="s">
        <v>213</v>
      </c>
      <c r="D285" s="5"/>
      <c r="E285" s="22">
        <v>4.8600000000000003</v>
      </c>
      <c r="F285" s="23">
        <f t="shared" si="203"/>
        <v>0</v>
      </c>
      <c r="G285" s="43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>
      <c r="A286" s="61">
        <v>30300002</v>
      </c>
      <c r="B286" s="100" t="s">
        <v>217</v>
      </c>
      <c r="C286" s="29" t="s">
        <v>19</v>
      </c>
      <c r="D286" s="5"/>
      <c r="E286" s="22">
        <v>5.03</v>
      </c>
      <c r="F286" s="23">
        <f t="shared" si="203"/>
        <v>0</v>
      </c>
      <c r="G286" s="43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>
      <c r="A287" s="61">
        <v>30300001</v>
      </c>
      <c r="B287" s="101"/>
      <c r="C287" s="29" t="s">
        <v>175</v>
      </c>
      <c r="D287" s="5"/>
      <c r="E287" s="22">
        <v>5.03</v>
      </c>
      <c r="F287" s="23">
        <f t="shared" ref="F287:F306" si="223">E287*D287</f>
        <v>0</v>
      </c>
      <c r="G287" s="43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5" hidden="1" customHeight="1">
      <c r="A288" s="61">
        <v>30300003</v>
      </c>
      <c r="B288" s="102"/>
      <c r="C288" s="29" t="s">
        <v>112</v>
      </c>
      <c r="D288" s="5"/>
      <c r="E288" s="22">
        <v>5.03</v>
      </c>
      <c r="F288" s="23">
        <f t="shared" si="223"/>
        <v>0</v>
      </c>
      <c r="G288" s="43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1">
        <v>30100059</v>
      </c>
      <c r="B289" s="100" t="s">
        <v>218</v>
      </c>
      <c r="C289" s="29" t="s">
        <v>126</v>
      </c>
      <c r="D289" s="5"/>
      <c r="E289" s="22">
        <v>5.03</v>
      </c>
      <c r="F289" s="23">
        <f t="shared" si="223"/>
        <v>0</v>
      </c>
      <c r="G289" s="43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02"/>
      <c r="C290" s="29" t="s">
        <v>113</v>
      </c>
      <c r="D290" s="5"/>
      <c r="E290" s="22">
        <v>5.03</v>
      </c>
      <c r="F290" s="23">
        <f t="shared" si="223"/>
        <v>0</v>
      </c>
      <c r="G290" s="43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00" t="s">
        <v>219</v>
      </c>
      <c r="C291" s="29" t="s">
        <v>112</v>
      </c>
      <c r="D291" s="5"/>
      <c r="E291" s="22">
        <v>5.53</v>
      </c>
      <c r="F291" s="23">
        <f t="shared" si="223"/>
        <v>0</v>
      </c>
      <c r="G291" s="43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01"/>
      <c r="C292" s="29" t="s">
        <v>71</v>
      </c>
      <c r="D292" s="5"/>
      <c r="E292" s="22">
        <v>5.53</v>
      </c>
      <c r="F292" s="23">
        <f t="shared" si="223"/>
        <v>0</v>
      </c>
      <c r="G292" s="43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01"/>
      <c r="C293" s="29" t="s">
        <v>126</v>
      </c>
      <c r="D293" s="5"/>
      <c r="E293" s="22">
        <v>5.53</v>
      </c>
      <c r="F293" s="23">
        <f t="shared" si="223"/>
        <v>0</v>
      </c>
      <c r="G293" s="43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02"/>
      <c r="C294" s="29" t="s">
        <v>220</v>
      </c>
      <c r="D294" s="5"/>
      <c r="E294" s="22">
        <v>5.53</v>
      </c>
      <c r="F294" s="23">
        <f t="shared" si="223"/>
        <v>0</v>
      </c>
      <c r="G294" s="43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185</v>
      </c>
      <c r="C295" s="30" t="s">
        <v>186</v>
      </c>
      <c r="D295" s="5"/>
      <c r="E295" s="22">
        <v>4.8</v>
      </c>
      <c r="F295" s="23">
        <f t="shared" si="223"/>
        <v>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0</v>
      </c>
      <c r="K295" s="23" t="str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</v>
      </c>
      <c r="O295" s="23">
        <f t="shared" si="232"/>
        <v>0.2</v>
      </c>
      <c r="P295" s="23" t="str">
        <f t="shared" si="227"/>
        <v/>
      </c>
      <c r="Q295" s="7">
        <v>0.1</v>
      </c>
      <c r="R295" s="6">
        <f t="shared" si="228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4"/>
        <v/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 t="str">
        <f t="shared" si="233"/>
        <v/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 t="str">
        <f t="shared" si="233"/>
        <v/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hidden="1" customHeight="1">
      <c r="A296" s="61">
        <v>30700016</v>
      </c>
      <c r="B296" s="30" t="s">
        <v>187</v>
      </c>
      <c r="C296" s="30" t="s">
        <v>188</v>
      </c>
      <c r="D296" s="5"/>
      <c r="E296" s="22">
        <v>7.69</v>
      </c>
      <c r="F296" s="23">
        <f t="shared" si="223"/>
        <v>0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0</v>
      </c>
      <c r="K296" s="23" t="str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</v>
      </c>
      <c r="O296" s="23">
        <f t="shared" si="232"/>
        <v>0.2</v>
      </c>
      <c r="P296" s="23" t="str">
        <f t="shared" si="227"/>
        <v/>
      </c>
      <c r="Q296" s="7">
        <v>0.1</v>
      </c>
      <c r="R296" s="6">
        <f t="shared" si="228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4"/>
        <v/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 t="str">
        <f t="shared" si="233"/>
        <v/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 t="str">
        <f t="shared" si="233"/>
        <v/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hidden="1" customHeight="1">
      <c r="A297" s="61">
        <v>30700014</v>
      </c>
      <c r="B297" s="30" t="s">
        <v>189</v>
      </c>
      <c r="C297" s="30" t="s">
        <v>190</v>
      </c>
      <c r="D297" s="5"/>
      <c r="E297" s="22">
        <v>6.4</v>
      </c>
      <c r="F297" s="23">
        <f t="shared" si="223"/>
        <v>0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0</v>
      </c>
      <c r="K297" s="23" t="str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0</v>
      </c>
      <c r="O297" s="23">
        <f t="shared" si="232"/>
        <v>0.2</v>
      </c>
      <c r="P297" s="23" t="str">
        <f t="shared" si="227"/>
        <v/>
      </c>
      <c r="Q297" s="7">
        <v>0.1</v>
      </c>
      <c r="R297" s="6">
        <f t="shared" si="228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4"/>
        <v/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 t="str">
        <f t="shared" si="233"/>
        <v/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 t="str">
        <f t="shared" si="233"/>
        <v/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hidden="1" customHeight="1">
      <c r="A298" s="61">
        <v>30700013</v>
      </c>
      <c r="B298" s="30" t="s">
        <v>191</v>
      </c>
      <c r="C298" s="30" t="s">
        <v>192</v>
      </c>
      <c r="D298" s="5"/>
      <c r="E298" s="22">
        <v>3.5</v>
      </c>
      <c r="F298" s="23">
        <f t="shared" si="223"/>
        <v>0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0</v>
      </c>
      <c r="K298" s="23" t="str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</v>
      </c>
      <c r="O298" s="23">
        <f t="shared" si="232"/>
        <v>0.2</v>
      </c>
      <c r="P298" s="23" t="str">
        <f t="shared" si="227"/>
        <v/>
      </c>
      <c r="Q298" s="7">
        <v>0.1</v>
      </c>
      <c r="R298" s="6">
        <f t="shared" si="228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4"/>
        <v/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 t="str">
        <f t="shared" si="233"/>
        <v/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 t="str">
        <f t="shared" si="233"/>
        <v/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221</v>
      </c>
      <c r="C299" s="30" t="s">
        <v>193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222</v>
      </c>
      <c r="C300" s="30" t="s">
        <v>193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223</v>
      </c>
      <c r="C301" s="30" t="s">
        <v>193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224</v>
      </c>
      <c r="C302" s="30" t="s">
        <v>225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226</v>
      </c>
      <c r="C303" s="30" t="s">
        <v>194</v>
      </c>
      <c r="D303" s="5"/>
      <c r="E303" s="22">
        <v>6</v>
      </c>
      <c r="F303" s="23">
        <f t="shared" si="223"/>
        <v>0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0</v>
      </c>
      <c r="K303" s="23" t="str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</v>
      </c>
      <c r="O303" s="23">
        <f t="shared" si="232"/>
        <v>0.1</v>
      </c>
      <c r="P303" s="23" t="str">
        <f t="shared" si="227"/>
        <v/>
      </c>
      <c r="Q303" s="7">
        <v>0.1</v>
      </c>
      <c r="R303" s="6">
        <f t="shared" si="228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4"/>
        <v/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 t="str">
        <f t="shared" si="233"/>
        <v/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 t="str">
        <f t="shared" si="233"/>
        <v/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195</v>
      </c>
      <c r="C304" s="30" t="s">
        <v>194</v>
      </c>
      <c r="D304" s="5"/>
      <c r="E304" s="22">
        <v>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3" t="s">
        <v>228</v>
      </c>
      <c r="C305" s="29" t="s">
        <v>229</v>
      </c>
      <c r="D305" s="5"/>
      <c r="E305" s="22">
        <v>1.55</v>
      </c>
      <c r="F305" s="23">
        <f t="shared" si="223"/>
        <v>0</v>
      </c>
      <c r="G305" s="43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  <c r="DW305"/>
      <c r="DX305"/>
      <c r="DY305"/>
    </row>
    <row r="306" spans="1:215" s="9" customFormat="1" ht="15" hidden="1" customHeight="1">
      <c r="A306" s="28">
        <v>201067</v>
      </c>
      <c r="B306" s="83" t="s">
        <v>230</v>
      </c>
      <c r="C306" s="29"/>
      <c r="D306" s="5"/>
      <c r="E306" s="22">
        <v>4.8</v>
      </c>
      <c r="F306" s="23">
        <f t="shared" si="223"/>
        <v>0</v>
      </c>
      <c r="G306" s="43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3374</v>
      </c>
      <c r="E307" s="43"/>
      <c r="F307" s="44">
        <f>SUM(F159:F306)</f>
        <v>21338</v>
      </c>
      <c r="G307" s="44">
        <f t="shared" ref="G307:J307" si="237">SUM(G159:G306)</f>
        <v>20118.7</v>
      </c>
      <c r="H307" s="44">
        <f t="shared" si="237"/>
        <v>40.799999999999997</v>
      </c>
      <c r="I307" s="44">
        <f t="shared" si="237"/>
        <v>20</v>
      </c>
      <c r="J307" s="44">
        <f t="shared" si="237"/>
        <v>21378.799999999999</v>
      </c>
      <c r="K307" s="44">
        <f>IF(ISERROR(H307/J307*100),"0",(H307/J307*100))</f>
        <v>0.19084326529084886</v>
      </c>
      <c r="L307" s="44">
        <f>IF(ISERROR(I307/G307*100),"0",(I307/G307*100))</f>
        <v>9.9410001640265019E-2</v>
      </c>
      <c r="M307" s="45">
        <f>IF(ISERROR(N307/J307*100),"",(N307/J307*100))</f>
        <v>0.49177166164611674</v>
      </c>
      <c r="N307" s="44">
        <f>SUM(N159:N306)</f>
        <v>105.13488000000001</v>
      </c>
      <c r="O307" s="44">
        <f>IF(ISERROR(M307-K307-L307),"0",(M307-K307-L307))</f>
        <v>0.20151839471500288</v>
      </c>
      <c r="P307" s="44">
        <f>(S307+T307+U307+V307+W307+X307+Y307+Z307+AA307)/J307*1000</f>
        <v>0.70162965180459147</v>
      </c>
      <c r="Q307" s="46">
        <f>IF(ISERROR(R307/J307*1000),"",(R307/J307*1000))</f>
        <v>0.31320967500514529</v>
      </c>
      <c r="R307" s="44">
        <f>SUM(R159:R306)</f>
        <v>6.6960470000000001</v>
      </c>
      <c r="S307" s="44">
        <f t="shared" ref="S307:BO307" si="238">SUM(S159:S306)</f>
        <v>5</v>
      </c>
      <c r="T307" s="44">
        <f t="shared" si="238"/>
        <v>1</v>
      </c>
      <c r="U307" s="44">
        <f t="shared" si="238"/>
        <v>0</v>
      </c>
      <c r="V307" s="44">
        <f t="shared" si="238"/>
        <v>1</v>
      </c>
      <c r="W307" s="44">
        <f t="shared" si="238"/>
        <v>7</v>
      </c>
      <c r="X307" s="44">
        <f t="shared" si="238"/>
        <v>1</v>
      </c>
      <c r="Y307" s="44">
        <f t="shared" si="238"/>
        <v>0</v>
      </c>
      <c r="Z307" s="44">
        <f t="shared" si="238"/>
        <v>0</v>
      </c>
      <c r="AA307" s="44">
        <f t="shared" si="238"/>
        <v>0</v>
      </c>
      <c r="AB307" s="44">
        <f t="shared" si="238"/>
        <v>11.4</v>
      </c>
      <c r="AC307" s="44">
        <f t="shared" si="238"/>
        <v>17.5</v>
      </c>
      <c r="AD307" s="44">
        <f t="shared" si="238"/>
        <v>0</v>
      </c>
      <c r="AE307" s="44">
        <f t="shared" si="238"/>
        <v>0</v>
      </c>
      <c r="AF307" s="44">
        <f t="shared" si="238"/>
        <v>7.3999999999999995</v>
      </c>
      <c r="AG307" s="44">
        <f t="shared" si="238"/>
        <v>0</v>
      </c>
      <c r="AH307" s="44">
        <f t="shared" si="238"/>
        <v>0</v>
      </c>
      <c r="AI307" s="44">
        <f t="shared" si="238"/>
        <v>0</v>
      </c>
      <c r="AJ307" s="44">
        <f t="shared" si="238"/>
        <v>0</v>
      </c>
      <c r="AK307" s="44">
        <f t="shared" si="238"/>
        <v>0</v>
      </c>
      <c r="AL307" s="44">
        <f t="shared" si="238"/>
        <v>0</v>
      </c>
      <c r="AM307" s="44">
        <f t="shared" si="238"/>
        <v>4.5</v>
      </c>
      <c r="AN307" s="44">
        <f t="shared" si="238"/>
        <v>0</v>
      </c>
      <c r="AO307" s="44">
        <f t="shared" si="238"/>
        <v>0</v>
      </c>
      <c r="AP307" s="44">
        <f t="shared" si="238"/>
        <v>0</v>
      </c>
      <c r="AQ307" s="44">
        <f t="shared" si="238"/>
        <v>0</v>
      </c>
      <c r="AR307" s="44">
        <f t="shared" si="238"/>
        <v>0</v>
      </c>
      <c r="AS307" s="44">
        <f t="shared" si="238"/>
        <v>0</v>
      </c>
      <c r="AT307" s="44">
        <f t="shared" si="238"/>
        <v>0</v>
      </c>
      <c r="AU307" s="44">
        <f t="shared" si="238"/>
        <v>0</v>
      </c>
      <c r="AV307" s="44">
        <f t="shared" si="238"/>
        <v>0</v>
      </c>
      <c r="AW307" s="44">
        <f t="shared" si="238"/>
        <v>0</v>
      </c>
      <c r="AX307" s="44">
        <f t="shared" si="238"/>
        <v>0</v>
      </c>
      <c r="AY307" s="44">
        <f t="shared" si="238"/>
        <v>0</v>
      </c>
      <c r="AZ307" s="44">
        <f t="shared" si="238"/>
        <v>0</v>
      </c>
      <c r="BA307" s="44">
        <f t="shared" si="238"/>
        <v>0</v>
      </c>
      <c r="BB307" s="44">
        <f t="shared" si="238"/>
        <v>20</v>
      </c>
      <c r="BC307" s="44">
        <f t="shared" si="238"/>
        <v>0</v>
      </c>
      <c r="BD307" s="44">
        <f t="shared" si="238"/>
        <v>0</v>
      </c>
      <c r="BE307" s="44">
        <f t="shared" si="238"/>
        <v>0</v>
      </c>
      <c r="BF307" s="44">
        <f t="shared" si="238"/>
        <v>0</v>
      </c>
      <c r="BG307" s="44">
        <f t="shared" si="238"/>
        <v>0</v>
      </c>
      <c r="BH307" s="44">
        <f t="shared" si="238"/>
        <v>0</v>
      </c>
      <c r="BI307" s="44">
        <f t="shared" si="238"/>
        <v>0</v>
      </c>
      <c r="BJ307" s="44">
        <f t="shared" si="238"/>
        <v>0</v>
      </c>
      <c r="BK307" s="44">
        <f t="shared" si="238"/>
        <v>0</v>
      </c>
      <c r="BL307" s="44">
        <f t="shared" si="238"/>
        <v>0</v>
      </c>
      <c r="BM307" s="44">
        <f t="shared" si="238"/>
        <v>0</v>
      </c>
      <c r="BN307" s="44">
        <f t="shared" si="238"/>
        <v>0</v>
      </c>
      <c r="BO307" s="44">
        <f t="shared" si="238"/>
        <v>0</v>
      </c>
      <c r="BP307" s="47">
        <f>IF(ISERROR(AB307/$J$307*100),"",(AB307/$J$307*100))</f>
        <v>5.3323853537148955E-2</v>
      </c>
      <c r="BQ307" s="47">
        <f>IF(ISERROR(AC307/$J$307*100),"",(AC307/$J$307*100))</f>
        <v>8.185679271053567E-2</v>
      </c>
      <c r="BR307" s="47">
        <f>IF(ISERROR(AD307/$J$307*100),"",(AD307/$J$307*100))</f>
        <v>0</v>
      </c>
      <c r="BS307" s="47">
        <f t="shared" ref="BS307:DC307" si="239">IF(ISERROR(AE307/$J$307*100),"",(AE307/$J$307*100))</f>
        <v>0</v>
      </c>
      <c r="BT307" s="47">
        <f t="shared" si="239"/>
        <v>3.461372948902651E-2</v>
      </c>
      <c r="BU307" s="47">
        <f t="shared" si="239"/>
        <v>0</v>
      </c>
      <c r="BV307" s="47">
        <f t="shared" si="239"/>
        <v>0</v>
      </c>
      <c r="BW307" s="47">
        <f t="shared" si="239"/>
        <v>0</v>
      </c>
      <c r="BX307" s="47">
        <f t="shared" si="239"/>
        <v>0</v>
      </c>
      <c r="BY307" s="47">
        <f t="shared" si="239"/>
        <v>0</v>
      </c>
      <c r="BZ307" s="47">
        <f t="shared" si="239"/>
        <v>0</v>
      </c>
      <c r="CA307" s="47">
        <f t="shared" si="239"/>
        <v>2.1048889554137747E-2</v>
      </c>
      <c r="CB307" s="47">
        <f t="shared" si="239"/>
        <v>0</v>
      </c>
      <c r="CC307" s="47">
        <f t="shared" si="239"/>
        <v>0</v>
      </c>
      <c r="CD307" s="47">
        <f t="shared" si="239"/>
        <v>0</v>
      </c>
      <c r="CE307" s="47">
        <f t="shared" si="239"/>
        <v>0</v>
      </c>
      <c r="CF307" s="47">
        <f t="shared" si="239"/>
        <v>0</v>
      </c>
      <c r="CG307" s="47">
        <f t="shared" si="239"/>
        <v>0</v>
      </c>
      <c r="CH307" s="47">
        <f t="shared" si="239"/>
        <v>0</v>
      </c>
      <c r="CI307" s="47">
        <f t="shared" si="239"/>
        <v>0</v>
      </c>
      <c r="CJ307" s="47">
        <f t="shared" si="239"/>
        <v>0</v>
      </c>
      <c r="CK307" s="47">
        <f t="shared" si="239"/>
        <v>0</v>
      </c>
      <c r="CL307" s="47">
        <f t="shared" si="239"/>
        <v>0</v>
      </c>
      <c r="CM307" s="47">
        <f t="shared" si="239"/>
        <v>0</v>
      </c>
      <c r="CN307" s="47">
        <f t="shared" si="239"/>
        <v>0</v>
      </c>
      <c r="CO307" s="47">
        <f t="shared" si="239"/>
        <v>0</v>
      </c>
      <c r="CP307" s="47">
        <f t="shared" si="239"/>
        <v>9.3550620240612198E-2</v>
      </c>
      <c r="CQ307" s="47">
        <f t="shared" si="239"/>
        <v>0</v>
      </c>
      <c r="CR307" s="47">
        <f t="shared" si="239"/>
        <v>0</v>
      </c>
      <c r="CS307" s="47">
        <f t="shared" si="239"/>
        <v>0</v>
      </c>
      <c r="CT307" s="47">
        <f t="shared" si="239"/>
        <v>0</v>
      </c>
      <c r="CU307" s="47">
        <f t="shared" si="239"/>
        <v>0</v>
      </c>
      <c r="CV307" s="47">
        <f t="shared" si="239"/>
        <v>0</v>
      </c>
      <c r="CW307" s="47">
        <f t="shared" si="239"/>
        <v>0</v>
      </c>
      <c r="CX307" s="47">
        <f t="shared" si="239"/>
        <v>0</v>
      </c>
      <c r="CY307" s="47">
        <f t="shared" si="239"/>
        <v>0</v>
      </c>
      <c r="CZ307" s="47">
        <f t="shared" si="239"/>
        <v>0</v>
      </c>
      <c r="DA307" s="47">
        <f t="shared" si="239"/>
        <v>0</v>
      </c>
      <c r="DB307" s="47">
        <f t="shared" si="239"/>
        <v>0</v>
      </c>
      <c r="DC307" s="47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2017-04-15T02:53:43Z</dcterms:modified>
</cp:coreProperties>
</file>