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2"/>
  </bookViews>
  <sheets>
    <sheet name="2" sheetId="564" r:id="rId1"/>
    <sheet name="3" sheetId="595" r:id="rId2"/>
    <sheet name="5" sheetId="596" r:id="rId3"/>
    <sheet name="表样" sheetId="561" r:id="rId4"/>
    <sheet name="周汇总" sheetId="508" r:id="rId5"/>
    <sheet name="汇总" sheetId="505" r:id="rId6"/>
    <sheet name="直接人工成本" sheetId="489" r:id="rId7"/>
    <sheet name="分类汇总" sheetId="534" r:id="rId8"/>
  </sheets>
  <definedNames>
    <definedName name="_xlnm._FilterDatabase" localSheetId="5" hidden="1">汇总!$A$1:$BA$536</definedName>
    <definedName name="_xlnm._FilterDatabase" localSheetId="6" hidden="1">直接人工成本!$A$1:$BA$507</definedName>
    <definedName name="_xlnm._FilterDatabase" localSheetId="4" hidden="1">周汇总!$A$1:$BA$536</definedName>
  </definedNames>
  <calcPr calcId="145621"/>
</workbook>
</file>

<file path=xl/calcChain.xml><?xml version="1.0" encoding="utf-8"?>
<calcChain xmlns="http://schemas.openxmlformats.org/spreadsheetml/2006/main">
  <c r="I159" i="596" l="1"/>
  <c r="I116" i="596"/>
  <c r="I57" i="596"/>
  <c r="I37" i="596"/>
  <c r="I58" i="596"/>
  <c r="I20" i="596"/>
  <c r="I143" i="596"/>
  <c r="I11" i="596"/>
  <c r="G143" i="596" l="1"/>
  <c r="G159" i="596" l="1"/>
  <c r="G116" i="596" l="1"/>
  <c r="G152" i="596"/>
  <c r="G37" i="596"/>
  <c r="G29" i="596"/>
  <c r="G57" i="596"/>
  <c r="G20" i="596" l="1"/>
  <c r="G11" i="596"/>
  <c r="P536" i="596"/>
  <c r="O536" i="596"/>
  <c r="N536" i="596"/>
  <c r="M536" i="596"/>
  <c r="L536" i="596"/>
  <c r="K536" i="596"/>
  <c r="I536" i="596"/>
  <c r="H536" i="596"/>
  <c r="G536" i="596"/>
  <c r="F536" i="596"/>
  <c r="E536" i="596"/>
  <c r="D536" i="596"/>
  <c r="C535" i="596"/>
  <c r="J535" i="596" s="1"/>
  <c r="Q535" i="596" s="1"/>
  <c r="T534" i="596" a="1"/>
  <c r="T534" i="596" s="1"/>
  <c r="J534" i="596"/>
  <c r="Q534" i="596" s="1"/>
  <c r="C534" i="596"/>
  <c r="J533" i="596"/>
  <c r="C533" i="596"/>
  <c r="N517" i="596"/>
  <c r="G517" i="596"/>
  <c r="X515" i="596"/>
  <c r="X514" i="596"/>
  <c r="X513" i="596"/>
  <c r="I513" i="596"/>
  <c r="G513" i="596"/>
  <c r="E513" i="596"/>
  <c r="C513" i="596"/>
  <c r="X512" i="596"/>
  <c r="I512" i="596"/>
  <c r="E512" i="596"/>
  <c r="K512" i="596" s="1"/>
  <c r="M512" i="596" s="1"/>
  <c r="X511" i="596"/>
  <c r="I511" i="596"/>
  <c r="E511" i="596"/>
  <c r="K511" i="596" s="1"/>
  <c r="M511" i="596" s="1"/>
  <c r="I510" i="596"/>
  <c r="E510" i="596"/>
  <c r="K510" i="596" s="1"/>
  <c r="M510" i="596" s="1"/>
  <c r="I509" i="596"/>
  <c r="E509" i="596"/>
  <c r="K509" i="596" s="1"/>
  <c r="K513" i="596" s="1"/>
  <c r="AA506" i="596"/>
  <c r="Z506" i="596"/>
  <c r="Y506" i="596"/>
  <c r="X506" i="596"/>
  <c r="U506" i="596"/>
  <c r="T506" i="596"/>
  <c r="S506" i="596"/>
  <c r="R506" i="596"/>
  <c r="Q506" i="596"/>
  <c r="P506" i="596"/>
  <c r="R514" i="596" s="1"/>
  <c r="O506" i="596"/>
  <c r="J506" i="596"/>
  <c r="J506" i="596" a="1"/>
  <c r="I506" i="596"/>
  <c r="G506" i="596"/>
  <c r="H505" i="596"/>
  <c r="H504" i="596"/>
  <c r="H503" i="596"/>
  <c r="H502" i="596"/>
  <c r="D502" i="596"/>
  <c r="W501" i="596"/>
  <c r="V501" i="596"/>
  <c r="N501" i="596"/>
  <c r="K501" i="596"/>
  <c r="M501" i="596" s="1"/>
  <c r="K501" i="596" a="1"/>
  <c r="J501" i="596"/>
  <c r="J501" i="596" a="1"/>
  <c r="H501" i="596"/>
  <c r="H500" i="596"/>
  <c r="H499" i="596"/>
  <c r="V498" i="596"/>
  <c r="W498" i="596" s="1"/>
  <c r="N498" i="596"/>
  <c r="M498" i="596"/>
  <c r="K498" i="596" a="1"/>
  <c r="K498" i="596" s="1"/>
  <c r="J498" i="596" a="1"/>
  <c r="J498" i="596" s="1"/>
  <c r="H498" i="596"/>
  <c r="W497" i="596"/>
  <c r="V497" i="596"/>
  <c r="N497" i="596"/>
  <c r="K497" i="596" a="1"/>
  <c r="K497" i="596" s="1"/>
  <c r="M497" i="596" s="1"/>
  <c r="J497" i="596" a="1"/>
  <c r="J497" i="596" s="1"/>
  <c r="H497" i="596"/>
  <c r="H496" i="596"/>
  <c r="H495" i="596"/>
  <c r="W494" i="596"/>
  <c r="V494" i="596"/>
  <c r="N494" i="596"/>
  <c r="K494" i="596"/>
  <c r="M494" i="596" s="1"/>
  <c r="K494" i="596" a="1"/>
  <c r="J494" i="596"/>
  <c r="J494" i="596" a="1"/>
  <c r="H494" i="596"/>
  <c r="V493" i="596"/>
  <c r="W493" i="596" s="1"/>
  <c r="N493" i="596"/>
  <c r="K493" i="596" a="1"/>
  <c r="K493" i="596" s="1"/>
  <c r="M493" i="596" s="1"/>
  <c r="J493" i="596" a="1"/>
  <c r="J493" i="596" s="1"/>
  <c r="H493" i="596"/>
  <c r="W492" i="596"/>
  <c r="V492" i="596"/>
  <c r="N492" i="596"/>
  <c r="K492" i="596"/>
  <c r="M492" i="596" s="1"/>
  <c r="K492" i="596" a="1"/>
  <c r="J492" i="596"/>
  <c r="J492" i="596" a="1"/>
  <c r="H492" i="596"/>
  <c r="V491" i="596"/>
  <c r="N491" i="596"/>
  <c r="K491" i="596" a="1"/>
  <c r="K491" i="596" s="1"/>
  <c r="J491" i="596" a="1"/>
  <c r="J491" i="596" s="1"/>
  <c r="H491" i="596"/>
  <c r="AA490" i="596"/>
  <c r="Z490" i="596"/>
  <c r="Y490" i="596"/>
  <c r="X490" i="596"/>
  <c r="U490" i="596"/>
  <c r="T490" i="596"/>
  <c r="S490" i="596"/>
  <c r="Q490" i="596"/>
  <c r="P490" i="596"/>
  <c r="O490" i="596"/>
  <c r="J490" i="596" a="1"/>
  <c r="J490" i="596" s="1"/>
  <c r="I490" i="596"/>
  <c r="H490" i="596"/>
  <c r="G490" i="596"/>
  <c r="W489" i="596"/>
  <c r="V489" i="596"/>
  <c r="N489" i="596"/>
  <c r="K489" i="596"/>
  <c r="M489" i="596" s="1"/>
  <c r="K489" i="596" a="1"/>
  <c r="J489" i="596"/>
  <c r="J489" i="596" a="1"/>
  <c r="H489" i="596"/>
  <c r="H488" i="596"/>
  <c r="H487" i="596"/>
  <c r="H486" i="596"/>
  <c r="H485" i="596"/>
  <c r="V484" i="596"/>
  <c r="W484" i="596" s="1"/>
  <c r="N484" i="596"/>
  <c r="M484" i="596"/>
  <c r="K484" i="596" a="1"/>
  <c r="K484" i="596" s="1"/>
  <c r="J484" i="596" a="1"/>
  <c r="J484" i="596" s="1"/>
  <c r="H484" i="596"/>
  <c r="W483" i="596"/>
  <c r="V483" i="596"/>
  <c r="N483" i="596"/>
  <c r="K483" i="596"/>
  <c r="M483" i="596" s="1"/>
  <c r="K483" i="596" a="1"/>
  <c r="J483" i="596"/>
  <c r="J483" i="596" a="1"/>
  <c r="H483" i="596"/>
  <c r="V482" i="596"/>
  <c r="W482" i="596" s="1"/>
  <c r="N482" i="596"/>
  <c r="M482" i="596"/>
  <c r="K482" i="596" a="1"/>
  <c r="K482" i="596" s="1"/>
  <c r="J482" i="596" a="1"/>
  <c r="J482" i="596" s="1"/>
  <c r="H482" i="596"/>
  <c r="W481" i="596"/>
  <c r="V481" i="596"/>
  <c r="N481" i="596"/>
  <c r="N490" i="596" s="1"/>
  <c r="K481" i="596"/>
  <c r="M481" i="596" s="1"/>
  <c r="K481" i="596" a="1"/>
  <c r="J481" i="596"/>
  <c r="J481" i="596" a="1"/>
  <c r="H481" i="596"/>
  <c r="V480" i="596"/>
  <c r="N480" i="596"/>
  <c r="M480" i="596"/>
  <c r="M490" i="596" s="1"/>
  <c r="K480" i="596" a="1"/>
  <c r="K480" i="596" s="1"/>
  <c r="K490" i="596" s="1"/>
  <c r="J480" i="596" a="1"/>
  <c r="J480" i="596" s="1"/>
  <c r="H480" i="596"/>
  <c r="AA479" i="596"/>
  <c r="Z479" i="596"/>
  <c r="Y479" i="596"/>
  <c r="X479" i="596"/>
  <c r="W479" i="596"/>
  <c r="U479" i="596"/>
  <c r="T479" i="596"/>
  <c r="S479" i="596"/>
  <c r="Q479" i="596"/>
  <c r="P479" i="596"/>
  <c r="O479" i="596"/>
  <c r="J479" i="596" a="1"/>
  <c r="J479" i="596" s="1"/>
  <c r="I479" i="596"/>
  <c r="G479" i="596"/>
  <c r="W478" i="596"/>
  <c r="V478" i="596"/>
  <c r="N478" i="596"/>
  <c r="K478" i="596"/>
  <c r="M478" i="596" s="1"/>
  <c r="K478" i="596" a="1"/>
  <c r="J478" i="596"/>
  <c r="J478" i="596" a="1"/>
  <c r="H478" i="596"/>
  <c r="V477" i="596"/>
  <c r="W477" i="596" s="1"/>
  <c r="N477" i="596"/>
  <c r="K477" i="596" a="1"/>
  <c r="K477" i="596" s="1"/>
  <c r="M477" i="596" s="1"/>
  <c r="J477" i="596" a="1"/>
  <c r="J477" i="596" s="1"/>
  <c r="H477" i="596"/>
  <c r="W476" i="596"/>
  <c r="V476" i="596"/>
  <c r="N476" i="596"/>
  <c r="K476" i="596"/>
  <c r="M476" i="596" s="1"/>
  <c r="K476" i="596" a="1"/>
  <c r="J476" i="596"/>
  <c r="J476" i="596" a="1"/>
  <c r="H476" i="596"/>
  <c r="V475" i="596"/>
  <c r="W475" i="596" s="1"/>
  <c r="N475" i="596"/>
  <c r="K475" i="596" a="1"/>
  <c r="K475" i="596" s="1"/>
  <c r="M475" i="596" s="1"/>
  <c r="J475" i="596" a="1"/>
  <c r="J475" i="596" s="1"/>
  <c r="H475" i="596"/>
  <c r="W474" i="596"/>
  <c r="V474" i="596"/>
  <c r="N474" i="596"/>
  <c r="K474" i="596"/>
  <c r="M474" i="596" s="1"/>
  <c r="K474" i="596" a="1"/>
  <c r="J474" i="596"/>
  <c r="J474" i="596" a="1"/>
  <c r="H474" i="596"/>
  <c r="V473" i="596"/>
  <c r="W473" i="596" s="1"/>
  <c r="N473" i="596"/>
  <c r="K473" i="596" a="1"/>
  <c r="K473" i="596" s="1"/>
  <c r="M473" i="596" s="1"/>
  <c r="J473" i="596" a="1"/>
  <c r="J473" i="596" s="1"/>
  <c r="H473" i="596"/>
  <c r="W472" i="596"/>
  <c r="V472" i="596"/>
  <c r="N472" i="596"/>
  <c r="K472" i="596"/>
  <c r="M472" i="596" s="1"/>
  <c r="K472" i="596" a="1"/>
  <c r="J472" i="596"/>
  <c r="J472" i="596" a="1"/>
  <c r="H472" i="596"/>
  <c r="V471" i="596"/>
  <c r="W471" i="596" s="1"/>
  <c r="N471" i="596"/>
  <c r="K471" i="596" a="1"/>
  <c r="K471" i="596" s="1"/>
  <c r="M471" i="596" s="1"/>
  <c r="J471" i="596" a="1"/>
  <c r="J471" i="596" s="1"/>
  <c r="H471" i="596"/>
  <c r="W470" i="596"/>
  <c r="V470" i="596"/>
  <c r="N470" i="596"/>
  <c r="K470" i="596"/>
  <c r="M470" i="596" s="1"/>
  <c r="K470" i="596" a="1"/>
  <c r="J470" i="596"/>
  <c r="J470" i="596" a="1"/>
  <c r="H470" i="596"/>
  <c r="V469" i="596"/>
  <c r="W469" i="596" s="1"/>
  <c r="N469" i="596"/>
  <c r="K469" i="596" a="1"/>
  <c r="K469" i="596" s="1"/>
  <c r="M469" i="596" s="1"/>
  <c r="J469" i="596" a="1"/>
  <c r="J469" i="596" s="1"/>
  <c r="H469" i="596"/>
  <c r="W468" i="596"/>
  <c r="V468" i="596"/>
  <c r="N468" i="596"/>
  <c r="K468" i="596"/>
  <c r="M468" i="596" s="1"/>
  <c r="K468" i="596" a="1"/>
  <c r="J468" i="596"/>
  <c r="J468" i="596" a="1"/>
  <c r="H468" i="596"/>
  <c r="V467" i="596"/>
  <c r="W467" i="596" s="1"/>
  <c r="N467" i="596"/>
  <c r="K467" i="596" a="1"/>
  <c r="K467" i="596" s="1"/>
  <c r="M467" i="596" s="1"/>
  <c r="J467" i="596" a="1"/>
  <c r="J467" i="596" s="1"/>
  <c r="H467" i="596"/>
  <c r="W466" i="596"/>
  <c r="V466" i="596"/>
  <c r="N466" i="596"/>
  <c r="K466" i="596"/>
  <c r="M466" i="596" s="1"/>
  <c r="K466" i="596" a="1"/>
  <c r="J466" i="596"/>
  <c r="J466" i="596" a="1"/>
  <c r="H466" i="596"/>
  <c r="V465" i="596"/>
  <c r="W465" i="596" s="1"/>
  <c r="N465" i="596"/>
  <c r="K465" i="596" a="1"/>
  <c r="K465" i="596" s="1"/>
  <c r="M465" i="596" s="1"/>
  <c r="J465" i="596" a="1"/>
  <c r="J465" i="596" s="1"/>
  <c r="H465" i="596"/>
  <c r="W464" i="596"/>
  <c r="V464" i="596"/>
  <c r="V479" i="596" s="1"/>
  <c r="N464" i="596"/>
  <c r="N479" i="596" s="1"/>
  <c r="K464" i="596"/>
  <c r="M464" i="596" s="1"/>
  <c r="K464" i="596" a="1"/>
  <c r="J464" i="596"/>
  <c r="J464" i="596" a="1"/>
  <c r="H464" i="596"/>
  <c r="AA463" i="596"/>
  <c r="Z463" i="596"/>
  <c r="Y463" i="596"/>
  <c r="X463" i="596"/>
  <c r="U463" i="596"/>
  <c r="T463" i="596"/>
  <c r="S463" i="596"/>
  <c r="R463" i="596"/>
  <c r="Q463" i="596"/>
  <c r="P463" i="596"/>
  <c r="O463" i="596"/>
  <c r="J463" i="596" a="1"/>
  <c r="J463" i="596" s="1"/>
  <c r="I463" i="596"/>
  <c r="G463" i="596"/>
  <c r="W462" i="596"/>
  <c r="V462" i="596"/>
  <c r="N462" i="596"/>
  <c r="K462" i="596"/>
  <c r="M462" i="596" s="1"/>
  <c r="K462" i="596" a="1"/>
  <c r="J462" i="596"/>
  <c r="J462" i="596" a="1"/>
  <c r="H462" i="596"/>
  <c r="V461" i="596"/>
  <c r="W461" i="596" s="1"/>
  <c r="N461" i="596"/>
  <c r="K461" i="596" a="1"/>
  <c r="K461" i="596" s="1"/>
  <c r="M461" i="596" s="1"/>
  <c r="J461" i="596" a="1"/>
  <c r="J461" i="596" s="1"/>
  <c r="H461" i="596"/>
  <c r="W460" i="596"/>
  <c r="V460" i="596"/>
  <c r="N460" i="596"/>
  <c r="K460" i="596"/>
  <c r="M460" i="596" s="1"/>
  <c r="K460" i="596" a="1"/>
  <c r="J460" i="596"/>
  <c r="J460" i="596" a="1"/>
  <c r="H460" i="596"/>
  <c r="K459" i="596"/>
  <c r="M459" i="596" s="1"/>
  <c r="K459" i="596" a="1"/>
  <c r="H459" i="596"/>
  <c r="K458" i="596"/>
  <c r="M458" i="596" s="1"/>
  <c r="K458" i="596" a="1"/>
  <c r="H458" i="596"/>
  <c r="K457" i="596"/>
  <c r="M457" i="596" s="1"/>
  <c r="K457" i="596" a="1"/>
  <c r="H457" i="596"/>
  <c r="V456" i="596"/>
  <c r="W456" i="596" s="1"/>
  <c r="N456" i="596"/>
  <c r="M456" i="596"/>
  <c r="K456" i="596" a="1"/>
  <c r="K456" i="596" s="1"/>
  <c r="J456" i="596" a="1"/>
  <c r="J456" i="596" s="1"/>
  <c r="H456" i="596"/>
  <c r="W455" i="596"/>
  <c r="V455" i="596"/>
  <c r="N455" i="596"/>
  <c r="K455" i="596"/>
  <c r="M455" i="596" s="1"/>
  <c r="K455" i="596" a="1"/>
  <c r="J455" i="596"/>
  <c r="J455" i="596" a="1"/>
  <c r="H455" i="596"/>
  <c r="N454" i="596"/>
  <c r="K454" i="596" a="1"/>
  <c r="K454" i="596" s="1"/>
  <c r="M454" i="596" s="1"/>
  <c r="H454" i="596"/>
  <c r="N453" i="596"/>
  <c r="K453" i="596"/>
  <c r="M453" i="596" s="1"/>
  <c r="K453" i="596" a="1"/>
  <c r="H453" i="596"/>
  <c r="N452" i="596"/>
  <c r="K452" i="596" a="1"/>
  <c r="K452" i="596" s="1"/>
  <c r="M452" i="596" s="1"/>
  <c r="H452" i="596"/>
  <c r="N451" i="596"/>
  <c r="K451" i="596"/>
  <c r="M451" i="596" s="1"/>
  <c r="K451" i="596" a="1"/>
  <c r="H451" i="596"/>
  <c r="N450" i="596"/>
  <c r="K450" i="596" a="1"/>
  <c r="K450" i="596" s="1"/>
  <c r="M450" i="596" s="1"/>
  <c r="H450" i="596"/>
  <c r="N449" i="596"/>
  <c r="K449" i="596"/>
  <c r="M449" i="596" s="1"/>
  <c r="K449" i="596" a="1"/>
  <c r="H449" i="596"/>
  <c r="V448" i="596"/>
  <c r="W448" i="596" s="1"/>
  <c r="N448" i="596"/>
  <c r="M448" i="596"/>
  <c r="K448" i="596" a="1"/>
  <c r="K448" i="596" s="1"/>
  <c r="J448" i="596" a="1"/>
  <c r="J448" i="596" s="1"/>
  <c r="H448" i="596"/>
  <c r="W447" i="596"/>
  <c r="V447" i="596"/>
  <c r="N447" i="596"/>
  <c r="K447" i="596"/>
  <c r="M447" i="596" s="1"/>
  <c r="K447" i="596" a="1"/>
  <c r="J447" i="596"/>
  <c r="J447" i="596" a="1"/>
  <c r="H447" i="596"/>
  <c r="V446" i="596"/>
  <c r="W446" i="596" s="1"/>
  <c r="N446" i="596"/>
  <c r="M446" i="596"/>
  <c r="K446" i="596" a="1"/>
  <c r="K446" i="596" s="1"/>
  <c r="J446" i="596" a="1"/>
  <c r="J446" i="596" s="1"/>
  <c r="H446" i="596"/>
  <c r="W445" i="596"/>
  <c r="V445" i="596"/>
  <c r="N445" i="596"/>
  <c r="K445" i="596"/>
  <c r="M445" i="596" s="1"/>
  <c r="K445" i="596" a="1"/>
  <c r="J445" i="596"/>
  <c r="J445" i="596" a="1"/>
  <c r="H445" i="596"/>
  <c r="V444" i="596"/>
  <c r="W444" i="596" s="1"/>
  <c r="N444" i="596"/>
  <c r="M444" i="596"/>
  <c r="K444" i="596" a="1"/>
  <c r="K444" i="596" s="1"/>
  <c r="J444" i="596" a="1"/>
  <c r="J444" i="596" s="1"/>
  <c r="H444" i="596"/>
  <c r="W443" i="596"/>
  <c r="V443" i="596"/>
  <c r="N443" i="596"/>
  <c r="K443" i="596"/>
  <c r="M443" i="596" s="1"/>
  <c r="K443" i="596" a="1"/>
  <c r="J443" i="596"/>
  <c r="J443" i="596" a="1"/>
  <c r="H443" i="596"/>
  <c r="V442" i="596"/>
  <c r="W442" i="596" s="1"/>
  <c r="N442" i="596"/>
  <c r="M442" i="596"/>
  <c r="K442" i="596" a="1"/>
  <c r="K442" i="596" s="1"/>
  <c r="J442" i="596" a="1"/>
  <c r="J442" i="596" s="1"/>
  <c r="H442" i="596"/>
  <c r="W441" i="596"/>
  <c r="V441" i="596"/>
  <c r="N441" i="596"/>
  <c r="K441" i="596"/>
  <c r="M441" i="596" s="1"/>
  <c r="K441" i="596" a="1"/>
  <c r="J441" i="596"/>
  <c r="J441" i="596" a="1"/>
  <c r="H441" i="596"/>
  <c r="V440" i="596"/>
  <c r="W440" i="596" s="1"/>
  <c r="N440" i="596"/>
  <c r="M440" i="596"/>
  <c r="K440" i="596" a="1"/>
  <c r="K440" i="596" s="1"/>
  <c r="J440" i="596" a="1"/>
  <c r="J440" i="596" s="1"/>
  <c r="H440" i="596"/>
  <c r="W439" i="596"/>
  <c r="V439" i="596"/>
  <c r="N439" i="596"/>
  <c r="K439" i="596"/>
  <c r="M439" i="596" s="1"/>
  <c r="K439" i="596" a="1"/>
  <c r="J439" i="596"/>
  <c r="J439" i="596" a="1"/>
  <c r="H439" i="596"/>
  <c r="V438" i="596"/>
  <c r="W438" i="596" s="1"/>
  <c r="N438" i="596"/>
  <c r="M438" i="596"/>
  <c r="K438" i="596" a="1"/>
  <c r="K438" i="596" s="1"/>
  <c r="J438" i="596" a="1"/>
  <c r="J438" i="596" s="1"/>
  <c r="H438" i="596"/>
  <c r="W437" i="596"/>
  <c r="V437" i="596"/>
  <c r="N437" i="596"/>
  <c r="K437" i="596"/>
  <c r="M437" i="596" s="1"/>
  <c r="K437" i="596" a="1"/>
  <c r="J437" i="596"/>
  <c r="J437" i="596" a="1"/>
  <c r="H437" i="596"/>
  <c r="N436" i="596"/>
  <c r="K436" i="596" a="1"/>
  <c r="K436" i="596" s="1"/>
  <c r="M436" i="596" s="1"/>
  <c r="H436" i="596"/>
  <c r="W435" i="596"/>
  <c r="V435" i="596"/>
  <c r="N435" i="596"/>
  <c r="K435" i="596"/>
  <c r="M435" i="596" s="1"/>
  <c r="K435" i="596" a="1"/>
  <c r="J435" i="596"/>
  <c r="J435" i="596" a="1"/>
  <c r="H435" i="596"/>
  <c r="V434" i="596"/>
  <c r="W434" i="596" s="1"/>
  <c r="N434" i="596"/>
  <c r="M434" i="596"/>
  <c r="K434" i="596" a="1"/>
  <c r="K434" i="596" s="1"/>
  <c r="J434" i="596" a="1"/>
  <c r="J434" i="596" s="1"/>
  <c r="H434" i="596"/>
  <c r="W433" i="596"/>
  <c r="V433" i="596"/>
  <c r="N433" i="596"/>
  <c r="K433" i="596"/>
  <c r="M433" i="596" s="1"/>
  <c r="K433" i="596" a="1"/>
  <c r="J433" i="596"/>
  <c r="J433" i="596" a="1"/>
  <c r="H433" i="596"/>
  <c r="V432" i="596"/>
  <c r="W432" i="596" s="1"/>
  <c r="N432" i="596"/>
  <c r="M432" i="596"/>
  <c r="K432" i="596" a="1"/>
  <c r="K432" i="596" s="1"/>
  <c r="J432" i="596" a="1"/>
  <c r="J432" i="596" s="1"/>
  <c r="H432" i="596"/>
  <c r="W431" i="596"/>
  <c r="V431" i="596"/>
  <c r="N431" i="596"/>
  <c r="K431" i="596"/>
  <c r="M431" i="596" s="1"/>
  <c r="K431" i="596" a="1"/>
  <c r="J431" i="596"/>
  <c r="J431" i="596" a="1"/>
  <c r="H431" i="596"/>
  <c r="V430" i="596"/>
  <c r="N430" i="596"/>
  <c r="M430" i="596"/>
  <c r="K430" i="596" a="1"/>
  <c r="K430" i="596" s="1"/>
  <c r="J430" i="596" a="1"/>
  <c r="J430" i="596" s="1"/>
  <c r="H430" i="596"/>
  <c r="W429" i="596"/>
  <c r="V429" i="596"/>
  <c r="N429" i="596"/>
  <c r="K429" i="596"/>
  <c r="M429" i="596" s="1"/>
  <c r="K429" i="596" a="1"/>
  <c r="J429" i="596"/>
  <c r="J429" i="596" a="1"/>
  <c r="H429" i="596"/>
  <c r="H463" i="596" s="1"/>
  <c r="AA428" i="596"/>
  <c r="Z428" i="596"/>
  <c r="Y428" i="596"/>
  <c r="X428" i="596"/>
  <c r="U428" i="596"/>
  <c r="T428" i="596"/>
  <c r="S428" i="596"/>
  <c r="R428" i="596"/>
  <c r="Q428" i="596"/>
  <c r="P428" i="596"/>
  <c r="O428" i="596"/>
  <c r="J428" i="596" a="1"/>
  <c r="J428" i="596" s="1"/>
  <c r="I428" i="596"/>
  <c r="G428" i="596"/>
  <c r="M427" i="596"/>
  <c r="K427" i="596" a="1"/>
  <c r="K427" i="596" s="1"/>
  <c r="H427" i="596"/>
  <c r="K426" i="596" a="1"/>
  <c r="K426" i="596" s="1"/>
  <c r="M426" i="596" s="1"/>
  <c r="H426" i="596"/>
  <c r="M425" i="596"/>
  <c r="K425" i="596" a="1"/>
  <c r="K425" i="596" s="1"/>
  <c r="H425" i="596"/>
  <c r="K424" i="596" a="1"/>
  <c r="K424" i="596" s="1"/>
  <c r="M424" i="596" s="1"/>
  <c r="H424" i="596"/>
  <c r="M423" i="596"/>
  <c r="K423" i="596" a="1"/>
  <c r="K423" i="596" s="1"/>
  <c r="H423" i="596"/>
  <c r="K422" i="596" a="1"/>
  <c r="K422" i="596" s="1"/>
  <c r="M422" i="596" s="1"/>
  <c r="H422" i="596"/>
  <c r="M421" i="596"/>
  <c r="K421" i="596" a="1"/>
  <c r="K421" i="596" s="1"/>
  <c r="H421" i="596"/>
  <c r="K420" i="596" a="1"/>
  <c r="K420" i="596" s="1"/>
  <c r="M420" i="596" s="1"/>
  <c r="H420" i="596"/>
  <c r="M419" i="596"/>
  <c r="K419" i="596" a="1"/>
  <c r="K419" i="596" s="1"/>
  <c r="H419" i="596"/>
  <c r="K418" i="596" a="1"/>
  <c r="K418" i="596" s="1"/>
  <c r="M418" i="596" s="1"/>
  <c r="H418" i="596"/>
  <c r="W417" i="596"/>
  <c r="V417" i="596"/>
  <c r="N417" i="596"/>
  <c r="K417" i="596"/>
  <c r="M417" i="596" s="1"/>
  <c r="K417" i="596" a="1"/>
  <c r="J417" i="596"/>
  <c r="J417" i="596" a="1"/>
  <c r="H417" i="596"/>
  <c r="V416" i="596"/>
  <c r="W416" i="596" s="1"/>
  <c r="N416" i="596"/>
  <c r="K416" i="596" a="1"/>
  <c r="K416" i="596" s="1"/>
  <c r="M416" i="596" s="1"/>
  <c r="J416" i="596" a="1"/>
  <c r="J416" i="596" s="1"/>
  <c r="H416" i="596"/>
  <c r="W415" i="596"/>
  <c r="V415" i="596"/>
  <c r="N415" i="596"/>
  <c r="K415" i="596"/>
  <c r="M415" i="596" s="1"/>
  <c r="K415" i="596" a="1"/>
  <c r="J415" i="596"/>
  <c r="J415" i="596" a="1"/>
  <c r="H415" i="596"/>
  <c r="V414" i="596"/>
  <c r="W414" i="596" s="1"/>
  <c r="N414" i="596"/>
  <c r="K414" i="596" a="1"/>
  <c r="K414" i="596" s="1"/>
  <c r="M414" i="596" s="1"/>
  <c r="J414" i="596" a="1"/>
  <c r="J414" i="596" s="1"/>
  <c r="H414" i="596"/>
  <c r="H413" i="596"/>
  <c r="V412" i="596"/>
  <c r="W412" i="596" s="1"/>
  <c r="N412" i="596"/>
  <c r="M412" i="596"/>
  <c r="K412" i="596" a="1"/>
  <c r="K412" i="596" s="1"/>
  <c r="J412" i="596" a="1"/>
  <c r="J412" i="596" s="1"/>
  <c r="H412" i="596"/>
  <c r="W411" i="596"/>
  <c r="V411" i="596"/>
  <c r="N411" i="596"/>
  <c r="K411" i="596"/>
  <c r="M411" i="596" s="1"/>
  <c r="K411" i="596" a="1"/>
  <c r="J411" i="596"/>
  <c r="J411" i="596" a="1"/>
  <c r="H411" i="596"/>
  <c r="H410" i="596"/>
  <c r="K409" i="596"/>
  <c r="K409" i="596" a="1"/>
  <c r="H409" i="596"/>
  <c r="V408" i="596"/>
  <c r="W408" i="596" s="1"/>
  <c r="N408" i="596"/>
  <c r="M408" i="596"/>
  <c r="K408" i="596" a="1"/>
  <c r="K408" i="596" s="1"/>
  <c r="J408" i="596" a="1"/>
  <c r="J408" i="596" s="1"/>
  <c r="H408" i="596"/>
  <c r="W407" i="596"/>
  <c r="V407" i="596"/>
  <c r="N407" i="596"/>
  <c r="K407" i="596"/>
  <c r="M407" i="596" s="1"/>
  <c r="K407" i="596" a="1"/>
  <c r="J407" i="596"/>
  <c r="J407" i="596" a="1"/>
  <c r="H407" i="596"/>
  <c r="V406" i="596"/>
  <c r="W406" i="596" s="1"/>
  <c r="N406" i="596"/>
  <c r="M406" i="596"/>
  <c r="K406" i="596" a="1"/>
  <c r="K406" i="596" s="1"/>
  <c r="J406" i="596" a="1"/>
  <c r="J406" i="596" s="1"/>
  <c r="H406" i="596"/>
  <c r="W405" i="596"/>
  <c r="V405" i="596"/>
  <c r="N405" i="596"/>
  <c r="K405" i="596"/>
  <c r="M405" i="596" s="1"/>
  <c r="K405" i="596" a="1"/>
  <c r="J405" i="596"/>
  <c r="J405" i="596" a="1"/>
  <c r="H405" i="596"/>
  <c r="V404" i="596"/>
  <c r="W404" i="596" s="1"/>
  <c r="N404" i="596"/>
  <c r="M404" i="596"/>
  <c r="K404" i="596" a="1"/>
  <c r="K404" i="596" s="1"/>
  <c r="J404" i="596" a="1"/>
  <c r="J404" i="596" s="1"/>
  <c r="H404" i="596"/>
  <c r="W403" i="596"/>
  <c r="V403" i="596"/>
  <c r="N403" i="596"/>
  <c r="K403" i="596"/>
  <c r="M403" i="596" s="1"/>
  <c r="K403" i="596" a="1"/>
  <c r="J403" i="596"/>
  <c r="J403" i="596" a="1"/>
  <c r="H403" i="596"/>
  <c r="V402" i="596"/>
  <c r="W402" i="596" s="1"/>
  <c r="N402" i="596"/>
  <c r="M402" i="596"/>
  <c r="K402" i="596" a="1"/>
  <c r="K402" i="596" s="1"/>
  <c r="J402" i="596" a="1"/>
  <c r="J402" i="596" s="1"/>
  <c r="H402" i="596"/>
  <c r="W401" i="596"/>
  <c r="V401" i="596"/>
  <c r="N401" i="596"/>
  <c r="K401" i="596"/>
  <c r="M401" i="596" s="1"/>
  <c r="K401" i="596" a="1"/>
  <c r="J401" i="596"/>
  <c r="J401" i="596" a="1"/>
  <c r="H401" i="596"/>
  <c r="V400" i="596"/>
  <c r="W400" i="596" s="1"/>
  <c r="N400" i="596"/>
  <c r="M400" i="596"/>
  <c r="K400" i="596" a="1"/>
  <c r="K400" i="596" s="1"/>
  <c r="J400" i="596" a="1"/>
  <c r="J400" i="596" s="1"/>
  <c r="H400" i="596"/>
  <c r="W399" i="596"/>
  <c r="V399" i="596"/>
  <c r="N399" i="596"/>
  <c r="K399" i="596"/>
  <c r="M399" i="596" s="1"/>
  <c r="K399" i="596" a="1"/>
  <c r="J399" i="596"/>
  <c r="J399" i="596" a="1"/>
  <c r="H399" i="596"/>
  <c r="K398" i="596"/>
  <c r="M398" i="596" s="1"/>
  <c r="K398" i="596" a="1"/>
  <c r="H398" i="596"/>
  <c r="K397" i="596"/>
  <c r="M397" i="596" s="1"/>
  <c r="K397" i="596" a="1"/>
  <c r="H397" i="596"/>
  <c r="K396" i="596"/>
  <c r="M396" i="596" s="1"/>
  <c r="K396" i="596" a="1"/>
  <c r="H396" i="596"/>
  <c r="K395" i="596"/>
  <c r="M395" i="596" s="1"/>
  <c r="K395" i="596" a="1"/>
  <c r="H395" i="596"/>
  <c r="N394" i="596"/>
  <c r="K394" i="596" a="1"/>
  <c r="K394" i="596" s="1"/>
  <c r="M394" i="596" s="1"/>
  <c r="H394" i="596"/>
  <c r="N393" i="596"/>
  <c r="K393" i="596"/>
  <c r="M393" i="596" s="1"/>
  <c r="K393" i="596" a="1"/>
  <c r="H393" i="596"/>
  <c r="N392" i="596"/>
  <c r="K392" i="596" a="1"/>
  <c r="K392" i="596" s="1"/>
  <c r="M392" i="596" s="1"/>
  <c r="H392" i="596"/>
  <c r="N391" i="596"/>
  <c r="K391" i="596"/>
  <c r="M391" i="596" s="1"/>
  <c r="K391" i="596" a="1"/>
  <c r="H391" i="596"/>
  <c r="V390" i="596"/>
  <c r="W390" i="596" s="1"/>
  <c r="N390" i="596"/>
  <c r="M390" i="596"/>
  <c r="K390" i="596" a="1"/>
  <c r="K390" i="596" s="1"/>
  <c r="J390" i="596" a="1"/>
  <c r="J390" i="596" s="1"/>
  <c r="H390" i="596"/>
  <c r="W389" i="596"/>
  <c r="V389" i="596"/>
  <c r="N389" i="596"/>
  <c r="K389" i="596"/>
  <c r="M389" i="596" s="1"/>
  <c r="K389" i="596" a="1"/>
  <c r="J389" i="596"/>
  <c r="J389" i="596" a="1"/>
  <c r="H389" i="596"/>
  <c r="V388" i="596"/>
  <c r="W388" i="596" s="1"/>
  <c r="N388" i="596"/>
  <c r="M388" i="596"/>
  <c r="K388" i="596" a="1"/>
  <c r="K388" i="596" s="1"/>
  <c r="J388" i="596" a="1"/>
  <c r="J388" i="596" s="1"/>
  <c r="H388" i="596"/>
  <c r="W387" i="596"/>
  <c r="V387" i="596"/>
  <c r="N387" i="596"/>
  <c r="K387" i="596"/>
  <c r="M387" i="596" s="1"/>
  <c r="K387" i="596" a="1"/>
  <c r="J387" i="596"/>
  <c r="J387" i="596" a="1"/>
  <c r="H387" i="596"/>
  <c r="V386" i="596"/>
  <c r="W386" i="596" s="1"/>
  <c r="N386" i="596"/>
  <c r="M386" i="596"/>
  <c r="K386" i="596" a="1"/>
  <c r="K386" i="596" s="1"/>
  <c r="J386" i="596" a="1"/>
  <c r="J386" i="596" s="1"/>
  <c r="H386" i="596"/>
  <c r="W385" i="596"/>
  <c r="V385" i="596"/>
  <c r="N385" i="596"/>
  <c r="K385" i="596"/>
  <c r="M385" i="596" s="1"/>
  <c r="K385" i="596" a="1"/>
  <c r="J385" i="596"/>
  <c r="J385" i="596" a="1"/>
  <c r="H385" i="596"/>
  <c r="V384" i="596"/>
  <c r="W384" i="596" s="1"/>
  <c r="N384" i="596"/>
  <c r="M384" i="596"/>
  <c r="K384" i="596" a="1"/>
  <c r="K384" i="596" s="1"/>
  <c r="J384" i="596" a="1"/>
  <c r="J384" i="596" s="1"/>
  <c r="H384" i="596"/>
  <c r="W383" i="596"/>
  <c r="V383" i="596"/>
  <c r="N383" i="596"/>
  <c r="K383" i="596"/>
  <c r="M383" i="596" s="1"/>
  <c r="K383" i="596" a="1"/>
  <c r="J383" i="596"/>
  <c r="J383" i="596" a="1"/>
  <c r="H383" i="596"/>
  <c r="V382" i="596"/>
  <c r="W382" i="596" s="1"/>
  <c r="N382" i="596"/>
  <c r="M382" i="596"/>
  <c r="K382" i="596" a="1"/>
  <c r="K382" i="596" s="1"/>
  <c r="J382" i="596" a="1"/>
  <c r="J382" i="596" s="1"/>
  <c r="H382" i="596"/>
  <c r="W381" i="596"/>
  <c r="V381" i="596"/>
  <c r="N381" i="596"/>
  <c r="K381" i="596"/>
  <c r="M381" i="596" s="1"/>
  <c r="K381" i="596" a="1"/>
  <c r="J381" i="596"/>
  <c r="J381" i="596" a="1"/>
  <c r="H381" i="596"/>
  <c r="V380" i="596"/>
  <c r="W380" i="596" s="1"/>
  <c r="N380" i="596"/>
  <c r="M380" i="596"/>
  <c r="K380" i="596" a="1"/>
  <c r="K380" i="596" s="1"/>
  <c r="J380" i="596" a="1"/>
  <c r="J380" i="596" s="1"/>
  <c r="H380" i="596"/>
  <c r="W379" i="596"/>
  <c r="V379" i="596"/>
  <c r="N379" i="596"/>
  <c r="K379" i="596"/>
  <c r="M379" i="596" s="1"/>
  <c r="K379" i="596" a="1"/>
  <c r="J379" i="596"/>
  <c r="J379" i="596" a="1"/>
  <c r="H379" i="596"/>
  <c r="K378" i="596"/>
  <c r="M378" i="596" s="1"/>
  <c r="K378" i="596" a="1"/>
  <c r="H378" i="596"/>
  <c r="K377" i="596"/>
  <c r="M377" i="596" s="1"/>
  <c r="K377" i="596" a="1"/>
  <c r="H377" i="596"/>
  <c r="K376" i="596"/>
  <c r="M376" i="596" s="1"/>
  <c r="K376" i="596" a="1"/>
  <c r="H376" i="596"/>
  <c r="V375" i="596"/>
  <c r="W375" i="596" s="1"/>
  <c r="N375" i="596"/>
  <c r="K375" i="596" a="1"/>
  <c r="K375" i="596" s="1"/>
  <c r="M375" i="596" s="1"/>
  <c r="J375" i="596" a="1"/>
  <c r="J375" i="596" s="1"/>
  <c r="H375" i="596"/>
  <c r="W374" i="596"/>
  <c r="V374" i="596"/>
  <c r="N374" i="596"/>
  <c r="N428" i="596" s="1"/>
  <c r="K374" i="596"/>
  <c r="M374" i="596" s="1"/>
  <c r="K374" i="596" a="1"/>
  <c r="J374" i="596"/>
  <c r="J374" i="596" a="1"/>
  <c r="H374" i="596"/>
  <c r="H428" i="596" s="1"/>
  <c r="V373" i="596"/>
  <c r="W373" i="596" s="1"/>
  <c r="N373" i="596"/>
  <c r="K373" i="596" a="1"/>
  <c r="K373" i="596" s="1"/>
  <c r="M373" i="596" s="1"/>
  <c r="J373" i="596" a="1"/>
  <c r="J373" i="596" s="1"/>
  <c r="H373" i="596"/>
  <c r="K372" i="596"/>
  <c r="K372" i="596" a="1"/>
  <c r="H372" i="596"/>
  <c r="V371" i="596"/>
  <c r="W371" i="596" s="1"/>
  <c r="N371" i="596"/>
  <c r="M371" i="596"/>
  <c r="K371" i="596" a="1"/>
  <c r="K371" i="596" s="1"/>
  <c r="J371" i="596" a="1"/>
  <c r="J371" i="596" s="1"/>
  <c r="H371" i="596"/>
  <c r="AA370" i="596"/>
  <c r="AA507" i="596" s="1"/>
  <c r="Z370" i="596"/>
  <c r="Y370" i="596"/>
  <c r="Y507" i="596" s="1"/>
  <c r="X370" i="596"/>
  <c r="U370" i="596"/>
  <c r="U507" i="596" s="1"/>
  <c r="T370" i="596"/>
  <c r="S370" i="596"/>
  <c r="S507" i="596" s="1"/>
  <c r="R370" i="596"/>
  <c r="Q370" i="596"/>
  <c r="Q507" i="596" s="1"/>
  <c r="P370" i="596"/>
  <c r="O370" i="596"/>
  <c r="I370" i="596"/>
  <c r="I507" i="596" s="1"/>
  <c r="B515" i="596" s="1"/>
  <c r="G370" i="596"/>
  <c r="V369" i="596"/>
  <c r="W369" i="596" s="1"/>
  <c r="N369" i="596"/>
  <c r="M369" i="596"/>
  <c r="K369" i="596" a="1"/>
  <c r="K369" i="596" s="1"/>
  <c r="J369" i="596" a="1"/>
  <c r="J369" i="596" s="1"/>
  <c r="H369" i="596"/>
  <c r="W368" i="596"/>
  <c r="V368" i="596"/>
  <c r="N368" i="596"/>
  <c r="K368" i="596"/>
  <c r="M368" i="596" s="1"/>
  <c r="K368" i="596" a="1"/>
  <c r="J368" i="596"/>
  <c r="J368" i="596" a="1"/>
  <c r="H368" i="596"/>
  <c r="K367" i="596"/>
  <c r="M367" i="596" s="1"/>
  <c r="K367" i="596" a="1"/>
  <c r="H367" i="596"/>
  <c r="K366" i="596"/>
  <c r="M366" i="596" s="1"/>
  <c r="K366" i="596" a="1"/>
  <c r="H366" i="596"/>
  <c r="K365" i="596"/>
  <c r="M365" i="596" s="1"/>
  <c r="K365" i="596" a="1"/>
  <c r="H365" i="596"/>
  <c r="K364" i="596"/>
  <c r="M364" i="596" s="1"/>
  <c r="K364" i="596" a="1"/>
  <c r="H364" i="596"/>
  <c r="V363" i="596"/>
  <c r="W363" i="596" s="1"/>
  <c r="N363" i="596"/>
  <c r="M363" i="596"/>
  <c r="K363" i="596" a="1"/>
  <c r="K363" i="596" s="1"/>
  <c r="J363" i="596" a="1"/>
  <c r="J363" i="596" s="1"/>
  <c r="H363" i="596"/>
  <c r="W362" i="596"/>
  <c r="V362" i="596"/>
  <c r="N362" i="596"/>
  <c r="K362" i="596"/>
  <c r="M362" i="596" s="1"/>
  <c r="K362" i="596" a="1"/>
  <c r="J362" i="596"/>
  <c r="J362" i="596" a="1"/>
  <c r="H362" i="596"/>
  <c r="V361" i="596"/>
  <c r="W361" i="596" s="1"/>
  <c r="N361" i="596"/>
  <c r="M361" i="596"/>
  <c r="K361" i="596" a="1"/>
  <c r="K361" i="596" s="1"/>
  <c r="J361" i="596" a="1"/>
  <c r="J361" i="596" s="1"/>
  <c r="H361" i="596"/>
  <c r="H360" i="596"/>
  <c r="H359" i="596"/>
  <c r="W358" i="596"/>
  <c r="V358" i="596"/>
  <c r="N358" i="596"/>
  <c r="K358" i="596"/>
  <c r="M358" i="596" s="1"/>
  <c r="K358" i="596" a="1"/>
  <c r="J358" i="596"/>
  <c r="J358" i="596" a="1"/>
  <c r="H358" i="596"/>
  <c r="V357" i="596"/>
  <c r="W357" i="596" s="1"/>
  <c r="N357" i="596"/>
  <c r="M357" i="596"/>
  <c r="K357" i="596" a="1"/>
  <c r="K357" i="596" s="1"/>
  <c r="J357" i="596" a="1"/>
  <c r="J357" i="596" s="1"/>
  <c r="H357" i="596"/>
  <c r="M356" i="596"/>
  <c r="K356" i="596" a="1"/>
  <c r="K356" i="596" s="1"/>
  <c r="H356" i="596"/>
  <c r="K355" i="596" a="1"/>
  <c r="K355" i="596" s="1"/>
  <c r="M355" i="596" s="1"/>
  <c r="H355" i="596"/>
  <c r="W354" i="596"/>
  <c r="V354" i="596"/>
  <c r="N354" i="596"/>
  <c r="K354" i="596"/>
  <c r="M354" i="596" s="1"/>
  <c r="K354" i="596" a="1"/>
  <c r="J354" i="596"/>
  <c r="J354" i="596" a="1"/>
  <c r="H354" i="596"/>
  <c r="V353" i="596"/>
  <c r="W353" i="596" s="1"/>
  <c r="N353" i="596"/>
  <c r="M353" i="596"/>
  <c r="K353" i="596" a="1"/>
  <c r="K353" i="596" s="1"/>
  <c r="J353" i="596" a="1"/>
  <c r="J353" i="596" s="1"/>
  <c r="H353" i="596"/>
  <c r="W352" i="596"/>
  <c r="V352" i="596"/>
  <c r="N352" i="596"/>
  <c r="K352" i="596"/>
  <c r="M352" i="596" s="1"/>
  <c r="K352" i="596" a="1"/>
  <c r="J352" i="596"/>
  <c r="J352" i="596" a="1"/>
  <c r="H352" i="596"/>
  <c r="V351" i="596"/>
  <c r="W351" i="596" s="1"/>
  <c r="N351" i="596"/>
  <c r="M351" i="596"/>
  <c r="K351" i="596" a="1"/>
  <c r="K351" i="596" s="1"/>
  <c r="J351" i="596" a="1"/>
  <c r="J351" i="596" s="1"/>
  <c r="H351" i="596"/>
  <c r="W350" i="596"/>
  <c r="V350" i="596"/>
  <c r="N350" i="596"/>
  <c r="K350" i="596"/>
  <c r="M350" i="596" s="1"/>
  <c r="K350" i="596" a="1"/>
  <c r="J350" i="596"/>
  <c r="J350" i="596" a="1"/>
  <c r="H350" i="596"/>
  <c r="V349" i="596"/>
  <c r="N349" i="596"/>
  <c r="M349" i="596"/>
  <c r="M370" i="596" s="1"/>
  <c r="K349" i="596" a="1"/>
  <c r="K349" i="596" s="1"/>
  <c r="J349" i="596" a="1"/>
  <c r="J349" i="596" s="1"/>
  <c r="H349" i="596"/>
  <c r="X343" i="596"/>
  <c r="X342" i="596"/>
  <c r="X341" i="596"/>
  <c r="G341" i="596"/>
  <c r="E341" i="596"/>
  <c r="C341" i="596"/>
  <c r="X340" i="596"/>
  <c r="I340" i="596"/>
  <c r="E340" i="596"/>
  <c r="I339" i="596"/>
  <c r="E339" i="596"/>
  <c r="K339" i="596" s="1"/>
  <c r="M339" i="596" s="1"/>
  <c r="I338" i="596"/>
  <c r="E338" i="596"/>
  <c r="X337" i="596"/>
  <c r="I337" i="596"/>
  <c r="I341" i="596" s="1"/>
  <c r="E337" i="596"/>
  <c r="AA334" i="596"/>
  <c r="Z334" i="596"/>
  <c r="Y334" i="596"/>
  <c r="X334" i="596"/>
  <c r="U334" i="596"/>
  <c r="T334" i="596"/>
  <c r="S334" i="596"/>
  <c r="S335" i="596" s="1"/>
  <c r="R334" i="596"/>
  <c r="Q334" i="596"/>
  <c r="P334" i="596"/>
  <c r="O334" i="596"/>
  <c r="R342" i="596" s="1"/>
  <c r="I334" i="596"/>
  <c r="G334" i="596"/>
  <c r="K333" i="596" a="1"/>
  <c r="K333" i="596" s="1"/>
  <c r="H333" i="596"/>
  <c r="K332" i="596"/>
  <c r="K332" i="596" a="1"/>
  <c r="H332" i="596"/>
  <c r="K331" i="596" a="1"/>
  <c r="K331" i="596" s="1"/>
  <c r="H331" i="596"/>
  <c r="W330" i="596"/>
  <c r="V330" i="596"/>
  <c r="N330" i="596"/>
  <c r="K330" i="596" a="1"/>
  <c r="K330" i="596" s="1"/>
  <c r="D330" i="596"/>
  <c r="H330" i="596" s="1"/>
  <c r="H329" i="596"/>
  <c r="K328" i="596"/>
  <c r="K328" i="596" a="1"/>
  <c r="H328" i="596"/>
  <c r="H327" i="596"/>
  <c r="W326" i="596"/>
  <c r="V326" i="596"/>
  <c r="N326" i="596"/>
  <c r="K326" i="596"/>
  <c r="M326" i="596" s="1"/>
  <c r="K326" i="596" a="1"/>
  <c r="J326" i="596"/>
  <c r="J326" i="596" a="1"/>
  <c r="H326" i="596"/>
  <c r="V325" i="596"/>
  <c r="W325" i="596" s="1"/>
  <c r="N325" i="596"/>
  <c r="K325" i="596" a="1"/>
  <c r="K325" i="596" s="1"/>
  <c r="M325" i="596" s="1"/>
  <c r="J325" i="596" a="1"/>
  <c r="J325" i="596" s="1"/>
  <c r="H325" i="596"/>
  <c r="H324" i="596"/>
  <c r="V323" i="596"/>
  <c r="W323" i="596" s="1"/>
  <c r="N323" i="596"/>
  <c r="M323" i="596"/>
  <c r="K323" i="596" a="1"/>
  <c r="K323" i="596" s="1"/>
  <c r="J323" i="596" a="1"/>
  <c r="J323" i="596" s="1"/>
  <c r="H323" i="596"/>
  <c r="W322" i="596"/>
  <c r="V322" i="596"/>
  <c r="N322" i="596"/>
  <c r="K322" i="596"/>
  <c r="M322" i="596" s="1"/>
  <c r="K322" i="596" a="1"/>
  <c r="J322" i="596"/>
  <c r="J322" i="596" a="1"/>
  <c r="H322" i="596"/>
  <c r="V321" i="596"/>
  <c r="W321" i="596" s="1"/>
  <c r="N321" i="596"/>
  <c r="M321" i="596"/>
  <c r="K321" i="596" a="1"/>
  <c r="K321" i="596" s="1"/>
  <c r="J321" i="596" a="1"/>
  <c r="J321" i="596" s="1"/>
  <c r="H321" i="596"/>
  <c r="W320" i="596"/>
  <c r="W334" i="596" s="1"/>
  <c r="V320" i="596"/>
  <c r="N320" i="596"/>
  <c r="N334" i="596" s="1"/>
  <c r="K320" i="596"/>
  <c r="K320" i="596" a="1"/>
  <c r="J320" i="596"/>
  <c r="J320" i="596" a="1"/>
  <c r="H320" i="596"/>
  <c r="AA319" i="596"/>
  <c r="Z319" i="596"/>
  <c r="Y319" i="596"/>
  <c r="X319" i="596"/>
  <c r="V319" i="596"/>
  <c r="U319" i="596"/>
  <c r="T319" i="596"/>
  <c r="S319" i="596"/>
  <c r="Q319" i="596"/>
  <c r="P319" i="596"/>
  <c r="O319" i="596"/>
  <c r="R341" i="596" s="1"/>
  <c r="I319" i="596"/>
  <c r="G319" i="596"/>
  <c r="J319" i="596" s="1" a="1"/>
  <c r="J319" i="596" s="1"/>
  <c r="V318" i="596"/>
  <c r="W318" i="596" s="1"/>
  <c r="N318" i="596"/>
  <c r="K318" i="596" a="1"/>
  <c r="K318" i="596" s="1"/>
  <c r="M318" i="596" s="1"/>
  <c r="J318" i="596" a="1"/>
  <c r="J318" i="596" s="1"/>
  <c r="H318" i="596"/>
  <c r="H317" i="596"/>
  <c r="H316" i="596"/>
  <c r="H315" i="596"/>
  <c r="H314" i="596"/>
  <c r="W313" i="596"/>
  <c r="V313" i="596"/>
  <c r="N313" i="596"/>
  <c r="K313" i="596"/>
  <c r="M313" i="596" s="1"/>
  <c r="K313" i="596" a="1"/>
  <c r="J313" i="596"/>
  <c r="J313" i="596" a="1"/>
  <c r="H313" i="596"/>
  <c r="V312" i="596"/>
  <c r="W312" i="596" s="1"/>
  <c r="N312" i="596"/>
  <c r="K312" i="596" a="1"/>
  <c r="K312" i="596" s="1"/>
  <c r="M312" i="596" s="1"/>
  <c r="J312" i="596" a="1"/>
  <c r="J312" i="596" s="1"/>
  <c r="H312" i="596"/>
  <c r="W311" i="596"/>
  <c r="V311" i="596"/>
  <c r="N311" i="596"/>
  <c r="K311" i="596"/>
  <c r="M311" i="596" s="1"/>
  <c r="K311" i="596" a="1"/>
  <c r="J311" i="596"/>
  <c r="J311" i="596" a="1"/>
  <c r="H311" i="596"/>
  <c r="V310" i="596"/>
  <c r="W310" i="596" s="1"/>
  <c r="N310" i="596"/>
  <c r="K310" i="596" a="1"/>
  <c r="K310" i="596" s="1"/>
  <c r="M310" i="596" s="1"/>
  <c r="J310" i="596" a="1"/>
  <c r="J310" i="596" s="1"/>
  <c r="H310" i="596"/>
  <c r="W309" i="596"/>
  <c r="V309" i="596"/>
  <c r="N309" i="596"/>
  <c r="N319" i="596" s="1"/>
  <c r="K309" i="596"/>
  <c r="K309" i="596" a="1"/>
  <c r="J309" i="596"/>
  <c r="J309" i="596" a="1"/>
  <c r="H309" i="596"/>
  <c r="H319" i="596" s="1"/>
  <c r="AA308" i="596"/>
  <c r="Z308" i="596"/>
  <c r="Y308" i="596"/>
  <c r="X308" i="596"/>
  <c r="U308" i="596"/>
  <c r="T308" i="596"/>
  <c r="S308" i="596"/>
  <c r="Q308" i="596"/>
  <c r="P308" i="596"/>
  <c r="O308" i="596"/>
  <c r="R340" i="596" s="1"/>
  <c r="I308" i="596"/>
  <c r="G308" i="596"/>
  <c r="V307" i="596"/>
  <c r="W307" i="596" s="1"/>
  <c r="N307" i="596"/>
  <c r="M307" i="596"/>
  <c r="K307" i="596" a="1"/>
  <c r="K307" i="596" s="1"/>
  <c r="J307" i="596" a="1"/>
  <c r="J307" i="596" s="1"/>
  <c r="H307" i="596"/>
  <c r="W306" i="596"/>
  <c r="V306" i="596"/>
  <c r="N306" i="596"/>
  <c r="K306" i="596"/>
  <c r="M306" i="596" s="1"/>
  <c r="K306" i="596" a="1"/>
  <c r="J306" i="596"/>
  <c r="J306" i="596" a="1"/>
  <c r="H306" i="596"/>
  <c r="V305" i="596"/>
  <c r="W305" i="596" s="1"/>
  <c r="N305" i="596"/>
  <c r="M305" i="596"/>
  <c r="K305" i="596" a="1"/>
  <c r="K305" i="596" s="1"/>
  <c r="J305" i="596" a="1"/>
  <c r="J305" i="596" s="1"/>
  <c r="H305" i="596"/>
  <c r="W304" i="596"/>
  <c r="V304" i="596"/>
  <c r="N304" i="596"/>
  <c r="K304" i="596"/>
  <c r="M304" i="596" s="1"/>
  <c r="K304" i="596" a="1"/>
  <c r="J304" i="596"/>
  <c r="J304" i="596" a="1"/>
  <c r="H304" i="596"/>
  <c r="V303" i="596"/>
  <c r="W303" i="596" s="1"/>
  <c r="N303" i="596"/>
  <c r="M303" i="596"/>
  <c r="K303" i="596" a="1"/>
  <c r="K303" i="596" s="1"/>
  <c r="J303" i="596" a="1"/>
  <c r="J303" i="596" s="1"/>
  <c r="H303" i="596"/>
  <c r="W302" i="596"/>
  <c r="V302" i="596"/>
  <c r="N302" i="596"/>
  <c r="K302" i="596"/>
  <c r="M302" i="596" s="1"/>
  <c r="K302" i="596" a="1"/>
  <c r="J302" i="596"/>
  <c r="J302" i="596" a="1"/>
  <c r="H302" i="596"/>
  <c r="V301" i="596"/>
  <c r="W301" i="596" s="1"/>
  <c r="N301" i="596"/>
  <c r="M301" i="596"/>
  <c r="K301" i="596" a="1"/>
  <c r="K301" i="596" s="1"/>
  <c r="J301" i="596" a="1"/>
  <c r="J301" i="596" s="1"/>
  <c r="H301" i="596"/>
  <c r="W300" i="596"/>
  <c r="V300" i="596"/>
  <c r="N300" i="596"/>
  <c r="K300" i="596"/>
  <c r="M300" i="596" s="1"/>
  <c r="K300" i="596" a="1"/>
  <c r="J300" i="596"/>
  <c r="J300" i="596" a="1"/>
  <c r="H300" i="596"/>
  <c r="V299" i="596"/>
  <c r="W299" i="596" s="1"/>
  <c r="N299" i="596"/>
  <c r="M299" i="596"/>
  <c r="K299" i="596" a="1"/>
  <c r="K299" i="596" s="1"/>
  <c r="J299" i="596" a="1"/>
  <c r="J299" i="596" s="1"/>
  <c r="H299" i="596"/>
  <c r="W298" i="596"/>
  <c r="V298" i="596"/>
  <c r="N298" i="596"/>
  <c r="K298" i="596"/>
  <c r="M298" i="596" s="1"/>
  <c r="K298" i="596" a="1"/>
  <c r="J298" i="596"/>
  <c r="J298" i="596" a="1"/>
  <c r="H298" i="596"/>
  <c r="V297" i="596"/>
  <c r="W297" i="596" s="1"/>
  <c r="N297" i="596"/>
  <c r="M297" i="596"/>
  <c r="K297" i="596" a="1"/>
  <c r="K297" i="596" s="1"/>
  <c r="J297" i="596" a="1"/>
  <c r="J297" i="596" s="1"/>
  <c r="H297" i="596"/>
  <c r="W296" i="596"/>
  <c r="V296" i="596"/>
  <c r="N296" i="596"/>
  <c r="K296" i="596"/>
  <c r="M296" i="596" s="1"/>
  <c r="K296" i="596" a="1"/>
  <c r="J296" i="596"/>
  <c r="J296" i="596" a="1"/>
  <c r="H296" i="596"/>
  <c r="V295" i="596"/>
  <c r="W295" i="596" s="1"/>
  <c r="N295" i="596"/>
  <c r="M295" i="596"/>
  <c r="K295" i="596" a="1"/>
  <c r="K295" i="596" s="1"/>
  <c r="J295" i="596" a="1"/>
  <c r="J295" i="596" s="1"/>
  <c r="H295" i="596"/>
  <c r="W294" i="596"/>
  <c r="V294" i="596"/>
  <c r="N294" i="596"/>
  <c r="K294" i="596"/>
  <c r="M294" i="596" s="1"/>
  <c r="K294" i="596" a="1"/>
  <c r="J294" i="596"/>
  <c r="J294" i="596" a="1"/>
  <c r="H294" i="596"/>
  <c r="V293" i="596"/>
  <c r="W293" i="596" s="1"/>
  <c r="N293" i="596"/>
  <c r="M293" i="596"/>
  <c r="M308" i="596" s="1"/>
  <c r="K293" i="596" a="1"/>
  <c r="K293" i="596" s="1"/>
  <c r="K308" i="596" s="1"/>
  <c r="J293" i="596" a="1"/>
  <c r="J293" i="596" s="1"/>
  <c r="H293" i="596"/>
  <c r="H308" i="596" s="1"/>
  <c r="AA292" i="596"/>
  <c r="AA335" i="596" s="1"/>
  <c r="Z292" i="596"/>
  <c r="Y292" i="596"/>
  <c r="X292" i="596"/>
  <c r="U292" i="596"/>
  <c r="T292" i="596"/>
  <c r="S292" i="596"/>
  <c r="R292" i="596"/>
  <c r="Q292" i="596"/>
  <c r="P292" i="596"/>
  <c r="O292" i="596"/>
  <c r="R339" i="596" s="1"/>
  <c r="I292" i="596"/>
  <c r="G292" i="596"/>
  <c r="V291" i="596"/>
  <c r="W291" i="596" s="1"/>
  <c r="N291" i="596"/>
  <c r="M291" i="596"/>
  <c r="K291" i="596" a="1"/>
  <c r="K291" i="596" s="1"/>
  <c r="J291" i="596" a="1"/>
  <c r="J291" i="596" s="1"/>
  <c r="H291" i="596"/>
  <c r="W290" i="596"/>
  <c r="V290" i="596"/>
  <c r="N290" i="596"/>
  <c r="K290" i="596"/>
  <c r="M290" i="596" s="1"/>
  <c r="K290" i="596" a="1"/>
  <c r="J290" i="596"/>
  <c r="J290" i="596" a="1"/>
  <c r="H290" i="596"/>
  <c r="V289" i="596"/>
  <c r="W289" i="596" s="1"/>
  <c r="N289" i="596"/>
  <c r="M289" i="596"/>
  <c r="K289" i="596" a="1"/>
  <c r="K289" i="596" s="1"/>
  <c r="J289" i="596" a="1"/>
  <c r="J289" i="596" s="1"/>
  <c r="H289" i="596"/>
  <c r="H288" i="596"/>
  <c r="H287" i="596"/>
  <c r="H286" i="596"/>
  <c r="V285" i="596"/>
  <c r="W285" i="596" s="1"/>
  <c r="N285" i="596"/>
  <c r="K285" i="596" a="1"/>
  <c r="K285" i="596" s="1"/>
  <c r="M285" i="596" s="1"/>
  <c r="J285" i="596" a="1"/>
  <c r="J285" i="596" s="1"/>
  <c r="H285" i="596"/>
  <c r="W284" i="596"/>
  <c r="V284" i="596"/>
  <c r="N284" i="596"/>
  <c r="K284" i="596"/>
  <c r="M284" i="596" s="1"/>
  <c r="K284" i="596" a="1"/>
  <c r="J284" i="596"/>
  <c r="J284" i="596" a="1"/>
  <c r="H284" i="596"/>
  <c r="N283" i="596"/>
  <c r="M283" i="596"/>
  <c r="K283" i="596" a="1"/>
  <c r="K283" i="596" s="1"/>
  <c r="H283" i="596"/>
  <c r="N282" i="596"/>
  <c r="K282" i="596"/>
  <c r="M282" i="596" s="1"/>
  <c r="K282" i="596" a="1"/>
  <c r="H282" i="596"/>
  <c r="N281" i="596"/>
  <c r="M281" i="596"/>
  <c r="K281" i="596" a="1"/>
  <c r="K281" i="596" s="1"/>
  <c r="H281" i="596"/>
  <c r="N280" i="596"/>
  <c r="K280" i="596"/>
  <c r="M280" i="596" s="1"/>
  <c r="K280" i="596" a="1"/>
  <c r="H280" i="596"/>
  <c r="N279" i="596"/>
  <c r="M279" i="596"/>
  <c r="K279" i="596" a="1"/>
  <c r="K279" i="596" s="1"/>
  <c r="H279" i="596"/>
  <c r="N278" i="596"/>
  <c r="K278" i="596"/>
  <c r="M278" i="596" s="1"/>
  <c r="K278" i="596" a="1"/>
  <c r="H278" i="596"/>
  <c r="V277" i="596"/>
  <c r="W277" i="596" s="1"/>
  <c r="N277" i="596"/>
  <c r="K277" i="596" a="1"/>
  <c r="K277" i="596" s="1"/>
  <c r="M277" i="596" s="1"/>
  <c r="J277" i="596" a="1"/>
  <c r="J277" i="596" s="1"/>
  <c r="H277" i="596"/>
  <c r="W276" i="596"/>
  <c r="V276" i="596"/>
  <c r="N276" i="596"/>
  <c r="K276" i="596"/>
  <c r="M276" i="596" s="1"/>
  <c r="K276" i="596" a="1"/>
  <c r="J276" i="596"/>
  <c r="J276" i="596" a="1"/>
  <c r="H276" i="596"/>
  <c r="V275" i="596"/>
  <c r="W275" i="596" s="1"/>
  <c r="N275" i="596"/>
  <c r="K275" i="596" a="1"/>
  <c r="K275" i="596" s="1"/>
  <c r="M275" i="596" s="1"/>
  <c r="J275" i="596" a="1"/>
  <c r="J275" i="596" s="1"/>
  <c r="H275" i="596"/>
  <c r="W274" i="596"/>
  <c r="V274" i="596"/>
  <c r="N274" i="596"/>
  <c r="K274" i="596"/>
  <c r="M274" i="596" s="1"/>
  <c r="K274" i="596" a="1"/>
  <c r="J274" i="596"/>
  <c r="J274" i="596" a="1"/>
  <c r="H274" i="596"/>
  <c r="V273" i="596"/>
  <c r="W273" i="596" s="1"/>
  <c r="N273" i="596"/>
  <c r="K273" i="596" a="1"/>
  <c r="K273" i="596" s="1"/>
  <c r="M273" i="596" s="1"/>
  <c r="J273" i="596" a="1"/>
  <c r="J273" i="596" s="1"/>
  <c r="H273" i="596"/>
  <c r="W272" i="596"/>
  <c r="V272" i="596"/>
  <c r="N272" i="596"/>
  <c r="K272" i="596"/>
  <c r="M272" i="596" s="1"/>
  <c r="K272" i="596" a="1"/>
  <c r="J272" i="596"/>
  <c r="J272" i="596" a="1"/>
  <c r="H272" i="596"/>
  <c r="V271" i="596"/>
  <c r="W271" i="596" s="1"/>
  <c r="N271" i="596"/>
  <c r="K271" i="596" a="1"/>
  <c r="K271" i="596" s="1"/>
  <c r="M271" i="596" s="1"/>
  <c r="J271" i="596" a="1"/>
  <c r="J271" i="596" s="1"/>
  <c r="H271" i="596"/>
  <c r="W270" i="596"/>
  <c r="V270" i="596"/>
  <c r="N270" i="596"/>
  <c r="K270" i="596"/>
  <c r="M270" i="596" s="1"/>
  <c r="K270" i="596" a="1"/>
  <c r="J270" i="596"/>
  <c r="J270" i="596" a="1"/>
  <c r="H270" i="596"/>
  <c r="V269" i="596"/>
  <c r="W269" i="596" s="1"/>
  <c r="N269" i="596"/>
  <c r="K269" i="596" a="1"/>
  <c r="K269" i="596" s="1"/>
  <c r="M269" i="596" s="1"/>
  <c r="J269" i="596" a="1"/>
  <c r="J269" i="596" s="1"/>
  <c r="H269" i="596"/>
  <c r="W268" i="596"/>
  <c r="V268" i="596"/>
  <c r="N268" i="596"/>
  <c r="K268" i="596"/>
  <c r="M268" i="596" s="1"/>
  <c r="K268" i="596" a="1"/>
  <c r="J268" i="596"/>
  <c r="J268" i="596" a="1"/>
  <c r="H268" i="596"/>
  <c r="V267" i="596"/>
  <c r="W267" i="596" s="1"/>
  <c r="N267" i="596"/>
  <c r="K267" i="596" a="1"/>
  <c r="K267" i="596" s="1"/>
  <c r="M267" i="596" s="1"/>
  <c r="J267" i="596" a="1"/>
  <c r="J267" i="596" s="1"/>
  <c r="H267" i="596"/>
  <c r="W266" i="596"/>
  <c r="V266" i="596"/>
  <c r="N266" i="596"/>
  <c r="K266" i="596"/>
  <c r="M266" i="596" s="1"/>
  <c r="K266" i="596" a="1"/>
  <c r="J266" i="596"/>
  <c r="J266" i="596" a="1"/>
  <c r="H266" i="596"/>
  <c r="N265" i="596"/>
  <c r="M265" i="596"/>
  <c r="K265" i="596" a="1"/>
  <c r="K265" i="596" s="1"/>
  <c r="H265" i="596"/>
  <c r="W264" i="596"/>
  <c r="V264" i="596"/>
  <c r="N264" i="596"/>
  <c r="K264" i="596"/>
  <c r="M264" i="596" s="1"/>
  <c r="K264" i="596" a="1"/>
  <c r="J264" i="596"/>
  <c r="J264" i="596" a="1"/>
  <c r="H264" i="596"/>
  <c r="V263" i="596"/>
  <c r="W263" i="596" s="1"/>
  <c r="N263" i="596"/>
  <c r="K263" i="596" a="1"/>
  <c r="K263" i="596" s="1"/>
  <c r="M263" i="596" s="1"/>
  <c r="J263" i="596" a="1"/>
  <c r="J263" i="596" s="1"/>
  <c r="H263" i="596"/>
  <c r="W262" i="596"/>
  <c r="V262" i="596"/>
  <c r="N262" i="596"/>
  <c r="K262" i="596"/>
  <c r="M262" i="596" s="1"/>
  <c r="K262" i="596" a="1"/>
  <c r="J262" i="596"/>
  <c r="J262" i="596" a="1"/>
  <c r="H262" i="596"/>
  <c r="V261" i="596"/>
  <c r="W261" i="596" s="1"/>
  <c r="N261" i="596"/>
  <c r="K261" i="596" a="1"/>
  <c r="K261" i="596" s="1"/>
  <c r="M261" i="596" s="1"/>
  <c r="J261" i="596" a="1"/>
  <c r="J261" i="596" s="1"/>
  <c r="H261" i="596"/>
  <c r="W260" i="596"/>
  <c r="V260" i="596"/>
  <c r="N260" i="596"/>
  <c r="K260" i="596"/>
  <c r="M260" i="596" s="1"/>
  <c r="K260" i="596" a="1"/>
  <c r="J260" i="596"/>
  <c r="J260" i="596" a="1"/>
  <c r="H260" i="596"/>
  <c r="V259" i="596"/>
  <c r="W259" i="596" s="1"/>
  <c r="N259" i="596"/>
  <c r="K259" i="596" a="1"/>
  <c r="K259" i="596" s="1"/>
  <c r="M259" i="596" s="1"/>
  <c r="J259" i="596" a="1"/>
  <c r="J259" i="596" s="1"/>
  <c r="H259" i="596"/>
  <c r="W258" i="596"/>
  <c r="V258" i="596"/>
  <c r="V292" i="596" s="1"/>
  <c r="W292" i="596" s="1"/>
  <c r="N258" i="596"/>
  <c r="K258" i="596"/>
  <c r="K258" i="596" a="1"/>
  <c r="J258" i="596"/>
  <c r="J258" i="596" a="1"/>
  <c r="H258" i="596"/>
  <c r="H292" i="596" s="1"/>
  <c r="AA257" i="596"/>
  <c r="Z257" i="596"/>
  <c r="Y257" i="596"/>
  <c r="X257" i="596"/>
  <c r="U257" i="596"/>
  <c r="T257" i="596"/>
  <c r="S257" i="596"/>
  <c r="R257" i="596"/>
  <c r="Q257" i="596"/>
  <c r="P257" i="596"/>
  <c r="O257" i="596"/>
  <c r="R338" i="596" s="1"/>
  <c r="J257" i="596" a="1"/>
  <c r="J257" i="596" s="1"/>
  <c r="I257" i="596"/>
  <c r="G257" i="596"/>
  <c r="H256" i="596"/>
  <c r="H255" i="596"/>
  <c r="H254" i="596"/>
  <c r="H253" i="596"/>
  <c r="H252" i="596"/>
  <c r="H251" i="596"/>
  <c r="K250" i="596" a="1"/>
  <c r="K250" i="596" s="1"/>
  <c r="M250" i="596" s="1"/>
  <c r="H250" i="596"/>
  <c r="M249" i="596"/>
  <c r="K249" i="596" a="1"/>
  <c r="K249" i="596" s="1"/>
  <c r="H249" i="596"/>
  <c r="K248" i="596" a="1"/>
  <c r="K248" i="596" s="1"/>
  <c r="M248" i="596" s="1"/>
  <c r="H248" i="596"/>
  <c r="K247" i="596" a="1"/>
  <c r="K247" i="596" s="1"/>
  <c r="M247" i="596" s="1"/>
  <c r="H247" i="596"/>
  <c r="W246" i="596"/>
  <c r="V246" i="596"/>
  <c r="N246" i="596"/>
  <c r="K246" i="596"/>
  <c r="M246" i="596" s="1"/>
  <c r="K246" i="596" a="1"/>
  <c r="J246" i="596"/>
  <c r="J246" i="596" a="1"/>
  <c r="H246" i="596"/>
  <c r="V245" i="596"/>
  <c r="W245" i="596" s="1"/>
  <c r="N245" i="596"/>
  <c r="K245" i="596" a="1"/>
  <c r="K245" i="596" s="1"/>
  <c r="M245" i="596" s="1"/>
  <c r="J245" i="596" a="1"/>
  <c r="J245" i="596" s="1"/>
  <c r="H245" i="596"/>
  <c r="W244" i="596"/>
  <c r="V244" i="596"/>
  <c r="N244" i="596"/>
  <c r="K244" i="596"/>
  <c r="M244" i="596" s="1"/>
  <c r="K244" i="596" a="1"/>
  <c r="J244" i="596"/>
  <c r="J244" i="596" a="1"/>
  <c r="H244" i="596"/>
  <c r="V243" i="596"/>
  <c r="W243" i="596" s="1"/>
  <c r="N243" i="596"/>
  <c r="K243" i="596" a="1"/>
  <c r="K243" i="596" s="1"/>
  <c r="M243" i="596" s="1"/>
  <c r="J243" i="596" a="1"/>
  <c r="J243" i="596" s="1"/>
  <c r="H243" i="596"/>
  <c r="M242" i="596"/>
  <c r="H242" i="596"/>
  <c r="W241" i="596"/>
  <c r="V241" i="596"/>
  <c r="N241" i="596"/>
  <c r="K241" i="596"/>
  <c r="M241" i="596" s="1"/>
  <c r="K241" i="596" a="1"/>
  <c r="J241" i="596"/>
  <c r="J241" i="596" a="1"/>
  <c r="H241" i="596"/>
  <c r="V240" i="596"/>
  <c r="W240" i="596" s="1"/>
  <c r="N240" i="596"/>
  <c r="K240" i="596" a="1"/>
  <c r="K240" i="596" s="1"/>
  <c r="M240" i="596" s="1"/>
  <c r="J240" i="596" a="1"/>
  <c r="J240" i="596" s="1"/>
  <c r="H240" i="596"/>
  <c r="K239" i="596" a="1"/>
  <c r="K239" i="596" s="1"/>
  <c r="M239" i="596" s="1"/>
  <c r="H239" i="596"/>
  <c r="H238" i="596"/>
  <c r="V237" i="596"/>
  <c r="W237" i="596" s="1"/>
  <c r="N237" i="596"/>
  <c r="K237" i="596" a="1"/>
  <c r="K237" i="596" s="1"/>
  <c r="M237" i="596" s="1"/>
  <c r="J237" i="596" a="1"/>
  <c r="J237" i="596" s="1"/>
  <c r="H237" i="596"/>
  <c r="W236" i="596"/>
  <c r="V236" i="596"/>
  <c r="N236" i="596"/>
  <c r="K236" i="596"/>
  <c r="M236" i="596" s="1"/>
  <c r="K236" i="596" a="1"/>
  <c r="J236" i="596"/>
  <c r="J236" i="596" a="1"/>
  <c r="H236" i="596"/>
  <c r="V235" i="596"/>
  <c r="W235" i="596" s="1"/>
  <c r="N235" i="596"/>
  <c r="K235" i="596" a="1"/>
  <c r="K235" i="596" s="1"/>
  <c r="M235" i="596" s="1"/>
  <c r="J235" i="596" a="1"/>
  <c r="J235" i="596" s="1"/>
  <c r="H235" i="596"/>
  <c r="W234" i="596"/>
  <c r="V234" i="596"/>
  <c r="N234" i="596"/>
  <c r="K234" i="596"/>
  <c r="M234" i="596" s="1"/>
  <c r="K234" i="596" a="1"/>
  <c r="J234" i="596"/>
  <c r="J234" i="596" a="1"/>
  <c r="H234" i="596"/>
  <c r="V233" i="596"/>
  <c r="W233" i="596" s="1"/>
  <c r="N233" i="596"/>
  <c r="K233" i="596" a="1"/>
  <c r="K233" i="596" s="1"/>
  <c r="M233" i="596" s="1"/>
  <c r="J233" i="596" a="1"/>
  <c r="J233" i="596" s="1"/>
  <c r="H233" i="596"/>
  <c r="W232" i="596"/>
  <c r="V232" i="596"/>
  <c r="N232" i="596"/>
  <c r="K232" i="596"/>
  <c r="M232" i="596" s="1"/>
  <c r="K232" i="596" a="1"/>
  <c r="J232" i="596"/>
  <c r="J232" i="596" a="1"/>
  <c r="H232" i="596"/>
  <c r="V231" i="596"/>
  <c r="W231" i="596" s="1"/>
  <c r="N231" i="596"/>
  <c r="K231" i="596" a="1"/>
  <c r="K231" i="596" s="1"/>
  <c r="M231" i="596" s="1"/>
  <c r="J231" i="596" a="1"/>
  <c r="J231" i="596" s="1"/>
  <c r="H231" i="596"/>
  <c r="W230" i="596"/>
  <c r="V230" i="596"/>
  <c r="N230" i="596"/>
  <c r="K230" i="596"/>
  <c r="M230" i="596" s="1"/>
  <c r="K230" i="596" a="1"/>
  <c r="J230" i="596"/>
  <c r="J230" i="596" a="1"/>
  <c r="H230" i="596"/>
  <c r="V229" i="596"/>
  <c r="W229" i="596" s="1"/>
  <c r="N229" i="596"/>
  <c r="K229" i="596" a="1"/>
  <c r="K229" i="596" s="1"/>
  <c r="M229" i="596" s="1"/>
  <c r="J229" i="596" a="1"/>
  <c r="J229" i="596" s="1"/>
  <c r="H229" i="596"/>
  <c r="W228" i="596"/>
  <c r="V228" i="596"/>
  <c r="N228" i="596"/>
  <c r="K228" i="596"/>
  <c r="M228" i="596" s="1"/>
  <c r="K228" i="596" a="1"/>
  <c r="J228" i="596"/>
  <c r="J228" i="596" a="1"/>
  <c r="H228" i="596"/>
  <c r="N227" i="596"/>
  <c r="K227" i="596" a="1"/>
  <c r="K227" i="596" s="1"/>
  <c r="M227" i="596" s="1"/>
  <c r="H227" i="596"/>
  <c r="N226" i="596"/>
  <c r="K226" i="596"/>
  <c r="M226" i="596" s="1"/>
  <c r="K226" i="596" a="1"/>
  <c r="H226" i="596"/>
  <c r="N225" i="596"/>
  <c r="K225" i="596" a="1"/>
  <c r="K225" i="596" s="1"/>
  <c r="M225" i="596" s="1"/>
  <c r="H225" i="596"/>
  <c r="N224" i="596"/>
  <c r="K224" i="596"/>
  <c r="M224" i="596" s="1"/>
  <c r="K224" i="596" a="1"/>
  <c r="H224" i="596"/>
  <c r="N223" i="596"/>
  <c r="K223" i="596" a="1"/>
  <c r="K223" i="596" s="1"/>
  <c r="M223" i="596" s="1"/>
  <c r="H223" i="596"/>
  <c r="N222" i="596"/>
  <c r="K222" i="596"/>
  <c r="M222" i="596" s="1"/>
  <c r="K222" i="596" a="1"/>
  <c r="H222" i="596"/>
  <c r="N221" i="596"/>
  <c r="K221" i="596" a="1"/>
  <c r="K221" i="596" s="1"/>
  <c r="M221" i="596" s="1"/>
  <c r="H221" i="596"/>
  <c r="N220" i="596"/>
  <c r="K220" i="596"/>
  <c r="M220" i="596" s="1"/>
  <c r="K220" i="596" a="1"/>
  <c r="H220" i="596"/>
  <c r="V219" i="596"/>
  <c r="W219" i="596" s="1"/>
  <c r="N219" i="596"/>
  <c r="K219" i="596" a="1"/>
  <c r="K219" i="596" s="1"/>
  <c r="M219" i="596" s="1"/>
  <c r="J219" i="596" a="1"/>
  <c r="J219" i="596" s="1"/>
  <c r="H219" i="596"/>
  <c r="W218" i="596"/>
  <c r="V218" i="596"/>
  <c r="N218" i="596"/>
  <c r="K218" i="596"/>
  <c r="M218" i="596" s="1"/>
  <c r="K218" i="596" a="1"/>
  <c r="J218" i="596"/>
  <c r="J218" i="596" a="1"/>
  <c r="H218" i="596"/>
  <c r="V217" i="596"/>
  <c r="W217" i="596" s="1"/>
  <c r="N217" i="596"/>
  <c r="K217" i="596" a="1"/>
  <c r="K217" i="596" s="1"/>
  <c r="M217" i="596" s="1"/>
  <c r="J217" i="596" a="1"/>
  <c r="J217" i="596" s="1"/>
  <c r="H217" i="596"/>
  <c r="W216" i="596"/>
  <c r="V216" i="596"/>
  <c r="N216" i="596"/>
  <c r="K216" i="596"/>
  <c r="M216" i="596" s="1"/>
  <c r="K216" i="596" a="1"/>
  <c r="J216" i="596"/>
  <c r="J216" i="596" a="1"/>
  <c r="H216" i="596"/>
  <c r="V215" i="596"/>
  <c r="W215" i="596" s="1"/>
  <c r="N215" i="596"/>
  <c r="K215" i="596" a="1"/>
  <c r="K215" i="596" s="1"/>
  <c r="M215" i="596" s="1"/>
  <c r="J215" i="596" a="1"/>
  <c r="J215" i="596" s="1"/>
  <c r="H215" i="596"/>
  <c r="W214" i="596"/>
  <c r="V214" i="596"/>
  <c r="N214" i="596"/>
  <c r="K214" i="596"/>
  <c r="M214" i="596" s="1"/>
  <c r="K214" i="596" a="1"/>
  <c r="J214" i="596"/>
  <c r="J214" i="596" a="1"/>
  <c r="H214" i="596"/>
  <c r="V213" i="596"/>
  <c r="W213" i="596" s="1"/>
  <c r="N213" i="596"/>
  <c r="K213" i="596" a="1"/>
  <c r="K213" i="596" s="1"/>
  <c r="M213" i="596" s="1"/>
  <c r="J213" i="596" a="1"/>
  <c r="J213" i="596" s="1"/>
  <c r="H213" i="596"/>
  <c r="W212" i="596"/>
  <c r="V212" i="596"/>
  <c r="N212" i="596"/>
  <c r="K212" i="596"/>
  <c r="M212" i="596" s="1"/>
  <c r="K212" i="596" a="1"/>
  <c r="J212" i="596"/>
  <c r="J212" i="596" a="1"/>
  <c r="H212" i="596"/>
  <c r="V211" i="596"/>
  <c r="W211" i="596" s="1"/>
  <c r="N211" i="596"/>
  <c r="K211" i="596" a="1"/>
  <c r="K211" i="596" s="1"/>
  <c r="M211" i="596" s="1"/>
  <c r="J211" i="596" a="1"/>
  <c r="J211" i="596" s="1"/>
  <c r="H211" i="596"/>
  <c r="W210" i="596"/>
  <c r="V210" i="596"/>
  <c r="N210" i="596"/>
  <c r="K210" i="596"/>
  <c r="M210" i="596" s="1"/>
  <c r="K210" i="596" a="1"/>
  <c r="J210" i="596"/>
  <c r="J210" i="596" a="1"/>
  <c r="H210" i="596"/>
  <c r="V209" i="596"/>
  <c r="W209" i="596" s="1"/>
  <c r="N209" i="596"/>
  <c r="K209" i="596" a="1"/>
  <c r="K209" i="596" s="1"/>
  <c r="M209" i="596" s="1"/>
  <c r="J209" i="596" a="1"/>
  <c r="J209" i="596" s="1"/>
  <c r="H209" i="596"/>
  <c r="W208" i="596"/>
  <c r="V208" i="596"/>
  <c r="N208" i="596"/>
  <c r="K208" i="596"/>
  <c r="M208" i="596" s="1"/>
  <c r="K208" i="596" a="1"/>
  <c r="J208" i="596"/>
  <c r="J208" i="596" a="1"/>
  <c r="H208" i="596"/>
  <c r="H207" i="596"/>
  <c r="H206" i="596"/>
  <c r="H205" i="596"/>
  <c r="W204" i="596"/>
  <c r="V204" i="596"/>
  <c r="N204" i="596"/>
  <c r="K204" i="596"/>
  <c r="M204" i="596" s="1"/>
  <c r="K204" i="596" a="1"/>
  <c r="J204" i="596"/>
  <c r="J204" i="596" a="1"/>
  <c r="H204" i="596"/>
  <c r="V203" i="596"/>
  <c r="W203" i="596" s="1"/>
  <c r="N203" i="596"/>
  <c r="K203" i="596" a="1"/>
  <c r="K203" i="596" s="1"/>
  <c r="M203" i="596" s="1"/>
  <c r="J203" i="596" a="1"/>
  <c r="J203" i="596" s="1"/>
  <c r="H203" i="596"/>
  <c r="W202" i="596"/>
  <c r="V202" i="596"/>
  <c r="N202" i="596"/>
  <c r="K202" i="596"/>
  <c r="M202" i="596" s="1"/>
  <c r="K202" i="596" a="1"/>
  <c r="J202" i="596"/>
  <c r="J202" i="596" a="1"/>
  <c r="H202" i="596"/>
  <c r="H201" i="596"/>
  <c r="W200" i="596"/>
  <c r="V200" i="596"/>
  <c r="V257" i="596" s="1"/>
  <c r="W257" i="596" s="1"/>
  <c r="N200" i="596"/>
  <c r="N257" i="596" s="1"/>
  <c r="K200" i="596"/>
  <c r="K257" i="596" s="1"/>
  <c r="K200" i="596" a="1"/>
  <c r="J200" i="596"/>
  <c r="J200" i="596" a="1"/>
  <c r="H200" i="596"/>
  <c r="H257" i="596" s="1"/>
  <c r="AA199" i="596"/>
  <c r="Z199" i="596"/>
  <c r="Z335" i="596" s="1"/>
  <c r="Y199" i="596"/>
  <c r="Y335" i="596" s="1"/>
  <c r="X199" i="596"/>
  <c r="X335" i="596" s="1"/>
  <c r="U199" i="596"/>
  <c r="U335" i="596" s="1"/>
  <c r="T199" i="596"/>
  <c r="T335" i="596" s="1"/>
  <c r="S199" i="596"/>
  <c r="R199" i="596"/>
  <c r="R335" i="596" s="1"/>
  <c r="Q199" i="596"/>
  <c r="Q335" i="596" s="1"/>
  <c r="P199" i="596"/>
  <c r="O199" i="596"/>
  <c r="J199" i="596" a="1"/>
  <c r="J199" i="596" s="1"/>
  <c r="I199" i="596"/>
  <c r="G199" i="596"/>
  <c r="W198" i="596"/>
  <c r="V198" i="596"/>
  <c r="N198" i="596"/>
  <c r="K198" i="596"/>
  <c r="M198" i="596" s="1"/>
  <c r="K198" i="596" a="1"/>
  <c r="J198" i="596"/>
  <c r="J198" i="596" a="1"/>
  <c r="H198" i="596"/>
  <c r="V197" i="596"/>
  <c r="W197" i="596" s="1"/>
  <c r="N197" i="596"/>
  <c r="K197" i="596" a="1"/>
  <c r="K197" i="596" s="1"/>
  <c r="M197" i="596" s="1"/>
  <c r="J197" i="596" a="1"/>
  <c r="J197" i="596" s="1"/>
  <c r="H197" i="596"/>
  <c r="K196" i="596" a="1"/>
  <c r="K196" i="596" s="1"/>
  <c r="M196" i="596" s="1"/>
  <c r="H196" i="596"/>
  <c r="K195" i="596" a="1"/>
  <c r="K195" i="596" s="1"/>
  <c r="M195" i="596" s="1"/>
  <c r="H195" i="596"/>
  <c r="K194" i="596" a="1"/>
  <c r="K194" i="596" s="1"/>
  <c r="M194" i="596" s="1"/>
  <c r="H194" i="596"/>
  <c r="K193" i="596" a="1"/>
  <c r="K193" i="596" s="1"/>
  <c r="M193" i="596" s="1"/>
  <c r="H193" i="596"/>
  <c r="W192" i="596"/>
  <c r="V192" i="596"/>
  <c r="N192" i="596"/>
  <c r="K192" i="596"/>
  <c r="M192" i="596" s="1"/>
  <c r="K192" i="596" a="1"/>
  <c r="J192" i="596"/>
  <c r="J192" i="596" a="1"/>
  <c r="H192" i="596"/>
  <c r="V191" i="596"/>
  <c r="W191" i="596" s="1"/>
  <c r="N191" i="596"/>
  <c r="K191" i="596" a="1"/>
  <c r="K191" i="596" s="1"/>
  <c r="M191" i="596" s="1"/>
  <c r="J191" i="596" a="1"/>
  <c r="J191" i="596" s="1"/>
  <c r="H191" i="596"/>
  <c r="W190" i="596"/>
  <c r="V190" i="596"/>
  <c r="N190" i="596"/>
  <c r="K190" i="596"/>
  <c r="M190" i="596" s="1"/>
  <c r="K190" i="596" a="1"/>
  <c r="J190" i="596"/>
  <c r="J190" i="596" a="1"/>
  <c r="H190" i="596"/>
  <c r="N189" i="596"/>
  <c r="K189" i="596" a="1"/>
  <c r="K189" i="596" s="1"/>
  <c r="M189" i="596" s="1"/>
  <c r="J189" i="596" a="1"/>
  <c r="J189" i="596" s="1"/>
  <c r="H189" i="596"/>
  <c r="N188" i="596"/>
  <c r="K188" i="596"/>
  <c r="M188" i="596" s="1"/>
  <c r="K188" i="596" a="1"/>
  <c r="J188" i="596"/>
  <c r="J188" i="596" a="1"/>
  <c r="H188" i="596"/>
  <c r="V187" i="596"/>
  <c r="W187" i="596" s="1"/>
  <c r="N187" i="596"/>
  <c r="K187" i="596" a="1"/>
  <c r="K187" i="596" s="1"/>
  <c r="M187" i="596" s="1"/>
  <c r="J187" i="596" a="1"/>
  <c r="J187" i="596" s="1"/>
  <c r="H187" i="596"/>
  <c r="W186" i="596"/>
  <c r="V186" i="596"/>
  <c r="N186" i="596"/>
  <c r="K186" i="596"/>
  <c r="M186" i="596" s="1"/>
  <c r="K186" i="596" a="1"/>
  <c r="J186" i="596"/>
  <c r="J186" i="596" a="1"/>
  <c r="H186" i="596"/>
  <c r="N185" i="596"/>
  <c r="K185" i="596" a="1"/>
  <c r="K185" i="596" s="1"/>
  <c r="M185" i="596" s="1"/>
  <c r="H185" i="596"/>
  <c r="N184" i="596"/>
  <c r="K184" i="596"/>
  <c r="M184" i="596" s="1"/>
  <c r="K184" i="596" a="1"/>
  <c r="H184" i="596"/>
  <c r="V183" i="596"/>
  <c r="W183" i="596" s="1"/>
  <c r="N183" i="596"/>
  <c r="K183" i="596" a="1"/>
  <c r="K183" i="596" s="1"/>
  <c r="M183" i="596" s="1"/>
  <c r="J183" i="596" a="1"/>
  <c r="J183" i="596" s="1"/>
  <c r="H183" i="596"/>
  <c r="W182" i="596"/>
  <c r="V182" i="596"/>
  <c r="N182" i="596"/>
  <c r="K182" i="596"/>
  <c r="M182" i="596" s="1"/>
  <c r="K182" i="596" a="1"/>
  <c r="J182" i="596"/>
  <c r="J182" i="596" a="1"/>
  <c r="H182" i="596"/>
  <c r="V181" i="596"/>
  <c r="W181" i="596" s="1"/>
  <c r="N181" i="596"/>
  <c r="K181" i="596" a="1"/>
  <c r="K181" i="596" s="1"/>
  <c r="M181" i="596" s="1"/>
  <c r="J181" i="596" a="1"/>
  <c r="J181" i="596" s="1"/>
  <c r="H181" i="596"/>
  <c r="W180" i="596"/>
  <c r="V180" i="596"/>
  <c r="N180" i="596"/>
  <c r="K180" i="596"/>
  <c r="M180" i="596" s="1"/>
  <c r="K180" i="596" a="1"/>
  <c r="J180" i="596"/>
  <c r="J180" i="596" a="1"/>
  <c r="H180" i="596"/>
  <c r="V179" i="596"/>
  <c r="V199" i="596" s="1"/>
  <c r="N179" i="596"/>
  <c r="K179" i="596" a="1"/>
  <c r="K179" i="596" s="1"/>
  <c r="M179" i="596" s="1"/>
  <c r="J179" i="596" a="1"/>
  <c r="J179" i="596" s="1"/>
  <c r="H179" i="596"/>
  <c r="W178" i="596"/>
  <c r="V178" i="596"/>
  <c r="N178" i="596"/>
  <c r="N199" i="596" s="1"/>
  <c r="K178" i="596"/>
  <c r="K199" i="596" s="1"/>
  <c r="K178" i="596" a="1"/>
  <c r="J178" i="596"/>
  <c r="J178" i="596" a="1"/>
  <c r="H178" i="596"/>
  <c r="H199" i="596" s="1"/>
  <c r="X171" i="596"/>
  <c r="Q529" i="596" s="1"/>
  <c r="X170" i="596"/>
  <c r="Q528" i="596" s="1"/>
  <c r="G170" i="596"/>
  <c r="E170" i="596"/>
  <c r="C170" i="596"/>
  <c r="X169" i="596"/>
  <c r="Q527" i="596" s="1"/>
  <c r="I169" i="596"/>
  <c r="E169" i="596"/>
  <c r="K169" i="596" s="1"/>
  <c r="M169" i="596" s="1"/>
  <c r="I168" i="596"/>
  <c r="E168" i="596"/>
  <c r="K168" i="596" s="1"/>
  <c r="M168" i="596" s="1"/>
  <c r="I167" i="596"/>
  <c r="E167" i="596"/>
  <c r="K167" i="596" s="1"/>
  <c r="M167" i="596" s="1"/>
  <c r="X166" i="596"/>
  <c r="Q524" i="596" s="1"/>
  <c r="I166" i="596"/>
  <c r="I170" i="596" s="1"/>
  <c r="E166" i="596"/>
  <c r="K166" i="596" s="1"/>
  <c r="AA163" i="596"/>
  <c r="Z163" i="596"/>
  <c r="Y163" i="596"/>
  <c r="X163" i="596"/>
  <c r="U163" i="596"/>
  <c r="T163" i="596"/>
  <c r="S163" i="596"/>
  <c r="R163" i="596"/>
  <c r="Q163" i="596"/>
  <c r="P163" i="596"/>
  <c r="O163" i="596"/>
  <c r="R171" i="596" s="1"/>
  <c r="I163" i="596"/>
  <c r="G163" i="596"/>
  <c r="C529" i="596" s="1"/>
  <c r="H162" i="596"/>
  <c r="H161" i="596"/>
  <c r="H160" i="596"/>
  <c r="W159" i="596"/>
  <c r="V159" i="596"/>
  <c r="N159" i="596"/>
  <c r="K159" i="596" a="1"/>
  <c r="K159" i="596" s="1"/>
  <c r="J159" i="596" a="1"/>
  <c r="J159" i="596" s="1"/>
  <c r="D159" i="596"/>
  <c r="H159" i="596" s="1"/>
  <c r="V158" i="596"/>
  <c r="W158" i="596" s="1"/>
  <c r="N158" i="596"/>
  <c r="K158" i="596" a="1"/>
  <c r="K158" i="596" s="1"/>
  <c r="M158" i="596" s="1"/>
  <c r="J158" i="596" a="1"/>
  <c r="J158" i="596" s="1"/>
  <c r="H158" i="596"/>
  <c r="H157" i="596"/>
  <c r="H156" i="596"/>
  <c r="V155" i="596"/>
  <c r="W155" i="596" s="1"/>
  <c r="N155" i="596"/>
  <c r="K155" i="596"/>
  <c r="M155" i="596" s="1"/>
  <c r="K155" i="596" a="1"/>
  <c r="J155" i="596"/>
  <c r="J155" i="596" a="1"/>
  <c r="H155" i="596"/>
  <c r="V154" i="596"/>
  <c r="W154" i="596" s="1"/>
  <c r="N154" i="596"/>
  <c r="K154" i="596" a="1"/>
  <c r="K154" i="596" s="1"/>
  <c r="M154" i="596" s="1"/>
  <c r="J154" i="596" a="1"/>
  <c r="J154" i="596" s="1"/>
  <c r="H154" i="596"/>
  <c r="H153" i="596"/>
  <c r="V152" i="596"/>
  <c r="W152" i="596" s="1"/>
  <c r="N152" i="596"/>
  <c r="K152" i="596" a="1"/>
  <c r="K152" i="596" s="1"/>
  <c r="M152" i="596" s="1"/>
  <c r="J152" i="596" a="1"/>
  <c r="J152" i="596" s="1"/>
  <c r="H152" i="596"/>
  <c r="W151" i="596"/>
  <c r="V151" i="596"/>
  <c r="N151" i="596"/>
  <c r="K151" i="596" a="1"/>
  <c r="K151" i="596" s="1"/>
  <c r="M151" i="596" s="1"/>
  <c r="J151" i="596" a="1"/>
  <c r="J151" i="596" s="1"/>
  <c r="H151" i="596"/>
  <c r="V150" i="596"/>
  <c r="W150" i="596" s="1"/>
  <c r="N150" i="596"/>
  <c r="K150" i="596" a="1"/>
  <c r="K150" i="596" s="1"/>
  <c r="M150" i="596" s="1"/>
  <c r="J150" i="596" a="1"/>
  <c r="J150" i="596" s="1"/>
  <c r="H150" i="596"/>
  <c r="V149" i="596"/>
  <c r="N149" i="596"/>
  <c r="N163" i="596" s="1"/>
  <c r="K149" i="596"/>
  <c r="K149" i="596" a="1"/>
  <c r="J149" i="596"/>
  <c r="J149" i="596" a="1"/>
  <c r="H149" i="596"/>
  <c r="AA148" i="596"/>
  <c r="Z148" i="596"/>
  <c r="Y148" i="596"/>
  <c r="X148" i="596"/>
  <c r="U148" i="596"/>
  <c r="T148" i="596"/>
  <c r="S148" i="596"/>
  <c r="Q148" i="596"/>
  <c r="P148" i="596"/>
  <c r="O148" i="596"/>
  <c r="I148" i="596"/>
  <c r="G148" i="596"/>
  <c r="C528" i="596" s="1"/>
  <c r="V147" i="596"/>
  <c r="W147" i="596" s="1"/>
  <c r="N147" i="596"/>
  <c r="K147" i="596" a="1"/>
  <c r="K147" i="596" s="1"/>
  <c r="M147" i="596" s="1"/>
  <c r="J147" i="596" a="1"/>
  <c r="J147" i="596" s="1"/>
  <c r="H147" i="596"/>
  <c r="K146" i="596" a="1"/>
  <c r="K146" i="596" s="1"/>
  <c r="H146" i="596"/>
  <c r="K145" i="596" a="1"/>
  <c r="K145" i="596" s="1"/>
  <c r="H145" i="596"/>
  <c r="K144" i="596"/>
  <c r="K144" i="596" a="1"/>
  <c r="H144" i="596"/>
  <c r="K143" i="596" a="1"/>
  <c r="K143" i="596" s="1"/>
  <c r="H143" i="596"/>
  <c r="W142" i="596"/>
  <c r="V142" i="596"/>
  <c r="N142" i="596"/>
  <c r="K142" i="596" a="1"/>
  <c r="K142" i="596" s="1"/>
  <c r="M142" i="596" s="1"/>
  <c r="J142" i="596" a="1"/>
  <c r="J142" i="596" s="1"/>
  <c r="H142" i="596"/>
  <c r="V141" i="596"/>
  <c r="W141" i="596" s="1"/>
  <c r="N141" i="596"/>
  <c r="K141" i="596" a="1"/>
  <c r="K141" i="596" s="1"/>
  <c r="M141" i="596" s="1"/>
  <c r="J141" i="596" a="1"/>
  <c r="J141" i="596" s="1"/>
  <c r="H141" i="596"/>
  <c r="V140" i="596"/>
  <c r="W140" i="596" s="1"/>
  <c r="N140" i="596"/>
  <c r="K140" i="596"/>
  <c r="M140" i="596" s="1"/>
  <c r="K140" i="596" a="1"/>
  <c r="J140" i="596"/>
  <c r="J140" i="596" a="1"/>
  <c r="H140" i="596"/>
  <c r="V139" i="596"/>
  <c r="N139" i="596"/>
  <c r="K139" i="596" a="1"/>
  <c r="K139" i="596" s="1"/>
  <c r="M139" i="596" s="1"/>
  <c r="J139" i="596" a="1"/>
  <c r="J139" i="596" s="1"/>
  <c r="H139" i="596"/>
  <c r="W138" i="596"/>
  <c r="V138" i="596"/>
  <c r="N138" i="596"/>
  <c r="N148" i="596" s="1"/>
  <c r="K138" i="596" a="1"/>
  <c r="K138" i="596" s="1"/>
  <c r="J138" i="596" a="1"/>
  <c r="J138" i="596" s="1"/>
  <c r="H138" i="596"/>
  <c r="H148" i="596" s="1"/>
  <c r="AA137" i="596"/>
  <c r="Z137" i="596"/>
  <c r="Y137" i="596"/>
  <c r="X137" i="596"/>
  <c r="U137" i="596"/>
  <c r="T137" i="596"/>
  <c r="S137" i="596"/>
  <c r="Q137" i="596"/>
  <c r="P137" i="596"/>
  <c r="O137" i="596"/>
  <c r="I137" i="596"/>
  <c r="G137" i="596"/>
  <c r="C527" i="596" s="1"/>
  <c r="V136" i="596"/>
  <c r="W136" i="596" s="1"/>
  <c r="N136" i="596"/>
  <c r="K136" i="596" a="1"/>
  <c r="K136" i="596" s="1"/>
  <c r="M136" i="596" s="1"/>
  <c r="J136" i="596" a="1"/>
  <c r="J136" i="596" s="1"/>
  <c r="H136" i="596"/>
  <c r="V135" i="596"/>
  <c r="W135" i="596" s="1"/>
  <c r="N135" i="596"/>
  <c r="K135" i="596"/>
  <c r="M135" i="596" s="1"/>
  <c r="K135" i="596" a="1"/>
  <c r="J135" i="596"/>
  <c r="J135" i="596" a="1"/>
  <c r="H135" i="596"/>
  <c r="V134" i="596"/>
  <c r="W134" i="596" s="1"/>
  <c r="N134" i="596"/>
  <c r="K134" i="596" a="1"/>
  <c r="K134" i="596" s="1"/>
  <c r="M134" i="596" s="1"/>
  <c r="J134" i="596" a="1"/>
  <c r="J134" i="596" s="1"/>
  <c r="H134" i="596"/>
  <c r="V133" i="596"/>
  <c r="W133" i="596" s="1"/>
  <c r="N133" i="596"/>
  <c r="K133" i="596"/>
  <c r="M133" i="596" s="1"/>
  <c r="K133" i="596" a="1"/>
  <c r="J133" i="596"/>
  <c r="J133" i="596" a="1"/>
  <c r="H133" i="596"/>
  <c r="V132" i="596"/>
  <c r="W132" i="596" s="1"/>
  <c r="N132" i="596"/>
  <c r="K132" i="596" a="1"/>
  <c r="K132" i="596" s="1"/>
  <c r="M132" i="596" s="1"/>
  <c r="J132" i="596" a="1"/>
  <c r="J132" i="596" s="1"/>
  <c r="H132" i="596"/>
  <c r="W131" i="596"/>
  <c r="V131" i="596"/>
  <c r="N131" i="596"/>
  <c r="K131" i="596" a="1"/>
  <c r="K131" i="596" s="1"/>
  <c r="M131" i="596" s="1"/>
  <c r="J131" i="596" a="1"/>
  <c r="J131" i="596" s="1"/>
  <c r="H131" i="596"/>
  <c r="V130" i="596"/>
  <c r="W130" i="596" s="1"/>
  <c r="N130" i="596"/>
  <c r="K130" i="596" a="1"/>
  <c r="K130" i="596" s="1"/>
  <c r="M130" i="596" s="1"/>
  <c r="J130" i="596" a="1"/>
  <c r="J130" i="596" s="1"/>
  <c r="H130" i="596"/>
  <c r="V129" i="596"/>
  <c r="W129" i="596" s="1"/>
  <c r="N129" i="596"/>
  <c r="K129" i="596"/>
  <c r="M129" i="596" s="1"/>
  <c r="K129" i="596" a="1"/>
  <c r="J129" i="596"/>
  <c r="J129" i="596" a="1"/>
  <c r="H129" i="596"/>
  <c r="V128" i="596"/>
  <c r="W128" i="596" s="1"/>
  <c r="N128" i="596"/>
  <c r="K128" i="596" a="1"/>
  <c r="K128" i="596" s="1"/>
  <c r="M128" i="596" s="1"/>
  <c r="J128" i="596" a="1"/>
  <c r="J128" i="596" s="1"/>
  <c r="H128" i="596"/>
  <c r="W127" i="596"/>
  <c r="V127" i="596"/>
  <c r="N127" i="596"/>
  <c r="K127" i="596" a="1"/>
  <c r="K127" i="596" s="1"/>
  <c r="M127" i="596" s="1"/>
  <c r="J127" i="596" a="1"/>
  <c r="J127" i="596" s="1"/>
  <c r="H127" i="596"/>
  <c r="V126" i="596"/>
  <c r="W126" i="596" s="1"/>
  <c r="N126" i="596"/>
  <c r="K126" i="596" a="1"/>
  <c r="K126" i="596" s="1"/>
  <c r="M126" i="596" s="1"/>
  <c r="J126" i="596" a="1"/>
  <c r="J126" i="596" s="1"/>
  <c r="H126" i="596"/>
  <c r="V125" i="596"/>
  <c r="W125" i="596" s="1"/>
  <c r="N125" i="596"/>
  <c r="K125" i="596"/>
  <c r="M125" i="596" s="1"/>
  <c r="K125" i="596" a="1"/>
  <c r="J125" i="596"/>
  <c r="J125" i="596" a="1"/>
  <c r="H125" i="596"/>
  <c r="V124" i="596"/>
  <c r="W124" i="596" s="1"/>
  <c r="N124" i="596"/>
  <c r="K124" i="596" a="1"/>
  <c r="K124" i="596" s="1"/>
  <c r="M124" i="596" s="1"/>
  <c r="J124" i="596" a="1"/>
  <c r="J124" i="596" s="1"/>
  <c r="H124" i="596"/>
  <c r="W123" i="596"/>
  <c r="V123" i="596"/>
  <c r="N123" i="596"/>
  <c r="K123" i="596" a="1"/>
  <c r="K123" i="596" s="1"/>
  <c r="M123" i="596" s="1"/>
  <c r="J123" i="596" a="1"/>
  <c r="J123" i="596" s="1"/>
  <c r="H123" i="596"/>
  <c r="V122" i="596"/>
  <c r="V137" i="596" s="1"/>
  <c r="W137" i="596" s="1"/>
  <c r="N122" i="596"/>
  <c r="K122" i="596" a="1"/>
  <c r="K122" i="596" s="1"/>
  <c r="J122" i="596" a="1"/>
  <c r="J122" i="596" s="1"/>
  <c r="H122" i="596"/>
  <c r="H137" i="596" s="1"/>
  <c r="AA121" i="596"/>
  <c r="Z121" i="596"/>
  <c r="Y121" i="596"/>
  <c r="X121" i="596"/>
  <c r="U121" i="596"/>
  <c r="T121" i="596"/>
  <c r="S121" i="596"/>
  <c r="R121" i="596"/>
  <c r="Q121" i="596"/>
  <c r="P121" i="596"/>
  <c r="O121" i="596"/>
  <c r="R168" i="596" s="1"/>
  <c r="I121" i="596"/>
  <c r="G121" i="596"/>
  <c r="C526" i="596" s="1"/>
  <c r="V120" i="596"/>
  <c r="W120" i="596" s="1"/>
  <c r="N120" i="596"/>
  <c r="K120" i="596" a="1"/>
  <c r="K120" i="596" s="1"/>
  <c r="M120" i="596" s="1"/>
  <c r="J120" i="596" a="1"/>
  <c r="J120" i="596" s="1"/>
  <c r="H120" i="596"/>
  <c r="V119" i="596"/>
  <c r="W119" i="596" s="1"/>
  <c r="N119" i="596"/>
  <c r="K119" i="596"/>
  <c r="M119" i="596" s="1"/>
  <c r="K119" i="596" a="1"/>
  <c r="J119" i="596"/>
  <c r="J119" i="596" a="1"/>
  <c r="H119" i="596"/>
  <c r="V118" i="596"/>
  <c r="W118" i="596" s="1"/>
  <c r="N118" i="596"/>
  <c r="K118" i="596" a="1"/>
  <c r="K118" i="596" s="1"/>
  <c r="M118" i="596" s="1"/>
  <c r="J118" i="596" a="1"/>
  <c r="J118" i="596" s="1"/>
  <c r="H118" i="596"/>
  <c r="K117" i="596" a="1"/>
  <c r="K117" i="596" s="1"/>
  <c r="H117" i="596"/>
  <c r="K116" i="596" a="1"/>
  <c r="K116" i="596" s="1"/>
  <c r="H116" i="596"/>
  <c r="K115" i="596" a="1"/>
  <c r="K115" i="596" s="1"/>
  <c r="H115" i="596"/>
  <c r="V114" i="596"/>
  <c r="W114" i="596" s="1"/>
  <c r="N114" i="596"/>
  <c r="K114" i="596" a="1"/>
  <c r="K114" i="596" s="1"/>
  <c r="M114" i="596" s="1"/>
  <c r="J114" i="596" a="1"/>
  <c r="J114" i="596" s="1"/>
  <c r="H114" i="596"/>
  <c r="W113" i="596"/>
  <c r="V113" i="596"/>
  <c r="N113" i="596"/>
  <c r="K113" i="596" a="1"/>
  <c r="K113" i="596" s="1"/>
  <c r="M113" i="596" s="1"/>
  <c r="J113" i="596" a="1"/>
  <c r="J113" i="596" s="1"/>
  <c r="H113" i="596"/>
  <c r="N112" i="596"/>
  <c r="K112" i="596" a="1"/>
  <c r="K112" i="596" s="1"/>
  <c r="M112" i="596" s="1"/>
  <c r="H112" i="596"/>
  <c r="N111" i="596"/>
  <c r="K111" i="596"/>
  <c r="M111" i="596" s="1"/>
  <c r="K111" i="596" a="1"/>
  <c r="H111" i="596"/>
  <c r="N110" i="596"/>
  <c r="K110" i="596" a="1"/>
  <c r="K110" i="596" s="1"/>
  <c r="M110" i="596" s="1"/>
  <c r="H110" i="596"/>
  <c r="N109" i="596"/>
  <c r="K109" i="596" a="1"/>
  <c r="K109" i="596" s="1"/>
  <c r="M109" i="596" s="1"/>
  <c r="H109" i="596"/>
  <c r="N108" i="596"/>
  <c r="K108" i="596" a="1"/>
  <c r="K108" i="596" s="1"/>
  <c r="M108" i="596" s="1"/>
  <c r="H108" i="596"/>
  <c r="N107" i="596"/>
  <c r="K107" i="596"/>
  <c r="M107" i="596" s="1"/>
  <c r="K107" i="596" a="1"/>
  <c r="H107" i="596"/>
  <c r="V106" i="596"/>
  <c r="W106" i="596" s="1"/>
  <c r="N106" i="596"/>
  <c r="K106" i="596" a="1"/>
  <c r="K106" i="596" s="1"/>
  <c r="M106" i="596" s="1"/>
  <c r="J106" i="596" a="1"/>
  <c r="J106" i="596" s="1"/>
  <c r="H106" i="596"/>
  <c r="W105" i="596"/>
  <c r="V105" i="596"/>
  <c r="N105" i="596"/>
  <c r="K105" i="596" a="1"/>
  <c r="K105" i="596" s="1"/>
  <c r="M105" i="596" s="1"/>
  <c r="J105" i="596" a="1"/>
  <c r="J105" i="596" s="1"/>
  <c r="H105" i="596"/>
  <c r="V104" i="596"/>
  <c r="W104" i="596" s="1"/>
  <c r="N104" i="596"/>
  <c r="K104" i="596" a="1"/>
  <c r="K104" i="596" s="1"/>
  <c r="M104" i="596" s="1"/>
  <c r="J104" i="596" a="1"/>
  <c r="J104" i="596" s="1"/>
  <c r="H104" i="596"/>
  <c r="V103" i="596"/>
  <c r="W103" i="596" s="1"/>
  <c r="N103" i="596"/>
  <c r="K103" i="596"/>
  <c r="M103" i="596" s="1"/>
  <c r="K103" i="596" a="1"/>
  <c r="J103" i="596"/>
  <c r="J103" i="596" a="1"/>
  <c r="H103" i="596"/>
  <c r="V102" i="596"/>
  <c r="W102" i="596" s="1"/>
  <c r="N102" i="596"/>
  <c r="K102" i="596" a="1"/>
  <c r="K102" i="596" s="1"/>
  <c r="M102" i="596" s="1"/>
  <c r="J102" i="596" a="1"/>
  <c r="J102" i="596" s="1"/>
  <c r="H102" i="596"/>
  <c r="W101" i="596"/>
  <c r="V101" i="596"/>
  <c r="N101" i="596"/>
  <c r="K101" i="596" a="1"/>
  <c r="K101" i="596" s="1"/>
  <c r="M101" i="596" s="1"/>
  <c r="J101" i="596" a="1"/>
  <c r="J101" i="596" s="1"/>
  <c r="H101" i="596"/>
  <c r="V100" i="596"/>
  <c r="W100" i="596" s="1"/>
  <c r="N100" i="596"/>
  <c r="K100" i="596" a="1"/>
  <c r="K100" i="596" s="1"/>
  <c r="M100" i="596" s="1"/>
  <c r="J100" i="596" a="1"/>
  <c r="J100" i="596" s="1"/>
  <c r="H100" i="596"/>
  <c r="V99" i="596"/>
  <c r="W99" i="596" s="1"/>
  <c r="N99" i="596"/>
  <c r="K99" i="596"/>
  <c r="M99" i="596" s="1"/>
  <c r="K99" i="596" a="1"/>
  <c r="J99" i="596"/>
  <c r="J99" i="596" a="1"/>
  <c r="H99" i="596"/>
  <c r="V98" i="596"/>
  <c r="W98" i="596" s="1"/>
  <c r="N98" i="596"/>
  <c r="K98" i="596" a="1"/>
  <c r="K98" i="596" s="1"/>
  <c r="M98" i="596" s="1"/>
  <c r="J98" i="596" a="1"/>
  <c r="J98" i="596" s="1"/>
  <c r="H98" i="596"/>
  <c r="W97" i="596"/>
  <c r="V97" i="596"/>
  <c r="N97" i="596"/>
  <c r="K97" i="596" a="1"/>
  <c r="K97" i="596" s="1"/>
  <c r="M97" i="596" s="1"/>
  <c r="J97" i="596" a="1"/>
  <c r="J97" i="596" s="1"/>
  <c r="H97" i="596"/>
  <c r="V96" i="596"/>
  <c r="W96" i="596" s="1"/>
  <c r="N96" i="596"/>
  <c r="K96" i="596" a="1"/>
  <c r="K96" i="596" s="1"/>
  <c r="M96" i="596" s="1"/>
  <c r="J96" i="596" a="1"/>
  <c r="J96" i="596" s="1"/>
  <c r="H96" i="596"/>
  <c r="V95" i="596"/>
  <c r="W95" i="596" s="1"/>
  <c r="N95" i="596"/>
  <c r="K95" i="596"/>
  <c r="M95" i="596" s="1"/>
  <c r="K95" i="596" a="1"/>
  <c r="J95" i="596"/>
  <c r="J95" i="596" a="1"/>
  <c r="H95" i="596"/>
  <c r="K94" i="596" a="1"/>
  <c r="K94" i="596" s="1"/>
  <c r="M94" i="596" s="1"/>
  <c r="H94" i="596"/>
  <c r="V93" i="596"/>
  <c r="W93" i="596" s="1"/>
  <c r="N93" i="596"/>
  <c r="K93" i="596" a="1"/>
  <c r="K93" i="596" s="1"/>
  <c r="M93" i="596" s="1"/>
  <c r="J93" i="596" a="1"/>
  <c r="J93" i="596" s="1"/>
  <c r="H93" i="596"/>
  <c r="V92" i="596"/>
  <c r="W92" i="596" s="1"/>
  <c r="N92" i="596"/>
  <c r="K92" i="596"/>
  <c r="M92" i="596" s="1"/>
  <c r="K92" i="596" a="1"/>
  <c r="J92" i="596"/>
  <c r="J92" i="596" a="1"/>
  <c r="H92" i="596"/>
  <c r="V91" i="596"/>
  <c r="W91" i="596" s="1"/>
  <c r="N91" i="596"/>
  <c r="K91" i="596" a="1"/>
  <c r="K91" i="596" s="1"/>
  <c r="M91" i="596" s="1"/>
  <c r="J91" i="596" a="1"/>
  <c r="J91" i="596" s="1"/>
  <c r="H91" i="596"/>
  <c r="W90" i="596"/>
  <c r="V90" i="596"/>
  <c r="N90" i="596"/>
  <c r="K90" i="596" a="1"/>
  <c r="K90" i="596" s="1"/>
  <c r="M90" i="596" s="1"/>
  <c r="J90" i="596" a="1"/>
  <c r="J90" i="596" s="1"/>
  <c r="H90" i="596"/>
  <c r="V89" i="596"/>
  <c r="W89" i="596" s="1"/>
  <c r="N89" i="596"/>
  <c r="K89" i="596" a="1"/>
  <c r="K89" i="596" s="1"/>
  <c r="M89" i="596" s="1"/>
  <c r="J89" i="596" a="1"/>
  <c r="J89" i="596" s="1"/>
  <c r="H89" i="596"/>
  <c r="V88" i="596"/>
  <c r="W88" i="596" s="1"/>
  <c r="N88" i="596"/>
  <c r="K88" i="596"/>
  <c r="M88" i="596" s="1"/>
  <c r="K88" i="596" a="1"/>
  <c r="J88" i="596"/>
  <c r="J88" i="596" a="1"/>
  <c r="H88" i="596"/>
  <c r="V87" i="596"/>
  <c r="N87" i="596"/>
  <c r="N121" i="596" s="1"/>
  <c r="K87" i="596" a="1"/>
  <c r="K87" i="596" s="1"/>
  <c r="J87" i="596" a="1"/>
  <c r="J87" i="596" s="1"/>
  <c r="H87" i="596"/>
  <c r="AA86" i="596"/>
  <c r="Z86" i="596"/>
  <c r="Y86" i="596"/>
  <c r="X86" i="596"/>
  <c r="U86" i="596"/>
  <c r="T86" i="596"/>
  <c r="S86" i="596"/>
  <c r="R86" i="596"/>
  <c r="Q86" i="596"/>
  <c r="P86" i="596"/>
  <c r="O86" i="596"/>
  <c r="R167" i="596" s="1"/>
  <c r="I86" i="596"/>
  <c r="G86" i="596"/>
  <c r="C525" i="596" s="1"/>
  <c r="K85" i="596" a="1"/>
  <c r="K85" i="596" s="1"/>
  <c r="H85" i="596"/>
  <c r="K84" i="596"/>
  <c r="K84" i="596" a="1"/>
  <c r="H84" i="596"/>
  <c r="K83" i="596" a="1"/>
  <c r="K83" i="596" s="1"/>
  <c r="H83" i="596"/>
  <c r="K82" i="596" a="1"/>
  <c r="K82" i="596" s="1"/>
  <c r="H82" i="596"/>
  <c r="K81" i="596" a="1"/>
  <c r="K81" i="596" s="1"/>
  <c r="H81" i="596"/>
  <c r="K80" i="596" a="1"/>
  <c r="K80" i="596" s="1"/>
  <c r="H80" i="596"/>
  <c r="K79" i="596" a="1"/>
  <c r="K79" i="596" s="1"/>
  <c r="M79" i="596" s="1"/>
  <c r="H79" i="596"/>
  <c r="K78" i="596"/>
  <c r="M78" i="596" s="1"/>
  <c r="K78" i="596" a="1"/>
  <c r="H78" i="596"/>
  <c r="K77" i="596" a="1"/>
  <c r="K77" i="596" s="1"/>
  <c r="M77" i="596" s="1"/>
  <c r="H77" i="596"/>
  <c r="K76" i="596"/>
  <c r="M76" i="596" s="1"/>
  <c r="K76" i="596" a="1"/>
  <c r="H76" i="596"/>
  <c r="V75" i="596"/>
  <c r="W75" i="596" s="1"/>
  <c r="N75" i="596"/>
  <c r="K75" i="596" a="1"/>
  <c r="K75" i="596" s="1"/>
  <c r="M75" i="596" s="1"/>
  <c r="J75" i="596" a="1"/>
  <c r="J75" i="596" s="1"/>
  <c r="H75" i="596"/>
  <c r="V74" i="596"/>
  <c r="W74" i="596" s="1"/>
  <c r="N74" i="596"/>
  <c r="K74" i="596"/>
  <c r="M74" i="596" s="1"/>
  <c r="K74" i="596" a="1"/>
  <c r="J74" i="596"/>
  <c r="J74" i="596" a="1"/>
  <c r="H74" i="596"/>
  <c r="V73" i="596"/>
  <c r="W73" i="596" s="1"/>
  <c r="N73" i="596"/>
  <c r="K73" i="596" a="1"/>
  <c r="K73" i="596" s="1"/>
  <c r="M73" i="596" s="1"/>
  <c r="J73" i="596" a="1"/>
  <c r="J73" i="596" s="1"/>
  <c r="H73" i="596"/>
  <c r="W72" i="596"/>
  <c r="V72" i="596"/>
  <c r="N72" i="596"/>
  <c r="K72" i="596" a="1"/>
  <c r="K72" i="596" s="1"/>
  <c r="M72" i="596" s="1"/>
  <c r="J72" i="596" a="1"/>
  <c r="J72" i="596" s="1"/>
  <c r="H72" i="596"/>
  <c r="H71" i="596"/>
  <c r="V70" i="596"/>
  <c r="W70" i="596" s="1"/>
  <c r="N70" i="596"/>
  <c r="K70" i="596"/>
  <c r="M70" i="596" s="1"/>
  <c r="K70" i="596" a="1"/>
  <c r="J70" i="596"/>
  <c r="J70" i="596" a="1"/>
  <c r="H70" i="596"/>
  <c r="V69" i="596"/>
  <c r="W69" i="596" s="1"/>
  <c r="N69" i="596"/>
  <c r="K69" i="596" a="1"/>
  <c r="K69" i="596" s="1"/>
  <c r="M69" i="596" s="1"/>
  <c r="J69" i="596" a="1"/>
  <c r="J69" i="596" s="1"/>
  <c r="H69" i="596"/>
  <c r="K68" i="596"/>
  <c r="K68" i="596" a="1"/>
  <c r="H68" i="596"/>
  <c r="K67" i="596" a="1"/>
  <c r="K67" i="596" s="1"/>
  <c r="H67" i="596"/>
  <c r="V66" i="596"/>
  <c r="W66" i="596" s="1"/>
  <c r="N66" i="596"/>
  <c r="K66" i="596"/>
  <c r="M66" i="596" s="1"/>
  <c r="K66" i="596" a="1"/>
  <c r="J66" i="596"/>
  <c r="J66" i="596" a="1"/>
  <c r="H66" i="596"/>
  <c r="V65" i="596"/>
  <c r="W65" i="596" s="1"/>
  <c r="N65" i="596"/>
  <c r="K65" i="596" a="1"/>
  <c r="K65" i="596" s="1"/>
  <c r="M65" i="596" s="1"/>
  <c r="J65" i="596" a="1"/>
  <c r="J65" i="596" s="1"/>
  <c r="H65" i="596"/>
  <c r="W64" i="596"/>
  <c r="V64" i="596"/>
  <c r="N64" i="596"/>
  <c r="K64" i="596" a="1"/>
  <c r="K64" i="596" s="1"/>
  <c r="M64" i="596" s="1"/>
  <c r="J64" i="596" a="1"/>
  <c r="J64" i="596" s="1"/>
  <c r="H64" i="596"/>
  <c r="V63" i="596"/>
  <c r="W63" i="596" s="1"/>
  <c r="N63" i="596"/>
  <c r="K63" i="596" a="1"/>
  <c r="K63" i="596" s="1"/>
  <c r="M63" i="596" s="1"/>
  <c r="J63" i="596" a="1"/>
  <c r="J63" i="596" s="1"/>
  <c r="H63" i="596"/>
  <c r="V62" i="596"/>
  <c r="W62" i="596" s="1"/>
  <c r="N62" i="596"/>
  <c r="K62" i="596"/>
  <c r="M62" i="596" s="1"/>
  <c r="K62" i="596" a="1"/>
  <c r="J62" i="596"/>
  <c r="J62" i="596" a="1"/>
  <c r="H62" i="596"/>
  <c r="V61" i="596"/>
  <c r="W61" i="596" s="1"/>
  <c r="N61" i="596"/>
  <c r="K61" i="596" a="1"/>
  <c r="K61" i="596" s="1"/>
  <c r="M61" i="596" s="1"/>
  <c r="J61" i="596" a="1"/>
  <c r="J61" i="596" s="1"/>
  <c r="H61" i="596"/>
  <c r="W60" i="596"/>
  <c r="V60" i="596"/>
  <c r="N60" i="596"/>
  <c r="K60" i="596" a="1"/>
  <c r="K60" i="596" s="1"/>
  <c r="M60" i="596" s="1"/>
  <c r="J60" i="596" a="1"/>
  <c r="J60" i="596" s="1"/>
  <c r="H60" i="596"/>
  <c r="V59" i="596"/>
  <c r="W59" i="596" s="1"/>
  <c r="N59" i="596"/>
  <c r="K59" i="596" a="1"/>
  <c r="K59" i="596" s="1"/>
  <c r="M59" i="596" s="1"/>
  <c r="J59" i="596" a="1"/>
  <c r="J59" i="596" s="1"/>
  <c r="H59" i="596"/>
  <c r="W58" i="596"/>
  <c r="V58" i="596"/>
  <c r="N58" i="596"/>
  <c r="K58" i="596"/>
  <c r="M58" i="596" s="1"/>
  <c r="K58" i="596" a="1"/>
  <c r="J58" i="596" a="1"/>
  <c r="J58" i="596" s="1"/>
  <c r="H58" i="596"/>
  <c r="V57" i="596"/>
  <c r="W57" i="596" s="1"/>
  <c r="N57" i="596"/>
  <c r="K57" i="596" a="1"/>
  <c r="K57" i="596" s="1"/>
  <c r="M57" i="596" s="1"/>
  <c r="J57" i="596" a="1"/>
  <c r="J57" i="596" s="1"/>
  <c r="H57" i="596"/>
  <c r="K56" i="596" a="1"/>
  <c r="K56" i="596" s="1"/>
  <c r="M56" i="596" s="1"/>
  <c r="H56" i="596"/>
  <c r="K55" i="596" a="1"/>
  <c r="K55" i="596" s="1"/>
  <c r="M55" i="596" s="1"/>
  <c r="H55" i="596"/>
  <c r="K54" i="596" a="1"/>
  <c r="K54" i="596" s="1"/>
  <c r="M54" i="596" s="1"/>
  <c r="H54" i="596"/>
  <c r="K53" i="596" a="1"/>
  <c r="K53" i="596" s="1"/>
  <c r="M53" i="596" s="1"/>
  <c r="H53" i="596"/>
  <c r="N52" i="596"/>
  <c r="K52" i="596" a="1"/>
  <c r="K52" i="596" s="1"/>
  <c r="M52" i="596" s="1"/>
  <c r="H52" i="596"/>
  <c r="N51" i="596"/>
  <c r="K51" i="596" a="1"/>
  <c r="K51" i="596" s="1"/>
  <c r="M51" i="596" s="1"/>
  <c r="H51" i="596"/>
  <c r="N50" i="596"/>
  <c r="K50" i="596"/>
  <c r="M50" i="596" s="1"/>
  <c r="K50" i="596" a="1"/>
  <c r="H50" i="596"/>
  <c r="N49" i="596"/>
  <c r="K49" i="596" a="1"/>
  <c r="K49" i="596" s="1"/>
  <c r="M49" i="596" s="1"/>
  <c r="H49" i="596"/>
  <c r="W48" i="596"/>
  <c r="V48" i="596"/>
  <c r="N48" i="596"/>
  <c r="K48" i="596" a="1"/>
  <c r="K48" i="596" s="1"/>
  <c r="M48" i="596" s="1"/>
  <c r="J48" i="596" a="1"/>
  <c r="J48" i="596" s="1"/>
  <c r="H48" i="596"/>
  <c r="V47" i="596"/>
  <c r="W47" i="596" s="1"/>
  <c r="N47" i="596"/>
  <c r="K47" i="596" a="1"/>
  <c r="K47" i="596" s="1"/>
  <c r="M47" i="596" s="1"/>
  <c r="J47" i="596" a="1"/>
  <c r="J47" i="596" s="1"/>
  <c r="H47" i="596"/>
  <c r="V46" i="596"/>
  <c r="W46" i="596" s="1"/>
  <c r="N46" i="596"/>
  <c r="K46" i="596"/>
  <c r="M46" i="596" s="1"/>
  <c r="K46" i="596" a="1"/>
  <c r="J46" i="596"/>
  <c r="J46" i="596" a="1"/>
  <c r="H46" i="596"/>
  <c r="V45" i="596"/>
  <c r="W45" i="596" s="1"/>
  <c r="N45" i="596"/>
  <c r="K45" i="596" a="1"/>
  <c r="K45" i="596" s="1"/>
  <c r="M45" i="596" s="1"/>
  <c r="J45" i="596" a="1"/>
  <c r="J45" i="596" s="1"/>
  <c r="H45" i="596"/>
  <c r="W44" i="596"/>
  <c r="V44" i="596"/>
  <c r="N44" i="596"/>
  <c r="K44" i="596" a="1"/>
  <c r="K44" i="596" s="1"/>
  <c r="M44" i="596" s="1"/>
  <c r="J44" i="596" a="1"/>
  <c r="J44" i="596" s="1"/>
  <c r="H44" i="596"/>
  <c r="V43" i="596"/>
  <c r="W43" i="596" s="1"/>
  <c r="N43" i="596"/>
  <c r="K43" i="596" a="1"/>
  <c r="K43" i="596" s="1"/>
  <c r="M43" i="596" s="1"/>
  <c r="J43" i="596" a="1"/>
  <c r="J43" i="596" s="1"/>
  <c r="H43" i="596"/>
  <c r="V42" i="596"/>
  <c r="W42" i="596" s="1"/>
  <c r="N42" i="596"/>
  <c r="K42" i="596"/>
  <c r="M42" i="596" s="1"/>
  <c r="K42" i="596" a="1"/>
  <c r="J42" i="596"/>
  <c r="J42" i="596" a="1"/>
  <c r="H42" i="596"/>
  <c r="V41" i="596"/>
  <c r="W41" i="596" s="1"/>
  <c r="N41" i="596"/>
  <c r="K41" i="596" a="1"/>
  <c r="K41" i="596" s="1"/>
  <c r="M41" i="596" s="1"/>
  <c r="J41" i="596" a="1"/>
  <c r="J41" i="596" s="1"/>
  <c r="H41" i="596"/>
  <c r="W40" i="596"/>
  <c r="V40" i="596"/>
  <c r="N40" i="596"/>
  <c r="K40" i="596" a="1"/>
  <c r="K40" i="596" s="1"/>
  <c r="M40" i="596" s="1"/>
  <c r="J40" i="596" a="1"/>
  <c r="J40" i="596" s="1"/>
  <c r="H40" i="596"/>
  <c r="V39" i="596"/>
  <c r="W39" i="596" s="1"/>
  <c r="N39" i="596"/>
  <c r="K39" i="596" a="1"/>
  <c r="K39" i="596" s="1"/>
  <c r="M39" i="596" s="1"/>
  <c r="J39" i="596" a="1"/>
  <c r="J39" i="596" s="1"/>
  <c r="H39" i="596"/>
  <c r="V38" i="596"/>
  <c r="W38" i="596" s="1"/>
  <c r="N38" i="596"/>
  <c r="K38" i="596"/>
  <c r="M38" i="596" s="1"/>
  <c r="K38" i="596" a="1"/>
  <c r="J38" i="596"/>
  <c r="J38" i="596" a="1"/>
  <c r="H38" i="596"/>
  <c r="V37" i="596"/>
  <c r="W37" i="596" s="1"/>
  <c r="N37" i="596"/>
  <c r="K37" i="596" a="1"/>
  <c r="K37" i="596" s="1"/>
  <c r="M37" i="596" s="1"/>
  <c r="J37" i="596" a="1"/>
  <c r="J37" i="596" s="1"/>
  <c r="H37" i="596"/>
  <c r="H36" i="596"/>
  <c r="H35" i="596"/>
  <c r="H34" i="596"/>
  <c r="V33" i="596"/>
  <c r="W33" i="596" s="1"/>
  <c r="N33" i="596"/>
  <c r="K33" i="596" a="1"/>
  <c r="K33" i="596" s="1"/>
  <c r="M33" i="596" s="1"/>
  <c r="J33" i="596" a="1"/>
  <c r="J33" i="596" s="1"/>
  <c r="H33" i="596"/>
  <c r="V32" i="596"/>
  <c r="W32" i="596" s="1"/>
  <c r="N32" i="596"/>
  <c r="K32" i="596"/>
  <c r="M32" i="596" s="1"/>
  <c r="K32" i="596" a="1"/>
  <c r="J32" i="596" a="1"/>
  <c r="J32" i="596" s="1"/>
  <c r="H32" i="596"/>
  <c r="V31" i="596"/>
  <c r="W31" i="596" s="1"/>
  <c r="N31" i="596"/>
  <c r="K31" i="596" a="1"/>
  <c r="K31" i="596" s="1"/>
  <c r="M31" i="596" s="1"/>
  <c r="J31" i="596" a="1"/>
  <c r="J31" i="596" s="1"/>
  <c r="H31" i="596"/>
  <c r="K30" i="596" a="1"/>
  <c r="K30" i="596" s="1"/>
  <c r="H30" i="596"/>
  <c r="V29" i="596"/>
  <c r="V86" i="596" s="1"/>
  <c r="W86" i="596" s="1"/>
  <c r="N29" i="596"/>
  <c r="N86" i="596" s="1"/>
  <c r="K29" i="596" a="1"/>
  <c r="K29" i="596" s="1"/>
  <c r="J29" i="596" a="1"/>
  <c r="J29" i="596" s="1"/>
  <c r="H29" i="596"/>
  <c r="AA28" i="596"/>
  <c r="AA164" i="596" s="1"/>
  <c r="Z28" i="596"/>
  <c r="Z164" i="596" s="1"/>
  <c r="Y28" i="596"/>
  <c r="Y164" i="596" s="1"/>
  <c r="X28" i="596"/>
  <c r="X164" i="596" s="1"/>
  <c r="U28" i="596"/>
  <c r="U164" i="596" s="1"/>
  <c r="T28" i="596"/>
  <c r="T164" i="596" s="1"/>
  <c r="S28" i="596"/>
  <c r="S164" i="596" s="1"/>
  <c r="R28" i="596"/>
  <c r="R164" i="596" s="1"/>
  <c r="Q28" i="596"/>
  <c r="Q164" i="596" s="1"/>
  <c r="P28" i="596"/>
  <c r="X167" i="596" s="1"/>
  <c r="O28" i="596"/>
  <c r="I28" i="596"/>
  <c r="G28" i="596"/>
  <c r="V27" i="596"/>
  <c r="W27" i="596" s="1"/>
  <c r="N27" i="596"/>
  <c r="M27" i="596"/>
  <c r="K27" i="596" a="1"/>
  <c r="K27" i="596" s="1"/>
  <c r="J27" i="596" a="1"/>
  <c r="J27" i="596" s="1"/>
  <c r="H27" i="596"/>
  <c r="W26" i="596"/>
  <c r="V26" i="596"/>
  <c r="N26" i="596"/>
  <c r="K26" i="596" a="1"/>
  <c r="K26" i="596" s="1"/>
  <c r="M26" i="596" s="1"/>
  <c r="J26" i="596" a="1"/>
  <c r="J26" i="596" s="1"/>
  <c r="H26" i="596"/>
  <c r="K25" i="596"/>
  <c r="M25" i="596" s="1"/>
  <c r="K25" i="596" a="1"/>
  <c r="J25" i="596"/>
  <c r="J25" i="596" a="1"/>
  <c r="H25" i="596"/>
  <c r="K24" i="596" a="1"/>
  <c r="K24" i="596" s="1"/>
  <c r="M24" i="596" s="1"/>
  <c r="J24" i="596" a="1"/>
  <c r="J24" i="596" s="1"/>
  <c r="H24" i="596"/>
  <c r="K23" i="596"/>
  <c r="M23" i="596" s="1"/>
  <c r="K23" i="596" a="1"/>
  <c r="J23" i="596"/>
  <c r="J23" i="596" a="1"/>
  <c r="H23" i="596"/>
  <c r="K22" i="596" a="1"/>
  <c r="K22" i="596" s="1"/>
  <c r="M22" i="596" s="1"/>
  <c r="J22" i="596" a="1"/>
  <c r="J22" i="596" s="1"/>
  <c r="H22" i="596"/>
  <c r="V21" i="596"/>
  <c r="W21" i="596" s="1"/>
  <c r="N21" i="596"/>
  <c r="M21" i="596"/>
  <c r="K21" i="596" a="1"/>
  <c r="K21" i="596" s="1"/>
  <c r="J21" i="596" a="1"/>
  <c r="J21" i="596" s="1"/>
  <c r="H21" i="596"/>
  <c r="W20" i="596"/>
  <c r="V20" i="596"/>
  <c r="N20" i="596"/>
  <c r="K20" i="596" a="1"/>
  <c r="K20" i="596" s="1"/>
  <c r="M20" i="596" s="1"/>
  <c r="J20" i="596" a="1"/>
  <c r="J20" i="596" s="1"/>
  <c r="H20" i="596"/>
  <c r="V19" i="596"/>
  <c r="W19" i="596" s="1"/>
  <c r="N19" i="596"/>
  <c r="M19" i="596"/>
  <c r="K19" i="596" a="1"/>
  <c r="K19" i="596" s="1"/>
  <c r="J19" i="596" a="1"/>
  <c r="J19" i="596" s="1"/>
  <c r="H19" i="596"/>
  <c r="N18" i="596"/>
  <c r="K18" i="596" a="1"/>
  <c r="K18" i="596" s="1"/>
  <c r="M18" i="596" s="1"/>
  <c r="J18" i="596" a="1"/>
  <c r="J18" i="596" s="1"/>
  <c r="H18" i="596"/>
  <c r="N17" i="596"/>
  <c r="K17" i="596" a="1"/>
  <c r="K17" i="596" s="1"/>
  <c r="M17" i="596" s="1"/>
  <c r="J17" i="596" a="1"/>
  <c r="J17" i="596" s="1"/>
  <c r="H17" i="596"/>
  <c r="W16" i="596"/>
  <c r="V16" i="596"/>
  <c r="N16" i="596"/>
  <c r="K16" i="596" a="1"/>
  <c r="K16" i="596" s="1"/>
  <c r="M16" i="596" s="1"/>
  <c r="J16" i="596" a="1"/>
  <c r="J16" i="596" s="1"/>
  <c r="H16" i="596"/>
  <c r="V15" i="596"/>
  <c r="W15" i="596" s="1"/>
  <c r="N15" i="596"/>
  <c r="K15" i="596" a="1"/>
  <c r="K15" i="596" s="1"/>
  <c r="M15" i="596" s="1"/>
  <c r="J15" i="596" a="1"/>
  <c r="J15" i="596" s="1"/>
  <c r="H15" i="596"/>
  <c r="N14" i="596"/>
  <c r="K14" i="596"/>
  <c r="M14" i="596" s="1"/>
  <c r="K14" i="596" a="1"/>
  <c r="H14" i="596"/>
  <c r="N13" i="596"/>
  <c r="M13" i="596"/>
  <c r="K13" i="596" a="1"/>
  <c r="K13" i="596" s="1"/>
  <c r="H13" i="596"/>
  <c r="V12" i="596"/>
  <c r="W12" i="596" s="1"/>
  <c r="N12" i="596"/>
  <c r="K12" i="596"/>
  <c r="M12" i="596" s="1"/>
  <c r="K12" i="596" a="1"/>
  <c r="J12" i="596"/>
  <c r="J12" i="596" a="1"/>
  <c r="H12" i="596"/>
  <c r="V11" i="596"/>
  <c r="W11" i="596" s="1"/>
  <c r="N11" i="596"/>
  <c r="K11" i="596" a="1"/>
  <c r="K11" i="596" s="1"/>
  <c r="M11" i="596" s="1"/>
  <c r="J11" i="596" a="1"/>
  <c r="J11" i="596" s="1"/>
  <c r="H11" i="596"/>
  <c r="V10" i="596"/>
  <c r="W10" i="596" s="1"/>
  <c r="N10" i="596"/>
  <c r="K10" i="596"/>
  <c r="M10" i="596" s="1"/>
  <c r="K10" i="596" a="1"/>
  <c r="J10" i="596"/>
  <c r="J10" i="596" a="1"/>
  <c r="H10" i="596"/>
  <c r="V9" i="596"/>
  <c r="W9" i="596" s="1"/>
  <c r="N9" i="596"/>
  <c r="K9" i="596" a="1"/>
  <c r="K9" i="596" s="1"/>
  <c r="M9" i="596" s="1"/>
  <c r="J9" i="596" a="1"/>
  <c r="J9" i="596" s="1"/>
  <c r="H9" i="596"/>
  <c r="W8" i="596"/>
  <c r="V8" i="596"/>
  <c r="N8" i="596"/>
  <c r="K8" i="596" a="1"/>
  <c r="K8" i="596" s="1"/>
  <c r="M8" i="596" s="1"/>
  <c r="J8" i="596" a="1"/>
  <c r="J8" i="596" s="1"/>
  <c r="H8" i="596"/>
  <c r="V7" i="596"/>
  <c r="N7" i="596"/>
  <c r="N28" i="596" s="1"/>
  <c r="K7" i="596" a="1"/>
  <c r="K7" i="596" s="1"/>
  <c r="J7" i="596" a="1"/>
  <c r="J7" i="596" s="1"/>
  <c r="H7" i="596"/>
  <c r="H28" i="596" s="1"/>
  <c r="R535" i="596" l="1"/>
  <c r="S535" i="596" a="1"/>
  <c r="S535" i="596" s="1"/>
  <c r="J536" i="596"/>
  <c r="T535" i="596" a="1"/>
  <c r="T535" i="596" s="1"/>
  <c r="C536" i="596"/>
  <c r="T536" i="596" s="1" a="1"/>
  <c r="T536" i="596" s="1"/>
  <c r="Q533" i="596"/>
  <c r="S533" i="596" s="1" a="1"/>
  <c r="S533" i="596" s="1"/>
  <c r="T533" i="596" a="1"/>
  <c r="T533" i="596" s="1"/>
  <c r="I164" i="596"/>
  <c r="B172" i="596" s="1"/>
  <c r="H163" i="596"/>
  <c r="V163" i="596"/>
  <c r="W163" i="596" s="1"/>
  <c r="W149" i="596"/>
  <c r="K163" i="596"/>
  <c r="R170" i="596"/>
  <c r="R169" i="596"/>
  <c r="V148" i="596"/>
  <c r="W148" i="596" s="1"/>
  <c r="N137" i="596"/>
  <c r="N164" i="596" s="1"/>
  <c r="B173" i="596" s="1"/>
  <c r="H121" i="596"/>
  <c r="V121" i="596"/>
  <c r="W121" i="596" s="1"/>
  <c r="H86" i="596"/>
  <c r="H164" i="596" s="1"/>
  <c r="E171" i="596" s="1"/>
  <c r="K28" i="596"/>
  <c r="K525" i="596"/>
  <c r="M7" i="596"/>
  <c r="M28" i="596" s="1"/>
  <c r="V28" i="596"/>
  <c r="W7" i="596"/>
  <c r="C524" i="596"/>
  <c r="G164" i="596"/>
  <c r="J28" i="596" a="1"/>
  <c r="J28" i="596" s="1"/>
  <c r="O164" i="596"/>
  <c r="R166" i="596"/>
  <c r="M87" i="596"/>
  <c r="M121" i="596" s="1"/>
  <c r="K121" i="596"/>
  <c r="M122" i="596"/>
  <c r="M137" i="596" s="1"/>
  <c r="K137" i="596"/>
  <c r="K527" i="596"/>
  <c r="K148" i="596"/>
  <c r="M166" i="596"/>
  <c r="K170" i="596"/>
  <c r="M170" i="596" s="1"/>
  <c r="Q525" i="596"/>
  <c r="K86" i="596"/>
  <c r="K164" i="596" s="1"/>
  <c r="E172" i="596" s="1"/>
  <c r="M29" i="596"/>
  <c r="M86" i="596" s="1"/>
  <c r="K526" i="596"/>
  <c r="K528" i="596"/>
  <c r="K529" i="596"/>
  <c r="W29" i="596"/>
  <c r="J86" i="596" a="1"/>
  <c r="J86" i="596" s="1"/>
  <c r="W87" i="596"/>
  <c r="J121" i="596" a="1"/>
  <c r="J121" i="596" s="1"/>
  <c r="W122" i="596"/>
  <c r="J137" i="596" a="1"/>
  <c r="J137" i="596" s="1"/>
  <c r="M138" i="596"/>
  <c r="M148" i="596" s="1"/>
  <c r="W139" i="596"/>
  <c r="J148" i="596" a="1"/>
  <c r="J148" i="596" s="1"/>
  <c r="M149" i="596"/>
  <c r="M163" i="596" s="1"/>
  <c r="J163" i="596" a="1"/>
  <c r="J163" i="596" s="1"/>
  <c r="P164" i="596"/>
  <c r="X168" i="596" s="1"/>
  <c r="X173" i="596" s="1"/>
  <c r="M178" i="596"/>
  <c r="M199" i="596" s="1"/>
  <c r="W179" i="596"/>
  <c r="W199" i="596" s="1"/>
  <c r="W335" i="596" s="1"/>
  <c r="G335" i="596"/>
  <c r="I335" i="596"/>
  <c r="B343" i="596" s="1"/>
  <c r="R337" i="596"/>
  <c r="M200" i="596"/>
  <c r="M257" i="596" s="1"/>
  <c r="N292" i="596"/>
  <c r="N335" i="596" s="1"/>
  <c r="B344" i="596" s="1"/>
  <c r="J292" i="596" a="1"/>
  <c r="J292" i="596" s="1"/>
  <c r="N308" i="596"/>
  <c r="J308" i="596" a="1"/>
  <c r="J308" i="596" s="1"/>
  <c r="V308" i="596"/>
  <c r="W308" i="596" s="1"/>
  <c r="H334" i="596"/>
  <c r="H335" i="596" s="1"/>
  <c r="E342" i="596" s="1"/>
  <c r="K334" i="596"/>
  <c r="M320" i="596"/>
  <c r="M334" i="596" s="1"/>
  <c r="V334" i="596"/>
  <c r="K337" i="596"/>
  <c r="K338" i="596"/>
  <c r="M338" i="596" s="1"/>
  <c r="K340" i="596"/>
  <c r="M340" i="596" s="1"/>
  <c r="H370" i="596"/>
  <c r="K370" i="596"/>
  <c r="N370" i="596"/>
  <c r="G507" i="596"/>
  <c r="J370" i="596" a="1"/>
  <c r="J370" i="596" s="1"/>
  <c r="R509" i="596"/>
  <c r="O507" i="596"/>
  <c r="X510" i="596" s="1"/>
  <c r="K428" i="596"/>
  <c r="V428" i="596"/>
  <c r="W428" i="596" s="1"/>
  <c r="N463" i="596"/>
  <c r="W430" i="596"/>
  <c r="V463" i="596"/>
  <c r="W463" i="596" s="1"/>
  <c r="K463" i="596"/>
  <c r="H479" i="596"/>
  <c r="M479" i="596"/>
  <c r="K479" i="596"/>
  <c r="X509" i="596"/>
  <c r="X338" i="596"/>
  <c r="P335" i="596"/>
  <c r="X339" i="596" s="1"/>
  <c r="K292" i="596"/>
  <c r="K335" i="596" s="1"/>
  <c r="E343" i="596" s="1"/>
  <c r="M258" i="596"/>
  <c r="M292" i="596" s="1"/>
  <c r="K319" i="596"/>
  <c r="M309" i="596"/>
  <c r="M319" i="596" s="1"/>
  <c r="W319" i="596"/>
  <c r="O335" i="596"/>
  <c r="V370" i="596"/>
  <c r="W349" i="596"/>
  <c r="W370" i="596" s="1"/>
  <c r="M428" i="596"/>
  <c r="M507" i="596" s="1"/>
  <c r="V490" i="596"/>
  <c r="W490" i="596" s="1"/>
  <c r="W480" i="596"/>
  <c r="K506" i="596"/>
  <c r="M491" i="596"/>
  <c r="M506" i="596" s="1"/>
  <c r="P507" i="596"/>
  <c r="R507" i="596"/>
  <c r="T507" i="596"/>
  <c r="X507" i="596"/>
  <c r="Z507" i="596"/>
  <c r="M463" i="596"/>
  <c r="V506" i="596"/>
  <c r="W491" i="596"/>
  <c r="W506" i="596" s="1"/>
  <c r="M513" i="596"/>
  <c r="M509" i="596"/>
  <c r="R534" i="596"/>
  <c r="S534" i="596" a="1"/>
  <c r="S534" i="596" s="1"/>
  <c r="R510" i="596"/>
  <c r="R511" i="596"/>
  <c r="R512" i="596"/>
  <c r="R513" i="596"/>
  <c r="H506" i="596"/>
  <c r="N506" i="596"/>
  <c r="R533" i="596"/>
  <c r="R536" i="596" s="1"/>
  <c r="Q536" i="596"/>
  <c r="S536" i="596" s="1" a="1"/>
  <c r="S536" i="596" s="1"/>
  <c r="I159" i="564"/>
  <c r="E173" i="596" l="1"/>
  <c r="E344" i="596"/>
  <c r="I172" i="596"/>
  <c r="M172" i="596" s="1"/>
  <c r="G519" i="596"/>
  <c r="X344" i="596"/>
  <c r="Z338" i="596"/>
  <c r="X516" i="596"/>
  <c r="Z509" i="596" s="1" a="1"/>
  <c r="Z509" i="596" s="1"/>
  <c r="N507" i="596"/>
  <c r="B516" i="596" s="1"/>
  <c r="E516" i="596" s="1"/>
  <c r="H507" i="596"/>
  <c r="E514" i="596" s="1"/>
  <c r="K341" i="596"/>
  <c r="M341" i="596" s="1"/>
  <c r="M337" i="596"/>
  <c r="I343" i="596"/>
  <c r="M343" i="596" s="1"/>
  <c r="Z172" i="596"/>
  <c r="Z171" i="596"/>
  <c r="Z170" i="596"/>
  <c r="Z169" i="596"/>
  <c r="Q526" i="596"/>
  <c r="Z168" i="596"/>
  <c r="Z167" i="596"/>
  <c r="J164" i="596" a="1"/>
  <c r="J164" i="596" s="1"/>
  <c r="M171" i="596" s="1"/>
  <c r="B171" i="596"/>
  <c r="L164" i="596"/>
  <c r="I171" i="596" s="1"/>
  <c r="M164" i="596"/>
  <c r="T511" i="596"/>
  <c r="V507" i="596"/>
  <c r="Z339" i="596"/>
  <c r="R516" i="596"/>
  <c r="T509" i="596" a="1"/>
  <c r="T509" i="596" s="1"/>
  <c r="B514" i="596"/>
  <c r="J507" i="596" a="1"/>
  <c r="J507" i="596" s="1"/>
  <c r="M514" i="596" s="1"/>
  <c r="K507" i="596"/>
  <c r="E515" i="596" s="1"/>
  <c r="I515" i="596" s="1"/>
  <c r="M515" i="596" s="1"/>
  <c r="R344" i="596"/>
  <c r="T337" i="596" a="1"/>
  <c r="T337" i="596" s="1"/>
  <c r="B342" i="596"/>
  <c r="L335" i="596"/>
  <c r="I342" i="596" s="1"/>
  <c r="J335" i="596" a="1"/>
  <c r="J335" i="596" s="1"/>
  <c r="M342" i="596" s="1"/>
  <c r="M335" i="596"/>
  <c r="Z166" i="596" a="1"/>
  <c r="Z166" i="596" s="1"/>
  <c r="V335" i="596"/>
  <c r="I344" i="596" s="1"/>
  <c r="M344" i="596" s="1" a="1"/>
  <c r="M344" i="596" s="1"/>
  <c r="C520" i="596"/>
  <c r="Q530" i="596"/>
  <c r="K524" i="596"/>
  <c r="R173" i="596"/>
  <c r="T166" i="596" s="1" a="1"/>
  <c r="T166" i="596" s="1"/>
  <c r="C530" i="596"/>
  <c r="E524" i="596" s="1"/>
  <c r="W28" i="596"/>
  <c r="W164" i="596" s="1"/>
  <c r="V164" i="596"/>
  <c r="I173" i="596" s="1"/>
  <c r="G28" i="564"/>
  <c r="G159" i="564"/>
  <c r="M173" i="596" l="1" a="1"/>
  <c r="M173" i="596" s="1"/>
  <c r="E526" i="596"/>
  <c r="E529" i="596"/>
  <c r="E527" i="596"/>
  <c r="E525" i="596"/>
  <c r="E528" i="596"/>
  <c r="K530" i="596"/>
  <c r="T172" i="596"/>
  <c r="T167" i="596"/>
  <c r="T169" i="596"/>
  <c r="T168" i="596"/>
  <c r="T170" i="596"/>
  <c r="T171" i="596"/>
  <c r="T343" i="596"/>
  <c r="T340" i="596"/>
  <c r="T338" i="596"/>
  <c r="T341" i="596"/>
  <c r="T339" i="596"/>
  <c r="T342" i="596"/>
  <c r="T515" i="596"/>
  <c r="T514" i="596"/>
  <c r="W507" i="596"/>
  <c r="I516" i="596"/>
  <c r="M516" i="596" s="1" a="1"/>
  <c r="M516" i="596" s="1"/>
  <c r="T513" i="596"/>
  <c r="C519" i="596"/>
  <c r="S526" i="596"/>
  <c r="Z510" i="596"/>
  <c r="Z341" i="596"/>
  <c r="Z340" i="596"/>
  <c r="Z342" i="596"/>
  <c r="Z337" i="596" a="1"/>
  <c r="Z337" i="596" s="1"/>
  <c r="Z343" i="596"/>
  <c r="T512" i="596"/>
  <c r="C521" i="596"/>
  <c r="G521" i="596" s="1"/>
  <c r="E530" i="596"/>
  <c r="M524" i="596" a="1"/>
  <c r="M524" i="596" s="1"/>
  <c r="S528" i="596"/>
  <c r="S524" i="596" a="1"/>
  <c r="S524" i="596" s="1"/>
  <c r="S529" i="596"/>
  <c r="S527" i="596"/>
  <c r="S525" i="596"/>
  <c r="L507" i="596"/>
  <c r="I514" i="596" s="1"/>
  <c r="Z515" i="596"/>
  <c r="Z514" i="596"/>
  <c r="Z513" i="596"/>
  <c r="Z511" i="596"/>
  <c r="Z512" i="596"/>
  <c r="T510" i="596"/>
  <c r="G520" i="596"/>
  <c r="K520" i="596" s="1"/>
  <c r="O520" i="596" s="1"/>
  <c r="G115" i="564"/>
  <c r="G116" i="564"/>
  <c r="G143" i="564"/>
  <c r="G58" i="564"/>
  <c r="G69" i="564"/>
  <c r="G20" i="564"/>
  <c r="G70" i="564"/>
  <c r="I28" i="564"/>
  <c r="I86" i="564"/>
  <c r="I121" i="564"/>
  <c r="I137" i="564"/>
  <c r="I148" i="564"/>
  <c r="I163" i="564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G157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G169" i="489"/>
  <c r="C169" i="489"/>
  <c r="G168" i="489"/>
  <c r="C168" i="489"/>
  <c r="G167" i="489"/>
  <c r="C167" i="489"/>
  <c r="G166" i="489"/>
  <c r="C166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G157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G146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I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I158" i="505"/>
  <c r="G158" i="505"/>
  <c r="G157" i="505"/>
  <c r="I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I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I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I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I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I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I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I147" i="505"/>
  <c r="G147" i="505"/>
  <c r="I146" i="505"/>
  <c r="G146" i="505"/>
  <c r="I145" i="505"/>
  <c r="G145" i="505"/>
  <c r="I144" i="505"/>
  <c r="G144" i="505"/>
  <c r="I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I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I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I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I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I138" i="505"/>
  <c r="G138" i="505"/>
  <c r="R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I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I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I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I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I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I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I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I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I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I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I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I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I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I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I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I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I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I118" i="505"/>
  <c r="G118" i="505"/>
  <c r="I117" i="505"/>
  <c r="G117" i="505"/>
  <c r="I116" i="505"/>
  <c r="G116" i="505"/>
  <c r="I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I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I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I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I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I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I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I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I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I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I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I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I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I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I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I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I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I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I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I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I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I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I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I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I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I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I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I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I7" i="505"/>
  <c r="G7" i="505"/>
  <c r="P536" i="595"/>
  <c r="O536" i="595"/>
  <c r="N536" i="595"/>
  <c r="M536" i="595"/>
  <c r="L536" i="595"/>
  <c r="K536" i="595"/>
  <c r="I536" i="595"/>
  <c r="H536" i="595"/>
  <c r="G536" i="595"/>
  <c r="F536" i="595"/>
  <c r="E536" i="595"/>
  <c r="D536" i="595"/>
  <c r="C535" i="595"/>
  <c r="J535" i="595" s="1"/>
  <c r="Q535" i="595" s="1"/>
  <c r="C534" i="595"/>
  <c r="J534" i="595" s="1"/>
  <c r="Q534" i="595" s="1"/>
  <c r="C533" i="595"/>
  <c r="J533" i="595" s="1"/>
  <c r="G517" i="595"/>
  <c r="N517" i="595" s="1"/>
  <c r="X515" i="595"/>
  <c r="X514" i="595"/>
  <c r="X513" i="595"/>
  <c r="G513" i="595"/>
  <c r="C513" i="595"/>
  <c r="X512" i="595"/>
  <c r="I512" i="595"/>
  <c r="E512" i="595"/>
  <c r="K512" i="595" s="1"/>
  <c r="M512" i="595" s="1"/>
  <c r="X511" i="595"/>
  <c r="I511" i="595"/>
  <c r="E511" i="595"/>
  <c r="K511" i="595" s="1"/>
  <c r="M511" i="595" s="1"/>
  <c r="I510" i="595"/>
  <c r="E510" i="595"/>
  <c r="K510" i="595" s="1"/>
  <c r="M510" i="595" s="1"/>
  <c r="I509" i="595"/>
  <c r="I513" i="595" s="1"/>
  <c r="E509" i="595"/>
  <c r="K509" i="595" s="1"/>
  <c r="AA506" i="595"/>
  <c r="Z506" i="595"/>
  <c r="Y506" i="595"/>
  <c r="X506" i="595"/>
  <c r="U506" i="595"/>
  <c r="T506" i="595"/>
  <c r="S506" i="595"/>
  <c r="R506" i="595"/>
  <c r="Q506" i="595"/>
  <c r="P506" i="595"/>
  <c r="O506" i="595"/>
  <c r="J506" i="595" a="1"/>
  <c r="J506" i="595" s="1"/>
  <c r="I506" i="595"/>
  <c r="G506" i="595"/>
  <c r="H505" i="595"/>
  <c r="H504" i="595"/>
  <c r="H503" i="595"/>
  <c r="D502" i="595"/>
  <c r="H502" i="595" s="1"/>
  <c r="W501" i="595"/>
  <c r="V501" i="595"/>
  <c r="N501" i="595"/>
  <c r="K501" i="595"/>
  <c r="M501" i="595" s="1"/>
  <c r="K501" i="595" a="1"/>
  <c r="J501" i="595"/>
  <c r="J501" i="595" a="1"/>
  <c r="H501" i="595"/>
  <c r="H500" i="595"/>
  <c r="H499" i="595"/>
  <c r="V498" i="595"/>
  <c r="W498" i="595" s="1"/>
  <c r="N498" i="595"/>
  <c r="K498" i="595" a="1"/>
  <c r="K498" i="595" s="1"/>
  <c r="M498" i="595" s="1"/>
  <c r="J498" i="595" a="1"/>
  <c r="J498" i="595" s="1"/>
  <c r="H498" i="595"/>
  <c r="W497" i="595"/>
  <c r="V497" i="595"/>
  <c r="N497" i="595"/>
  <c r="K497" i="595"/>
  <c r="M497" i="595" s="1"/>
  <c r="K497" i="595" a="1"/>
  <c r="J497" i="595"/>
  <c r="J497" i="595" a="1"/>
  <c r="H497" i="595"/>
  <c r="H496" i="595"/>
  <c r="H495" i="595"/>
  <c r="V494" i="595"/>
  <c r="W494" i="595" s="1"/>
  <c r="N494" i="595"/>
  <c r="K494" i="595" a="1"/>
  <c r="K494" i="595" s="1"/>
  <c r="M494" i="595" s="1"/>
  <c r="J494" i="595" a="1"/>
  <c r="J494" i="595" s="1"/>
  <c r="H494" i="595"/>
  <c r="W493" i="595"/>
  <c r="V493" i="595"/>
  <c r="N493" i="595"/>
  <c r="K493" i="595"/>
  <c r="M493" i="595" s="1"/>
  <c r="K493" i="595" a="1"/>
  <c r="J493" i="595"/>
  <c r="J493" i="595" a="1"/>
  <c r="H493" i="595"/>
  <c r="V492" i="595"/>
  <c r="W492" i="595" s="1"/>
  <c r="N492" i="595"/>
  <c r="K492" i="595" a="1"/>
  <c r="K492" i="595" s="1"/>
  <c r="M492" i="595" s="1"/>
  <c r="J492" i="595" a="1"/>
  <c r="J492" i="595" s="1"/>
  <c r="H492" i="595"/>
  <c r="W491" i="595"/>
  <c r="V491" i="595"/>
  <c r="N491" i="595"/>
  <c r="N506" i="595" s="1"/>
  <c r="K491" i="595"/>
  <c r="K506" i="595" s="1"/>
  <c r="K491" i="595" a="1"/>
  <c r="J491" i="595"/>
  <c r="J491" i="595" a="1"/>
  <c r="H491" i="595"/>
  <c r="H506" i="595" s="1"/>
  <c r="AA490" i="595"/>
  <c r="Z490" i="595"/>
  <c r="Y490" i="595"/>
  <c r="X490" i="595"/>
  <c r="U490" i="595"/>
  <c r="T490" i="595"/>
  <c r="S490" i="595"/>
  <c r="Q490" i="595"/>
  <c r="P490" i="595"/>
  <c r="O490" i="595"/>
  <c r="R513" i="595" s="1"/>
  <c r="I490" i="595"/>
  <c r="G490" i="595"/>
  <c r="J490" i="595" s="1" a="1"/>
  <c r="J490" i="595" s="1"/>
  <c r="V489" i="595"/>
  <c r="W489" i="595" s="1"/>
  <c r="N489" i="595"/>
  <c r="K489" i="595" a="1"/>
  <c r="K489" i="595" s="1"/>
  <c r="M489" i="595" s="1"/>
  <c r="J489" i="595" a="1"/>
  <c r="J489" i="595" s="1"/>
  <c r="H489" i="595"/>
  <c r="H488" i="595"/>
  <c r="H487" i="595"/>
  <c r="H486" i="595"/>
  <c r="H485" i="595"/>
  <c r="W484" i="595"/>
  <c r="V484" i="595"/>
  <c r="N484" i="595"/>
  <c r="K484" i="595"/>
  <c r="M484" i="595" s="1"/>
  <c r="K484" i="595" a="1"/>
  <c r="J484" i="595"/>
  <c r="J484" i="595" a="1"/>
  <c r="H484" i="595"/>
  <c r="V483" i="595"/>
  <c r="W483" i="595" s="1"/>
  <c r="N483" i="595"/>
  <c r="K483" i="595" a="1"/>
  <c r="K483" i="595" s="1"/>
  <c r="M483" i="595" s="1"/>
  <c r="J483" i="595" a="1"/>
  <c r="J483" i="595" s="1"/>
  <c r="H483" i="595"/>
  <c r="W482" i="595"/>
  <c r="V482" i="595"/>
  <c r="N482" i="595"/>
  <c r="K482" i="595"/>
  <c r="M482" i="595" s="1"/>
  <c r="K482" i="595" a="1"/>
  <c r="J482" i="595"/>
  <c r="J482" i="595" a="1"/>
  <c r="H482" i="595"/>
  <c r="V481" i="595"/>
  <c r="W481" i="595" s="1"/>
  <c r="N481" i="595"/>
  <c r="K481" i="595" a="1"/>
  <c r="K481" i="595" s="1"/>
  <c r="M481" i="595" s="1"/>
  <c r="J481" i="595" a="1"/>
  <c r="J481" i="595" s="1"/>
  <c r="H481" i="595"/>
  <c r="W480" i="595"/>
  <c r="V480" i="595"/>
  <c r="N480" i="595"/>
  <c r="N490" i="595" s="1"/>
  <c r="K480" i="595"/>
  <c r="K490" i="595" s="1"/>
  <c r="K480" i="595" a="1"/>
  <c r="J480" i="595"/>
  <c r="J480" i="595" a="1"/>
  <c r="H480" i="595"/>
  <c r="H490" i="595" s="1"/>
  <c r="AA479" i="595"/>
  <c r="Z479" i="595"/>
  <c r="Y479" i="595"/>
  <c r="X479" i="595"/>
  <c r="U479" i="595"/>
  <c r="T479" i="595"/>
  <c r="S479" i="595"/>
  <c r="Q479" i="595"/>
  <c r="P479" i="595"/>
  <c r="O479" i="595"/>
  <c r="R512" i="595" s="1"/>
  <c r="I479" i="595"/>
  <c r="G479" i="595"/>
  <c r="J479" i="595" s="1" a="1"/>
  <c r="J479" i="595" s="1"/>
  <c r="V478" i="595"/>
  <c r="W478" i="595" s="1"/>
  <c r="N478" i="595"/>
  <c r="K478" i="595" a="1"/>
  <c r="K478" i="595" s="1"/>
  <c r="M478" i="595" s="1"/>
  <c r="J478" i="595" a="1"/>
  <c r="J478" i="595" s="1"/>
  <c r="H478" i="595"/>
  <c r="W477" i="595"/>
  <c r="V477" i="595"/>
  <c r="N477" i="595"/>
  <c r="K477" i="595"/>
  <c r="M477" i="595" s="1"/>
  <c r="K477" i="595" a="1"/>
  <c r="J477" i="595"/>
  <c r="J477" i="595" a="1"/>
  <c r="H477" i="595"/>
  <c r="V476" i="595"/>
  <c r="W476" i="595" s="1"/>
  <c r="N476" i="595"/>
  <c r="K476" i="595" a="1"/>
  <c r="K476" i="595" s="1"/>
  <c r="M476" i="595" s="1"/>
  <c r="J476" i="595" a="1"/>
  <c r="J476" i="595" s="1"/>
  <c r="H476" i="595"/>
  <c r="W475" i="595"/>
  <c r="V475" i="595"/>
  <c r="N475" i="595"/>
  <c r="K475" i="595"/>
  <c r="M475" i="595" s="1"/>
  <c r="K475" i="595" a="1"/>
  <c r="J475" i="595"/>
  <c r="J475" i="595" a="1"/>
  <c r="H475" i="595"/>
  <c r="V474" i="595"/>
  <c r="W474" i="595" s="1"/>
  <c r="N474" i="595"/>
  <c r="K474" i="595" a="1"/>
  <c r="K474" i="595" s="1"/>
  <c r="M474" i="595" s="1"/>
  <c r="J474" i="595" a="1"/>
  <c r="J474" i="595" s="1"/>
  <c r="H474" i="595"/>
  <c r="W473" i="595"/>
  <c r="V473" i="595"/>
  <c r="N473" i="595"/>
  <c r="K473" i="595"/>
  <c r="M473" i="595" s="1"/>
  <c r="K473" i="595" a="1"/>
  <c r="J473" i="595"/>
  <c r="J473" i="595" a="1"/>
  <c r="H473" i="595"/>
  <c r="V472" i="595"/>
  <c r="W472" i="595" s="1"/>
  <c r="N472" i="595"/>
  <c r="K472" i="595" a="1"/>
  <c r="K472" i="595" s="1"/>
  <c r="M472" i="595" s="1"/>
  <c r="J472" i="595" a="1"/>
  <c r="J472" i="595" s="1"/>
  <c r="H472" i="595"/>
  <c r="W471" i="595"/>
  <c r="V471" i="595"/>
  <c r="N471" i="595"/>
  <c r="K471" i="595"/>
  <c r="M471" i="595" s="1"/>
  <c r="K471" i="595" a="1"/>
  <c r="J471" i="595"/>
  <c r="J471" i="595" a="1"/>
  <c r="H471" i="595"/>
  <c r="V470" i="595"/>
  <c r="W470" i="595" s="1"/>
  <c r="N470" i="595"/>
  <c r="K470" i="595" a="1"/>
  <c r="K470" i="595" s="1"/>
  <c r="M470" i="595" s="1"/>
  <c r="J470" i="595" a="1"/>
  <c r="J470" i="595" s="1"/>
  <c r="H470" i="595"/>
  <c r="W469" i="595"/>
  <c r="V469" i="595"/>
  <c r="N469" i="595"/>
  <c r="K469" i="595"/>
  <c r="M469" i="595" s="1"/>
  <c r="K469" i="595" a="1"/>
  <c r="J469" i="595"/>
  <c r="J469" i="595" a="1"/>
  <c r="H469" i="595"/>
  <c r="V468" i="595"/>
  <c r="W468" i="595" s="1"/>
  <c r="N468" i="595"/>
  <c r="M468" i="595"/>
  <c r="K468" i="595" a="1"/>
  <c r="K468" i="595" s="1"/>
  <c r="J468" i="595" a="1"/>
  <c r="J468" i="595" s="1"/>
  <c r="H468" i="595"/>
  <c r="W467" i="595"/>
  <c r="V467" i="595"/>
  <c r="N467" i="595"/>
  <c r="K467" i="595"/>
  <c r="M467" i="595" s="1"/>
  <c r="K467" i="595" a="1"/>
  <c r="J467" i="595"/>
  <c r="J467" i="595" a="1"/>
  <c r="H467" i="595"/>
  <c r="V466" i="595"/>
  <c r="W466" i="595" s="1"/>
  <c r="N466" i="595"/>
  <c r="M466" i="595"/>
  <c r="K466" i="595" a="1"/>
  <c r="K466" i="595" s="1"/>
  <c r="J466" i="595" a="1"/>
  <c r="J466" i="595" s="1"/>
  <c r="H466" i="595"/>
  <c r="W465" i="595"/>
  <c r="V465" i="595"/>
  <c r="N465" i="595"/>
  <c r="K465" i="595"/>
  <c r="M465" i="595" s="1"/>
  <c r="K465" i="595" a="1"/>
  <c r="J465" i="595"/>
  <c r="J465" i="595" a="1"/>
  <c r="H465" i="595"/>
  <c r="V464" i="595"/>
  <c r="N464" i="595"/>
  <c r="M464" i="595"/>
  <c r="M479" i="595" s="1"/>
  <c r="K464" i="595" a="1"/>
  <c r="K464" i="595" s="1"/>
  <c r="K479" i="595" s="1"/>
  <c r="J464" i="595" a="1"/>
  <c r="J464" i="595" s="1"/>
  <c r="H464" i="595"/>
  <c r="H479" i="595" s="1"/>
  <c r="AA463" i="595"/>
  <c r="Z463" i="595"/>
  <c r="Y463" i="595"/>
  <c r="X463" i="595"/>
  <c r="U463" i="595"/>
  <c r="T463" i="595"/>
  <c r="S463" i="595"/>
  <c r="R463" i="595"/>
  <c r="Q463" i="595"/>
  <c r="P463" i="595"/>
  <c r="O463" i="595"/>
  <c r="R511" i="595" s="1"/>
  <c r="I463" i="595"/>
  <c r="G463" i="595"/>
  <c r="V462" i="595"/>
  <c r="W462" i="595" s="1"/>
  <c r="N462" i="595"/>
  <c r="M462" i="595"/>
  <c r="K462" i="595" a="1"/>
  <c r="K462" i="595" s="1"/>
  <c r="J462" i="595" a="1"/>
  <c r="J462" i="595" s="1"/>
  <c r="H462" i="595"/>
  <c r="W461" i="595"/>
  <c r="V461" i="595"/>
  <c r="N461" i="595"/>
  <c r="K461" i="595"/>
  <c r="M461" i="595" s="1"/>
  <c r="K461" i="595" a="1"/>
  <c r="J461" i="595"/>
  <c r="J461" i="595" a="1"/>
  <c r="H461" i="595"/>
  <c r="V460" i="595"/>
  <c r="W460" i="595" s="1"/>
  <c r="N460" i="595"/>
  <c r="K460" i="595" a="1"/>
  <c r="K460" i="595" s="1"/>
  <c r="M460" i="595" s="1"/>
  <c r="J460" i="595" a="1"/>
  <c r="J460" i="595" s="1"/>
  <c r="H460" i="595"/>
  <c r="K459" i="595" a="1"/>
  <c r="K459" i="595" s="1"/>
  <c r="M459" i="595" s="1"/>
  <c r="H459" i="595"/>
  <c r="K458" i="595" a="1"/>
  <c r="K458" i="595" s="1"/>
  <c r="M458" i="595" s="1"/>
  <c r="H458" i="595"/>
  <c r="K457" i="595" a="1"/>
  <c r="K457" i="595" s="1"/>
  <c r="M457" i="595" s="1"/>
  <c r="H457" i="595"/>
  <c r="W456" i="595"/>
  <c r="V456" i="595"/>
  <c r="N456" i="595"/>
  <c r="K456" i="595"/>
  <c r="M456" i="595" s="1"/>
  <c r="K456" i="595" a="1"/>
  <c r="J456" i="595"/>
  <c r="J456" i="595" a="1"/>
  <c r="H456" i="595"/>
  <c r="V455" i="595"/>
  <c r="W455" i="595" s="1"/>
  <c r="N455" i="595"/>
  <c r="K455" i="595" a="1"/>
  <c r="K455" i="595" s="1"/>
  <c r="M455" i="595" s="1"/>
  <c r="J455" i="595" a="1"/>
  <c r="J455" i="595" s="1"/>
  <c r="H455" i="595"/>
  <c r="N454" i="595"/>
  <c r="K454" i="595"/>
  <c r="M454" i="595" s="1"/>
  <c r="K454" i="595" a="1"/>
  <c r="H454" i="595"/>
  <c r="N453" i="595"/>
  <c r="K453" i="595" a="1"/>
  <c r="K453" i="595" s="1"/>
  <c r="M453" i="595" s="1"/>
  <c r="H453" i="595"/>
  <c r="N452" i="595"/>
  <c r="K452" i="595"/>
  <c r="M452" i="595" s="1"/>
  <c r="K452" i="595" a="1"/>
  <c r="H452" i="595"/>
  <c r="N451" i="595"/>
  <c r="K451" i="595" a="1"/>
  <c r="K451" i="595" s="1"/>
  <c r="M451" i="595" s="1"/>
  <c r="H451" i="595"/>
  <c r="N450" i="595"/>
  <c r="K450" i="595"/>
  <c r="M450" i="595" s="1"/>
  <c r="K450" i="595" a="1"/>
  <c r="H450" i="595"/>
  <c r="N449" i="595"/>
  <c r="K449" i="595" a="1"/>
  <c r="K449" i="595" s="1"/>
  <c r="M449" i="595" s="1"/>
  <c r="H449" i="595"/>
  <c r="W448" i="595"/>
  <c r="V448" i="595"/>
  <c r="N448" i="595"/>
  <c r="K448" i="595"/>
  <c r="M448" i="595" s="1"/>
  <c r="K448" i="595" a="1"/>
  <c r="J448" i="595"/>
  <c r="J448" i="595" a="1"/>
  <c r="H448" i="595"/>
  <c r="V447" i="595"/>
  <c r="W447" i="595" s="1"/>
  <c r="N447" i="595"/>
  <c r="K447" i="595" a="1"/>
  <c r="K447" i="595" s="1"/>
  <c r="M447" i="595" s="1"/>
  <c r="J447" i="595" a="1"/>
  <c r="J447" i="595" s="1"/>
  <c r="H447" i="595"/>
  <c r="W446" i="595"/>
  <c r="V446" i="595"/>
  <c r="N446" i="595"/>
  <c r="K446" i="595"/>
  <c r="M446" i="595" s="1"/>
  <c r="K446" i="595" a="1"/>
  <c r="J446" i="595"/>
  <c r="J446" i="595" a="1"/>
  <c r="H446" i="595"/>
  <c r="V445" i="595"/>
  <c r="W445" i="595" s="1"/>
  <c r="N445" i="595"/>
  <c r="K445" i="595" a="1"/>
  <c r="K445" i="595" s="1"/>
  <c r="M445" i="595" s="1"/>
  <c r="J445" i="595" a="1"/>
  <c r="J445" i="595" s="1"/>
  <c r="H445" i="595"/>
  <c r="W444" i="595"/>
  <c r="V444" i="595"/>
  <c r="N444" i="595"/>
  <c r="K444" i="595"/>
  <c r="M444" i="595" s="1"/>
  <c r="K444" i="595" a="1"/>
  <c r="J444" i="595"/>
  <c r="J444" i="595" a="1"/>
  <c r="H444" i="595"/>
  <c r="V443" i="595"/>
  <c r="W443" i="595" s="1"/>
  <c r="N443" i="595"/>
  <c r="K443" i="595" a="1"/>
  <c r="K443" i="595" s="1"/>
  <c r="M443" i="595" s="1"/>
  <c r="J443" i="595" a="1"/>
  <c r="J443" i="595" s="1"/>
  <c r="H443" i="595"/>
  <c r="W442" i="595"/>
  <c r="V442" i="595"/>
  <c r="N442" i="595"/>
  <c r="K442" i="595"/>
  <c r="M442" i="595" s="1"/>
  <c r="K442" i="595" a="1"/>
  <c r="J442" i="595"/>
  <c r="J442" i="595" a="1"/>
  <c r="H442" i="595"/>
  <c r="V441" i="595"/>
  <c r="W441" i="595" s="1"/>
  <c r="N441" i="595"/>
  <c r="K441" i="595" a="1"/>
  <c r="K441" i="595" s="1"/>
  <c r="M441" i="595" s="1"/>
  <c r="J441" i="595" a="1"/>
  <c r="J441" i="595" s="1"/>
  <c r="H441" i="595"/>
  <c r="W440" i="595"/>
  <c r="V440" i="595"/>
  <c r="N440" i="595"/>
  <c r="K440" i="595"/>
  <c r="M440" i="595" s="1"/>
  <c r="K440" i="595" a="1"/>
  <c r="J440" i="595"/>
  <c r="J440" i="595" a="1"/>
  <c r="H440" i="595"/>
  <c r="V439" i="595"/>
  <c r="W439" i="595" s="1"/>
  <c r="N439" i="595"/>
  <c r="K439" i="595" a="1"/>
  <c r="K439" i="595" s="1"/>
  <c r="M439" i="595" s="1"/>
  <c r="J439" i="595" a="1"/>
  <c r="J439" i="595" s="1"/>
  <c r="H439" i="595"/>
  <c r="W438" i="595"/>
  <c r="V438" i="595"/>
  <c r="N438" i="595"/>
  <c r="K438" i="595"/>
  <c r="M438" i="595" s="1"/>
  <c r="K438" i="595" a="1"/>
  <c r="J438" i="595"/>
  <c r="J438" i="595" a="1"/>
  <c r="H438" i="595"/>
  <c r="V437" i="595"/>
  <c r="W437" i="595" s="1"/>
  <c r="N437" i="595"/>
  <c r="K437" i="595" a="1"/>
  <c r="K437" i="595" s="1"/>
  <c r="M437" i="595" s="1"/>
  <c r="J437" i="595" a="1"/>
  <c r="J437" i="595" s="1"/>
  <c r="H437" i="595"/>
  <c r="N436" i="595"/>
  <c r="K436" i="595"/>
  <c r="M436" i="595" s="1"/>
  <c r="K436" i="595" a="1"/>
  <c r="H436" i="595"/>
  <c r="V435" i="595"/>
  <c r="W435" i="595" s="1"/>
  <c r="N435" i="595"/>
  <c r="K435" i="595" a="1"/>
  <c r="K435" i="595" s="1"/>
  <c r="M435" i="595" s="1"/>
  <c r="J435" i="595" a="1"/>
  <c r="J435" i="595" s="1"/>
  <c r="H435" i="595"/>
  <c r="W434" i="595"/>
  <c r="V434" i="595"/>
  <c r="N434" i="595"/>
  <c r="K434" i="595"/>
  <c r="M434" i="595" s="1"/>
  <c r="K434" i="595" a="1"/>
  <c r="J434" i="595"/>
  <c r="J434" i="595" a="1"/>
  <c r="H434" i="595"/>
  <c r="V433" i="595"/>
  <c r="W433" i="595" s="1"/>
  <c r="N433" i="595"/>
  <c r="K433" i="595" a="1"/>
  <c r="K433" i="595" s="1"/>
  <c r="M433" i="595" s="1"/>
  <c r="J433" i="595" a="1"/>
  <c r="J433" i="595" s="1"/>
  <c r="H433" i="595"/>
  <c r="W432" i="595"/>
  <c r="V432" i="595"/>
  <c r="N432" i="595"/>
  <c r="K432" i="595"/>
  <c r="M432" i="595" s="1"/>
  <c r="K432" i="595" a="1"/>
  <c r="J432" i="595"/>
  <c r="J432" i="595" a="1"/>
  <c r="H432" i="595"/>
  <c r="V431" i="595"/>
  <c r="W431" i="595" s="1"/>
  <c r="N431" i="595"/>
  <c r="K431" i="595" a="1"/>
  <c r="K431" i="595" s="1"/>
  <c r="M431" i="595" s="1"/>
  <c r="J431" i="595" a="1"/>
  <c r="J431" i="595" s="1"/>
  <c r="H431" i="595"/>
  <c r="W430" i="595"/>
  <c r="V430" i="595"/>
  <c r="N430" i="595"/>
  <c r="K430" i="595"/>
  <c r="M430" i="595" s="1"/>
  <c r="K430" i="595" a="1"/>
  <c r="J430" i="595"/>
  <c r="J430" i="595" a="1"/>
  <c r="H430" i="595"/>
  <c r="V429" i="595"/>
  <c r="V463" i="595" s="1"/>
  <c r="W463" i="595" s="1"/>
  <c r="N429" i="595"/>
  <c r="K429" i="595" a="1"/>
  <c r="K429" i="595" s="1"/>
  <c r="J429" i="595" a="1"/>
  <c r="J429" i="595" s="1"/>
  <c r="H429" i="595"/>
  <c r="AA428" i="595"/>
  <c r="Z428" i="595"/>
  <c r="Y428" i="595"/>
  <c r="X428" i="595"/>
  <c r="U428" i="595"/>
  <c r="T428" i="595"/>
  <c r="S428" i="595"/>
  <c r="R428" i="595"/>
  <c r="Q428" i="595"/>
  <c r="P428" i="595"/>
  <c r="O428" i="595"/>
  <c r="R510" i="595" s="1"/>
  <c r="I428" i="595"/>
  <c r="G428" i="595"/>
  <c r="J428" i="595" s="1" a="1"/>
  <c r="J428" i="595" s="1"/>
  <c r="K427" i="595"/>
  <c r="M427" i="595" s="1"/>
  <c r="K427" i="595" a="1"/>
  <c r="H427" i="595"/>
  <c r="K426" i="595"/>
  <c r="M426" i="595" s="1"/>
  <c r="K426" i="595" a="1"/>
  <c r="H426" i="595"/>
  <c r="K425" i="595"/>
  <c r="M425" i="595" s="1"/>
  <c r="K425" i="595" a="1"/>
  <c r="H425" i="595"/>
  <c r="K424" i="595"/>
  <c r="M424" i="595" s="1"/>
  <c r="K424" i="595" a="1"/>
  <c r="H424" i="595"/>
  <c r="K423" i="595"/>
  <c r="M423" i="595" s="1"/>
  <c r="K423" i="595" a="1"/>
  <c r="H423" i="595"/>
  <c r="K422" i="595"/>
  <c r="M422" i="595" s="1"/>
  <c r="K422" i="595" a="1"/>
  <c r="H422" i="595"/>
  <c r="K421" i="595"/>
  <c r="M421" i="595" s="1"/>
  <c r="K421" i="595" a="1"/>
  <c r="H421" i="595"/>
  <c r="K420" i="595"/>
  <c r="M420" i="595" s="1"/>
  <c r="K420" i="595" a="1"/>
  <c r="H420" i="595"/>
  <c r="K419" i="595"/>
  <c r="M419" i="595" s="1"/>
  <c r="K419" i="595" a="1"/>
  <c r="H419" i="595"/>
  <c r="K418" i="595"/>
  <c r="M418" i="595" s="1"/>
  <c r="K418" i="595" a="1"/>
  <c r="H418" i="595"/>
  <c r="V417" i="595"/>
  <c r="W417" i="595" s="1"/>
  <c r="N417" i="595"/>
  <c r="K417" i="595" a="1"/>
  <c r="K417" i="595" s="1"/>
  <c r="M417" i="595" s="1"/>
  <c r="J417" i="595" a="1"/>
  <c r="J417" i="595" s="1"/>
  <c r="H417" i="595"/>
  <c r="W416" i="595"/>
  <c r="V416" i="595"/>
  <c r="N416" i="595"/>
  <c r="K416" i="595"/>
  <c r="M416" i="595" s="1"/>
  <c r="K416" i="595" a="1"/>
  <c r="J416" i="595"/>
  <c r="J416" i="595" a="1"/>
  <c r="H416" i="595"/>
  <c r="V415" i="595"/>
  <c r="W415" i="595" s="1"/>
  <c r="N415" i="595"/>
  <c r="K415" i="595" a="1"/>
  <c r="K415" i="595" s="1"/>
  <c r="M415" i="595" s="1"/>
  <c r="J415" i="595" a="1"/>
  <c r="J415" i="595" s="1"/>
  <c r="H415" i="595"/>
  <c r="W414" i="595"/>
  <c r="V414" i="595"/>
  <c r="N414" i="595"/>
  <c r="K414" i="595"/>
  <c r="M414" i="595" s="1"/>
  <c r="K414" i="595" a="1"/>
  <c r="J414" i="595"/>
  <c r="J414" i="595" a="1"/>
  <c r="H414" i="595"/>
  <c r="H413" i="595"/>
  <c r="W412" i="595"/>
  <c r="V412" i="595"/>
  <c r="N412" i="595"/>
  <c r="K412" i="595"/>
  <c r="M412" i="595" s="1"/>
  <c r="K412" i="595" a="1"/>
  <c r="J412" i="595" a="1"/>
  <c r="J412" i="595" s="1"/>
  <c r="H412" i="595"/>
  <c r="V411" i="595"/>
  <c r="W411" i="595" s="1"/>
  <c r="N411" i="595"/>
  <c r="K411" i="595" a="1"/>
  <c r="K411" i="595" s="1"/>
  <c r="M411" i="595" s="1"/>
  <c r="J411" i="595" a="1"/>
  <c r="J411" i="595" s="1"/>
  <c r="H411" i="595"/>
  <c r="H410" i="595"/>
  <c r="K409" i="595" a="1"/>
  <c r="K409" i="595" s="1"/>
  <c r="H409" i="595"/>
  <c r="W408" i="595"/>
  <c r="V408" i="595"/>
  <c r="N408" i="595"/>
  <c r="K408" i="595"/>
  <c r="M408" i="595" s="1"/>
  <c r="K408" i="595" a="1"/>
  <c r="J408" i="595"/>
  <c r="J408" i="595" a="1"/>
  <c r="H408" i="595"/>
  <c r="V407" i="595"/>
  <c r="W407" i="595" s="1"/>
  <c r="N407" i="595"/>
  <c r="K407" i="595" a="1"/>
  <c r="K407" i="595" s="1"/>
  <c r="M407" i="595" s="1"/>
  <c r="J407" i="595" a="1"/>
  <c r="J407" i="595" s="1"/>
  <c r="H407" i="595"/>
  <c r="W406" i="595"/>
  <c r="V406" i="595"/>
  <c r="N406" i="595"/>
  <c r="K406" i="595"/>
  <c r="M406" i="595" s="1"/>
  <c r="K406" i="595" a="1"/>
  <c r="J406" i="595"/>
  <c r="J406" i="595" a="1"/>
  <c r="H406" i="595"/>
  <c r="V405" i="595"/>
  <c r="W405" i="595" s="1"/>
  <c r="N405" i="595"/>
  <c r="K405" i="595" a="1"/>
  <c r="K405" i="595" s="1"/>
  <c r="M405" i="595" s="1"/>
  <c r="J405" i="595" a="1"/>
  <c r="J405" i="595" s="1"/>
  <c r="H405" i="595"/>
  <c r="W404" i="595"/>
  <c r="V404" i="595"/>
  <c r="N404" i="595"/>
  <c r="K404" i="595"/>
  <c r="M404" i="595" s="1"/>
  <c r="K404" i="595" a="1"/>
  <c r="J404" i="595"/>
  <c r="J404" i="595" a="1"/>
  <c r="H404" i="595"/>
  <c r="V403" i="595"/>
  <c r="W403" i="595" s="1"/>
  <c r="N403" i="595"/>
  <c r="K403" i="595" a="1"/>
  <c r="K403" i="595" s="1"/>
  <c r="M403" i="595" s="1"/>
  <c r="J403" i="595" a="1"/>
  <c r="J403" i="595" s="1"/>
  <c r="H403" i="595"/>
  <c r="W402" i="595"/>
  <c r="V402" i="595"/>
  <c r="N402" i="595"/>
  <c r="K402" i="595"/>
  <c r="M402" i="595" s="1"/>
  <c r="K402" i="595" a="1"/>
  <c r="J402" i="595"/>
  <c r="J402" i="595" a="1"/>
  <c r="H402" i="595"/>
  <c r="V401" i="595"/>
  <c r="W401" i="595" s="1"/>
  <c r="N401" i="595"/>
  <c r="K401" i="595" a="1"/>
  <c r="K401" i="595" s="1"/>
  <c r="M401" i="595" s="1"/>
  <c r="J401" i="595" a="1"/>
  <c r="J401" i="595" s="1"/>
  <c r="H401" i="595"/>
  <c r="W400" i="595"/>
  <c r="V400" i="595"/>
  <c r="N400" i="595"/>
  <c r="K400" i="595"/>
  <c r="M400" i="595" s="1"/>
  <c r="K400" i="595" a="1"/>
  <c r="J400" i="595"/>
  <c r="J400" i="595" a="1"/>
  <c r="H400" i="595"/>
  <c r="V399" i="595"/>
  <c r="W399" i="595" s="1"/>
  <c r="N399" i="595"/>
  <c r="K399" i="595" a="1"/>
  <c r="K399" i="595" s="1"/>
  <c r="M399" i="595" s="1"/>
  <c r="J399" i="595" a="1"/>
  <c r="J399" i="595" s="1"/>
  <c r="H399" i="595"/>
  <c r="K398" i="595" a="1"/>
  <c r="K398" i="595" s="1"/>
  <c r="M398" i="595" s="1"/>
  <c r="H398" i="595"/>
  <c r="K397" i="595" a="1"/>
  <c r="K397" i="595" s="1"/>
  <c r="M397" i="595" s="1"/>
  <c r="H397" i="595"/>
  <c r="K396" i="595" a="1"/>
  <c r="K396" i="595" s="1"/>
  <c r="M396" i="595" s="1"/>
  <c r="H396" i="595"/>
  <c r="K395" i="595" a="1"/>
  <c r="K395" i="595" s="1"/>
  <c r="M395" i="595" s="1"/>
  <c r="H395" i="595"/>
  <c r="N394" i="595"/>
  <c r="K394" i="595"/>
  <c r="M394" i="595" s="1"/>
  <c r="K394" i="595" a="1"/>
  <c r="H394" i="595"/>
  <c r="N393" i="595"/>
  <c r="K393" i="595" a="1"/>
  <c r="K393" i="595" s="1"/>
  <c r="M393" i="595" s="1"/>
  <c r="H393" i="595"/>
  <c r="N392" i="595"/>
  <c r="K392" i="595"/>
  <c r="M392" i="595" s="1"/>
  <c r="K392" i="595" a="1"/>
  <c r="H392" i="595"/>
  <c r="N391" i="595"/>
  <c r="K391" i="595" a="1"/>
  <c r="K391" i="595" s="1"/>
  <c r="M391" i="595" s="1"/>
  <c r="H391" i="595"/>
  <c r="W390" i="595"/>
  <c r="V390" i="595"/>
  <c r="N390" i="595"/>
  <c r="K390" i="595"/>
  <c r="M390" i="595" s="1"/>
  <c r="K390" i="595" a="1"/>
  <c r="J390" i="595"/>
  <c r="J390" i="595" a="1"/>
  <c r="H390" i="595"/>
  <c r="V389" i="595"/>
  <c r="W389" i="595" s="1"/>
  <c r="N389" i="595"/>
  <c r="K389" i="595" a="1"/>
  <c r="K389" i="595" s="1"/>
  <c r="M389" i="595" s="1"/>
  <c r="J389" i="595" a="1"/>
  <c r="J389" i="595" s="1"/>
  <c r="H389" i="595"/>
  <c r="W388" i="595"/>
  <c r="V388" i="595"/>
  <c r="N388" i="595"/>
  <c r="K388" i="595"/>
  <c r="M388" i="595" s="1"/>
  <c r="K388" i="595" a="1"/>
  <c r="J388" i="595"/>
  <c r="J388" i="595" a="1"/>
  <c r="H388" i="595"/>
  <c r="V387" i="595"/>
  <c r="W387" i="595" s="1"/>
  <c r="N387" i="595"/>
  <c r="K387" i="595" a="1"/>
  <c r="K387" i="595" s="1"/>
  <c r="M387" i="595" s="1"/>
  <c r="J387" i="595" a="1"/>
  <c r="J387" i="595" s="1"/>
  <c r="H387" i="595"/>
  <c r="W386" i="595"/>
  <c r="V386" i="595"/>
  <c r="N386" i="595"/>
  <c r="K386" i="595"/>
  <c r="M386" i="595" s="1"/>
  <c r="K386" i="595" a="1"/>
  <c r="J386" i="595"/>
  <c r="J386" i="595" a="1"/>
  <c r="H386" i="595"/>
  <c r="V385" i="595"/>
  <c r="W385" i="595" s="1"/>
  <c r="N385" i="595"/>
  <c r="K385" i="595" a="1"/>
  <c r="K385" i="595" s="1"/>
  <c r="M385" i="595" s="1"/>
  <c r="J385" i="595" a="1"/>
  <c r="J385" i="595" s="1"/>
  <c r="H385" i="595"/>
  <c r="W384" i="595"/>
  <c r="V384" i="595"/>
  <c r="N384" i="595"/>
  <c r="K384" i="595"/>
  <c r="M384" i="595" s="1"/>
  <c r="K384" i="595" a="1"/>
  <c r="J384" i="595"/>
  <c r="J384" i="595" a="1"/>
  <c r="H384" i="595"/>
  <c r="V383" i="595"/>
  <c r="W383" i="595" s="1"/>
  <c r="N383" i="595"/>
  <c r="K383" i="595" a="1"/>
  <c r="K383" i="595" s="1"/>
  <c r="M383" i="595" s="1"/>
  <c r="J383" i="595" a="1"/>
  <c r="J383" i="595" s="1"/>
  <c r="H383" i="595"/>
  <c r="W382" i="595"/>
  <c r="V382" i="595"/>
  <c r="N382" i="595"/>
  <c r="K382" i="595"/>
  <c r="M382" i="595" s="1"/>
  <c r="K382" i="595" a="1"/>
  <c r="J382" i="595"/>
  <c r="J382" i="595" a="1"/>
  <c r="H382" i="595"/>
  <c r="V381" i="595"/>
  <c r="W381" i="595" s="1"/>
  <c r="N381" i="595"/>
  <c r="K381" i="595" a="1"/>
  <c r="K381" i="595" s="1"/>
  <c r="M381" i="595" s="1"/>
  <c r="J381" i="595" a="1"/>
  <c r="J381" i="595" s="1"/>
  <c r="H381" i="595"/>
  <c r="W380" i="595"/>
  <c r="V380" i="595"/>
  <c r="N380" i="595"/>
  <c r="K380" i="595"/>
  <c r="M380" i="595" s="1"/>
  <c r="K380" i="595" a="1"/>
  <c r="J380" i="595"/>
  <c r="J380" i="595" a="1"/>
  <c r="H380" i="595"/>
  <c r="V379" i="595"/>
  <c r="W379" i="595" s="1"/>
  <c r="N379" i="595"/>
  <c r="K379" i="595" a="1"/>
  <c r="K379" i="595" s="1"/>
  <c r="M379" i="595" s="1"/>
  <c r="J379" i="595" a="1"/>
  <c r="J379" i="595" s="1"/>
  <c r="H379" i="595"/>
  <c r="K378" i="595" a="1"/>
  <c r="K378" i="595" s="1"/>
  <c r="M378" i="595" s="1"/>
  <c r="H378" i="595"/>
  <c r="K377" i="595" a="1"/>
  <c r="K377" i="595" s="1"/>
  <c r="M377" i="595" s="1"/>
  <c r="H377" i="595"/>
  <c r="K376" i="595" a="1"/>
  <c r="K376" i="595" s="1"/>
  <c r="M376" i="595" s="1"/>
  <c r="H376" i="595"/>
  <c r="W375" i="595"/>
  <c r="V375" i="595"/>
  <c r="N375" i="595"/>
  <c r="K375" i="595"/>
  <c r="M375" i="595" s="1"/>
  <c r="K375" i="595" a="1"/>
  <c r="J375" i="595"/>
  <c r="J375" i="595" a="1"/>
  <c r="H375" i="595"/>
  <c r="V374" i="595"/>
  <c r="W374" i="595" s="1"/>
  <c r="N374" i="595"/>
  <c r="K374" i="595" a="1"/>
  <c r="K374" i="595" s="1"/>
  <c r="M374" i="595" s="1"/>
  <c r="J374" i="595" a="1"/>
  <c r="J374" i="595" s="1"/>
  <c r="H374" i="595"/>
  <c r="W373" i="595"/>
  <c r="V373" i="595"/>
  <c r="N373" i="595"/>
  <c r="K373" i="595"/>
  <c r="M373" i="595" s="1"/>
  <c r="K373" i="595" a="1"/>
  <c r="J373" i="595"/>
  <c r="J373" i="595" a="1"/>
  <c r="H373" i="595"/>
  <c r="K372" i="595" a="1"/>
  <c r="K372" i="595" s="1"/>
  <c r="H372" i="595"/>
  <c r="W371" i="595"/>
  <c r="V371" i="595"/>
  <c r="V428" i="595" s="1"/>
  <c r="W428" i="595" s="1"/>
  <c r="N371" i="595"/>
  <c r="N428" i="595" s="1"/>
  <c r="K371" i="595"/>
  <c r="K428" i="595" s="1"/>
  <c r="K371" i="595" a="1"/>
  <c r="J371" i="595"/>
  <c r="J371" i="595" a="1"/>
  <c r="H371" i="595"/>
  <c r="H428" i="595" s="1"/>
  <c r="AA370" i="595"/>
  <c r="AA507" i="595" s="1"/>
  <c r="Z370" i="595"/>
  <c r="Z507" i="595" s="1"/>
  <c r="Y370" i="595"/>
  <c r="Y507" i="595" s="1"/>
  <c r="X370" i="595"/>
  <c r="X507" i="595" s="1"/>
  <c r="U370" i="595"/>
  <c r="U507" i="595" s="1"/>
  <c r="T370" i="595"/>
  <c r="T507" i="595" s="1"/>
  <c r="S370" i="595"/>
  <c r="S507" i="595" s="1"/>
  <c r="R370" i="595"/>
  <c r="R507" i="595" s="1"/>
  <c r="Q370" i="595"/>
  <c r="Q507" i="595" s="1"/>
  <c r="P370" i="595"/>
  <c r="P507" i="595" s="1"/>
  <c r="O370" i="595"/>
  <c r="I370" i="595"/>
  <c r="I507" i="595" s="1"/>
  <c r="B515" i="595" s="1"/>
  <c r="G370" i="595"/>
  <c r="G507" i="595" s="1"/>
  <c r="V369" i="595"/>
  <c r="W369" i="595" s="1"/>
  <c r="N369" i="595"/>
  <c r="K369" i="595" a="1"/>
  <c r="K369" i="595" s="1"/>
  <c r="M369" i="595" s="1"/>
  <c r="J369" i="595" a="1"/>
  <c r="J369" i="595" s="1"/>
  <c r="H369" i="595"/>
  <c r="W368" i="595"/>
  <c r="V368" i="595"/>
  <c r="N368" i="595"/>
  <c r="K368" i="595"/>
  <c r="M368" i="595" s="1"/>
  <c r="K368" i="595" a="1"/>
  <c r="J368" i="595"/>
  <c r="J368" i="595" a="1"/>
  <c r="H368" i="595"/>
  <c r="K367" i="595"/>
  <c r="M367" i="595" s="1"/>
  <c r="K367" i="595" a="1"/>
  <c r="H367" i="595"/>
  <c r="K366" i="595"/>
  <c r="M366" i="595" s="1"/>
  <c r="K366" i="595" a="1"/>
  <c r="H366" i="595"/>
  <c r="K365" i="595" a="1"/>
  <c r="K365" i="595" s="1"/>
  <c r="M365" i="595" s="1"/>
  <c r="H365" i="595"/>
  <c r="K364" i="595" a="1"/>
  <c r="K364" i="595" s="1"/>
  <c r="M364" i="595" s="1"/>
  <c r="H364" i="595"/>
  <c r="W363" i="595"/>
  <c r="V363" i="595"/>
  <c r="N363" i="595"/>
  <c r="K363" i="595"/>
  <c r="M363" i="595" s="1"/>
  <c r="K363" i="595" a="1"/>
  <c r="J363" i="595" a="1"/>
  <c r="J363" i="595" s="1"/>
  <c r="H363" i="595"/>
  <c r="W362" i="595"/>
  <c r="V362" i="595"/>
  <c r="N362" i="595"/>
  <c r="K362" i="595"/>
  <c r="M362" i="595" s="1"/>
  <c r="K362" i="595" a="1"/>
  <c r="J362" i="595" a="1"/>
  <c r="J362" i="595" s="1"/>
  <c r="H362" i="595"/>
  <c r="W361" i="595"/>
  <c r="V361" i="595"/>
  <c r="N361" i="595"/>
  <c r="K361" i="595"/>
  <c r="M361" i="595" s="1"/>
  <c r="K361" i="595" a="1"/>
  <c r="J361" i="595" a="1"/>
  <c r="J361" i="595" s="1"/>
  <c r="H361" i="595"/>
  <c r="H360" i="595"/>
  <c r="H359" i="595"/>
  <c r="W358" i="595"/>
  <c r="V358" i="595"/>
  <c r="N358" i="595"/>
  <c r="K358" i="595"/>
  <c r="M358" i="595" s="1"/>
  <c r="K358" i="595" a="1"/>
  <c r="J358" i="595"/>
  <c r="J358" i="595" a="1"/>
  <c r="H358" i="595"/>
  <c r="W357" i="595"/>
  <c r="V357" i="595"/>
  <c r="N357" i="595"/>
  <c r="K357" i="595"/>
  <c r="M357" i="595" s="1"/>
  <c r="K357" i="595" a="1"/>
  <c r="J357" i="595" a="1"/>
  <c r="J357" i="595" s="1"/>
  <c r="H357" i="595"/>
  <c r="K356" i="595" a="1"/>
  <c r="K356" i="595" s="1"/>
  <c r="M356" i="595" s="1"/>
  <c r="H356" i="595"/>
  <c r="K355" i="595" a="1"/>
  <c r="K355" i="595" s="1"/>
  <c r="M355" i="595" s="1"/>
  <c r="H355" i="595"/>
  <c r="W354" i="595"/>
  <c r="V354" i="595"/>
  <c r="N354" i="595"/>
  <c r="K354" i="595"/>
  <c r="M354" i="595" s="1"/>
  <c r="K354" i="595" a="1"/>
  <c r="J354" i="595"/>
  <c r="J354" i="595" a="1"/>
  <c r="H354" i="595"/>
  <c r="V353" i="595"/>
  <c r="W353" i="595" s="1"/>
  <c r="N353" i="595"/>
  <c r="K353" i="595" a="1"/>
  <c r="K353" i="595" s="1"/>
  <c r="M353" i="595" s="1"/>
  <c r="J353" i="595" a="1"/>
  <c r="J353" i="595" s="1"/>
  <c r="H353" i="595"/>
  <c r="W352" i="595"/>
  <c r="V352" i="595"/>
  <c r="N352" i="595"/>
  <c r="K352" i="595"/>
  <c r="M352" i="595" s="1"/>
  <c r="K352" i="595" a="1"/>
  <c r="J352" i="595"/>
  <c r="J352" i="595" a="1"/>
  <c r="H352" i="595"/>
  <c r="V351" i="595"/>
  <c r="W351" i="595" s="1"/>
  <c r="N351" i="595"/>
  <c r="K351" i="595" a="1"/>
  <c r="K351" i="595" s="1"/>
  <c r="M351" i="595" s="1"/>
  <c r="J351" i="595" a="1"/>
  <c r="J351" i="595" s="1"/>
  <c r="H351" i="595"/>
  <c r="W350" i="595"/>
  <c r="V350" i="595"/>
  <c r="N350" i="595"/>
  <c r="K350" i="595"/>
  <c r="M350" i="595" s="1"/>
  <c r="K350" i="595" a="1"/>
  <c r="J350" i="595"/>
  <c r="J350" i="595" a="1"/>
  <c r="H350" i="595"/>
  <c r="V349" i="595"/>
  <c r="V370" i="595" s="1"/>
  <c r="N349" i="595"/>
  <c r="N370" i="595" s="1"/>
  <c r="K349" i="595" a="1"/>
  <c r="K349" i="595" s="1"/>
  <c r="J349" i="595" a="1"/>
  <c r="J349" i="595" s="1"/>
  <c r="H349" i="595"/>
  <c r="H370" i="595" s="1"/>
  <c r="X343" i="595"/>
  <c r="X342" i="595"/>
  <c r="X341" i="595"/>
  <c r="G341" i="595"/>
  <c r="C341" i="595"/>
  <c r="X340" i="595"/>
  <c r="I340" i="595"/>
  <c r="E340" i="595"/>
  <c r="K340" i="595" s="1"/>
  <c r="M340" i="595" s="1"/>
  <c r="I339" i="595"/>
  <c r="E339" i="595"/>
  <c r="K339" i="595" s="1"/>
  <c r="M339" i="595" s="1"/>
  <c r="I338" i="595"/>
  <c r="E338" i="595"/>
  <c r="K338" i="595" s="1"/>
  <c r="M338" i="595" s="1"/>
  <c r="X337" i="595"/>
  <c r="I337" i="595"/>
  <c r="I341" i="595" s="1"/>
  <c r="E337" i="595"/>
  <c r="E341" i="595" s="1"/>
  <c r="AA334" i="595"/>
  <c r="Z334" i="595"/>
  <c r="Y334" i="595"/>
  <c r="X334" i="595"/>
  <c r="U334" i="595"/>
  <c r="T334" i="595"/>
  <c r="S334" i="595"/>
  <c r="R334" i="595"/>
  <c r="Q334" i="595"/>
  <c r="P334" i="595"/>
  <c r="O334" i="595"/>
  <c r="R342" i="595" s="1"/>
  <c r="I334" i="595"/>
  <c r="G334" i="595"/>
  <c r="K333" i="595" a="1"/>
  <c r="K333" i="595" s="1"/>
  <c r="H333" i="595"/>
  <c r="K332" i="595"/>
  <c r="K332" i="595" a="1"/>
  <c r="H332" i="595"/>
  <c r="K331" i="595" a="1"/>
  <c r="K331" i="595" s="1"/>
  <c r="H331" i="595"/>
  <c r="W330" i="595"/>
  <c r="V330" i="595"/>
  <c r="N330" i="595"/>
  <c r="K330" i="595" a="1"/>
  <c r="K330" i="595" s="1"/>
  <c r="D330" i="595"/>
  <c r="H330" i="595" s="1"/>
  <c r="H329" i="595"/>
  <c r="K328" i="595"/>
  <c r="K328" i="595" a="1"/>
  <c r="H328" i="595"/>
  <c r="H327" i="595"/>
  <c r="W326" i="595"/>
  <c r="V326" i="595"/>
  <c r="N326" i="595"/>
  <c r="K326" i="595"/>
  <c r="M326" i="595" s="1"/>
  <c r="K326" i="595" a="1"/>
  <c r="J326" i="595"/>
  <c r="J326" i="595" a="1"/>
  <c r="H326" i="595"/>
  <c r="V325" i="595"/>
  <c r="W325" i="595" s="1"/>
  <c r="N325" i="595"/>
  <c r="K325" i="595" a="1"/>
  <c r="K325" i="595" s="1"/>
  <c r="M325" i="595" s="1"/>
  <c r="J325" i="595" a="1"/>
  <c r="J325" i="595" s="1"/>
  <c r="H325" i="595"/>
  <c r="H324" i="595"/>
  <c r="V323" i="595"/>
  <c r="W323" i="595" s="1"/>
  <c r="N323" i="595"/>
  <c r="K323" i="595" a="1"/>
  <c r="K323" i="595" s="1"/>
  <c r="M323" i="595" s="1"/>
  <c r="J323" i="595" a="1"/>
  <c r="J323" i="595" s="1"/>
  <c r="H323" i="595"/>
  <c r="W322" i="595"/>
  <c r="V322" i="595"/>
  <c r="N322" i="595"/>
  <c r="K322" i="595"/>
  <c r="M322" i="595" s="1"/>
  <c r="K322" i="595" a="1"/>
  <c r="J322" i="595"/>
  <c r="J322" i="595" a="1"/>
  <c r="H322" i="595"/>
  <c r="V321" i="595"/>
  <c r="W321" i="595" s="1"/>
  <c r="N321" i="595"/>
  <c r="K321" i="595" a="1"/>
  <c r="K321" i="595" s="1"/>
  <c r="M321" i="595" s="1"/>
  <c r="J321" i="595" a="1"/>
  <c r="J321" i="595" s="1"/>
  <c r="H321" i="595"/>
  <c r="W320" i="595"/>
  <c r="W334" i="595" s="1"/>
  <c r="V320" i="595"/>
  <c r="V334" i="595" s="1"/>
  <c r="N320" i="595"/>
  <c r="N334" i="595" s="1"/>
  <c r="K320" i="595"/>
  <c r="K320" i="595" a="1"/>
  <c r="J320" i="595"/>
  <c r="J320" i="595" a="1"/>
  <c r="H320" i="595"/>
  <c r="H334" i="595" s="1"/>
  <c r="AA319" i="595"/>
  <c r="Z319" i="595"/>
  <c r="Y319" i="595"/>
  <c r="X319" i="595"/>
  <c r="U319" i="595"/>
  <c r="T319" i="595"/>
  <c r="S319" i="595"/>
  <c r="Q319" i="595"/>
  <c r="P319" i="595"/>
  <c r="O319" i="595"/>
  <c r="R341" i="595" s="1"/>
  <c r="I319" i="595"/>
  <c r="G319" i="595"/>
  <c r="J319" i="595" s="1" a="1"/>
  <c r="J319" i="595" s="1"/>
  <c r="V318" i="595"/>
  <c r="W318" i="595" s="1"/>
  <c r="N318" i="595"/>
  <c r="K318" i="595" a="1"/>
  <c r="K318" i="595" s="1"/>
  <c r="M318" i="595" s="1"/>
  <c r="J318" i="595" a="1"/>
  <c r="J318" i="595" s="1"/>
  <c r="H318" i="595"/>
  <c r="H317" i="595"/>
  <c r="H316" i="595"/>
  <c r="H315" i="595"/>
  <c r="H314" i="595"/>
  <c r="W313" i="595"/>
  <c r="V313" i="595"/>
  <c r="N313" i="595"/>
  <c r="K313" i="595"/>
  <c r="M313" i="595" s="1"/>
  <c r="K313" i="595" a="1"/>
  <c r="J313" i="595"/>
  <c r="J313" i="595" a="1"/>
  <c r="H313" i="595"/>
  <c r="V312" i="595"/>
  <c r="W312" i="595" s="1"/>
  <c r="N312" i="595"/>
  <c r="K312" i="595" a="1"/>
  <c r="K312" i="595" s="1"/>
  <c r="M312" i="595" s="1"/>
  <c r="J312" i="595" a="1"/>
  <c r="J312" i="595" s="1"/>
  <c r="H312" i="595"/>
  <c r="W311" i="595"/>
  <c r="V311" i="595"/>
  <c r="N311" i="595"/>
  <c r="K311" i="595"/>
  <c r="M311" i="595" s="1"/>
  <c r="K311" i="595" a="1"/>
  <c r="J311" i="595"/>
  <c r="J311" i="595" a="1"/>
  <c r="H311" i="595"/>
  <c r="V310" i="595"/>
  <c r="W310" i="595" s="1"/>
  <c r="N310" i="595"/>
  <c r="K310" i="595" a="1"/>
  <c r="K310" i="595" s="1"/>
  <c r="M310" i="595" s="1"/>
  <c r="J310" i="595" a="1"/>
  <c r="J310" i="595" s="1"/>
  <c r="H310" i="595"/>
  <c r="W309" i="595"/>
  <c r="V309" i="595"/>
  <c r="V319" i="595" s="1"/>
  <c r="W319" i="595" s="1"/>
  <c r="N309" i="595"/>
  <c r="N319" i="595" s="1"/>
  <c r="K309" i="595"/>
  <c r="K319" i="595" s="1"/>
  <c r="K309" i="595" a="1"/>
  <c r="J309" i="595"/>
  <c r="J309" i="595" a="1"/>
  <c r="H309" i="595"/>
  <c r="H319" i="595" s="1"/>
  <c r="AA308" i="595"/>
  <c r="Z308" i="595"/>
  <c r="Y308" i="595"/>
  <c r="X308" i="595"/>
  <c r="U308" i="595"/>
  <c r="T308" i="595"/>
  <c r="S308" i="595"/>
  <c r="Q308" i="595"/>
  <c r="P308" i="595"/>
  <c r="O308" i="595"/>
  <c r="R340" i="595" s="1"/>
  <c r="I308" i="595"/>
  <c r="G308" i="595"/>
  <c r="J308" i="595" s="1" a="1"/>
  <c r="J308" i="595" s="1"/>
  <c r="V307" i="595"/>
  <c r="W307" i="595" s="1"/>
  <c r="N307" i="595"/>
  <c r="K307" i="595" a="1"/>
  <c r="K307" i="595" s="1"/>
  <c r="M307" i="595" s="1"/>
  <c r="J307" i="595" a="1"/>
  <c r="J307" i="595" s="1"/>
  <c r="H307" i="595"/>
  <c r="W306" i="595"/>
  <c r="V306" i="595"/>
  <c r="N306" i="595"/>
  <c r="K306" i="595"/>
  <c r="M306" i="595" s="1"/>
  <c r="K306" i="595" a="1"/>
  <c r="J306" i="595"/>
  <c r="J306" i="595" a="1"/>
  <c r="H306" i="595"/>
  <c r="V305" i="595"/>
  <c r="W305" i="595" s="1"/>
  <c r="N305" i="595"/>
  <c r="K305" i="595" a="1"/>
  <c r="K305" i="595" s="1"/>
  <c r="M305" i="595" s="1"/>
  <c r="J305" i="595" a="1"/>
  <c r="J305" i="595" s="1"/>
  <c r="H305" i="595"/>
  <c r="W304" i="595"/>
  <c r="V304" i="595"/>
  <c r="N304" i="595"/>
  <c r="K304" i="595"/>
  <c r="M304" i="595" s="1"/>
  <c r="K304" i="595" a="1"/>
  <c r="J304" i="595"/>
  <c r="J304" i="595" a="1"/>
  <c r="H304" i="595"/>
  <c r="V303" i="595"/>
  <c r="W303" i="595" s="1"/>
  <c r="N303" i="595"/>
  <c r="K303" i="595" a="1"/>
  <c r="K303" i="595" s="1"/>
  <c r="M303" i="595" s="1"/>
  <c r="J303" i="595" a="1"/>
  <c r="J303" i="595" s="1"/>
  <c r="H303" i="595"/>
  <c r="W302" i="595"/>
  <c r="V302" i="595"/>
  <c r="N302" i="595"/>
  <c r="K302" i="595"/>
  <c r="M302" i="595" s="1"/>
  <c r="K302" i="595" a="1"/>
  <c r="J302" i="595"/>
  <c r="J302" i="595" a="1"/>
  <c r="H302" i="595"/>
  <c r="V301" i="595"/>
  <c r="W301" i="595" s="1"/>
  <c r="N301" i="595"/>
  <c r="K301" i="595" a="1"/>
  <c r="K301" i="595" s="1"/>
  <c r="M301" i="595" s="1"/>
  <c r="J301" i="595" a="1"/>
  <c r="J301" i="595" s="1"/>
  <c r="H301" i="595"/>
  <c r="W300" i="595"/>
  <c r="V300" i="595"/>
  <c r="N300" i="595"/>
  <c r="K300" i="595"/>
  <c r="M300" i="595" s="1"/>
  <c r="K300" i="595" a="1"/>
  <c r="J300" i="595"/>
  <c r="J300" i="595" a="1"/>
  <c r="H300" i="595"/>
  <c r="V299" i="595"/>
  <c r="W299" i="595" s="1"/>
  <c r="N299" i="595"/>
  <c r="K299" i="595" a="1"/>
  <c r="K299" i="595" s="1"/>
  <c r="M299" i="595" s="1"/>
  <c r="J299" i="595" a="1"/>
  <c r="J299" i="595" s="1"/>
  <c r="H299" i="595"/>
  <c r="W298" i="595"/>
  <c r="V298" i="595"/>
  <c r="N298" i="595"/>
  <c r="K298" i="595"/>
  <c r="M298" i="595" s="1"/>
  <c r="K298" i="595" a="1"/>
  <c r="J298" i="595"/>
  <c r="J298" i="595" a="1"/>
  <c r="H298" i="595"/>
  <c r="V297" i="595"/>
  <c r="W297" i="595" s="1"/>
  <c r="N297" i="595"/>
  <c r="K297" i="595" a="1"/>
  <c r="K297" i="595" s="1"/>
  <c r="M297" i="595" s="1"/>
  <c r="J297" i="595" a="1"/>
  <c r="J297" i="595" s="1"/>
  <c r="H297" i="595"/>
  <c r="W296" i="595"/>
  <c r="V296" i="595"/>
  <c r="N296" i="595"/>
  <c r="K296" i="595"/>
  <c r="M296" i="595" s="1"/>
  <c r="K296" i="595" a="1"/>
  <c r="J296" i="595"/>
  <c r="J296" i="595" a="1"/>
  <c r="H296" i="595"/>
  <c r="V295" i="595"/>
  <c r="W295" i="595" s="1"/>
  <c r="N295" i="595"/>
  <c r="K295" i="595" a="1"/>
  <c r="K295" i="595" s="1"/>
  <c r="M295" i="595" s="1"/>
  <c r="J295" i="595" a="1"/>
  <c r="J295" i="595" s="1"/>
  <c r="H295" i="595"/>
  <c r="W294" i="595"/>
  <c r="V294" i="595"/>
  <c r="N294" i="595"/>
  <c r="K294" i="595"/>
  <c r="M294" i="595" s="1"/>
  <c r="K294" i="595" a="1"/>
  <c r="J294" i="595"/>
  <c r="J294" i="595" a="1"/>
  <c r="H294" i="595"/>
  <c r="V293" i="595"/>
  <c r="V308" i="595" s="1"/>
  <c r="W308" i="595" s="1"/>
  <c r="N293" i="595"/>
  <c r="N308" i="595" s="1"/>
  <c r="K293" i="595" a="1"/>
  <c r="K293" i="595" s="1"/>
  <c r="J293" i="595" a="1"/>
  <c r="J293" i="595" s="1"/>
  <c r="H293" i="595"/>
  <c r="H308" i="595" s="1"/>
  <c r="AA292" i="595"/>
  <c r="Z292" i="595"/>
  <c r="Y292" i="595"/>
  <c r="X292" i="595"/>
  <c r="U292" i="595"/>
  <c r="T292" i="595"/>
  <c r="S292" i="595"/>
  <c r="R292" i="595"/>
  <c r="Q292" i="595"/>
  <c r="P292" i="595"/>
  <c r="O292" i="595"/>
  <c r="R339" i="595" s="1"/>
  <c r="I292" i="595"/>
  <c r="G292" i="595"/>
  <c r="J292" i="595" s="1" a="1"/>
  <c r="J292" i="595" s="1"/>
  <c r="V291" i="595"/>
  <c r="W291" i="595" s="1"/>
  <c r="N291" i="595"/>
  <c r="K291" i="595" a="1"/>
  <c r="K291" i="595" s="1"/>
  <c r="M291" i="595" s="1"/>
  <c r="J291" i="595" a="1"/>
  <c r="J291" i="595" s="1"/>
  <c r="H291" i="595"/>
  <c r="W290" i="595"/>
  <c r="V290" i="595"/>
  <c r="N290" i="595"/>
  <c r="K290" i="595"/>
  <c r="M290" i="595" s="1"/>
  <c r="K290" i="595" a="1"/>
  <c r="J290" i="595"/>
  <c r="J290" i="595" a="1"/>
  <c r="H290" i="595"/>
  <c r="V289" i="595"/>
  <c r="W289" i="595" s="1"/>
  <c r="N289" i="595"/>
  <c r="K289" i="595" a="1"/>
  <c r="K289" i="595" s="1"/>
  <c r="M289" i="595" s="1"/>
  <c r="J289" i="595" a="1"/>
  <c r="J289" i="595" s="1"/>
  <c r="H289" i="595"/>
  <c r="H288" i="595"/>
  <c r="H287" i="595"/>
  <c r="H286" i="595"/>
  <c r="V285" i="595"/>
  <c r="W285" i="595" s="1"/>
  <c r="N285" i="595"/>
  <c r="K285" i="595" a="1"/>
  <c r="K285" i="595" s="1"/>
  <c r="M285" i="595" s="1"/>
  <c r="J285" i="595" a="1"/>
  <c r="J285" i="595" s="1"/>
  <c r="H285" i="595"/>
  <c r="W284" i="595"/>
  <c r="V284" i="595"/>
  <c r="N284" i="595"/>
  <c r="K284" i="595"/>
  <c r="M284" i="595" s="1"/>
  <c r="K284" i="595" a="1"/>
  <c r="J284" i="595"/>
  <c r="J284" i="595" a="1"/>
  <c r="H284" i="595"/>
  <c r="N283" i="595"/>
  <c r="K283" i="595" a="1"/>
  <c r="K283" i="595" s="1"/>
  <c r="M283" i="595" s="1"/>
  <c r="H283" i="595"/>
  <c r="N282" i="595"/>
  <c r="K282" i="595"/>
  <c r="M282" i="595" s="1"/>
  <c r="K282" i="595" a="1"/>
  <c r="H282" i="595"/>
  <c r="N281" i="595"/>
  <c r="K281" i="595" a="1"/>
  <c r="K281" i="595" s="1"/>
  <c r="M281" i="595" s="1"/>
  <c r="H281" i="595"/>
  <c r="N280" i="595"/>
  <c r="K280" i="595"/>
  <c r="M280" i="595" s="1"/>
  <c r="K280" i="595" a="1"/>
  <c r="H280" i="595"/>
  <c r="N279" i="595"/>
  <c r="K279" i="595" a="1"/>
  <c r="K279" i="595" s="1"/>
  <c r="M279" i="595" s="1"/>
  <c r="H279" i="595"/>
  <c r="N278" i="595"/>
  <c r="K278" i="595"/>
  <c r="M278" i="595" s="1"/>
  <c r="K278" i="595" a="1"/>
  <c r="H278" i="595"/>
  <c r="V277" i="595"/>
  <c r="W277" i="595" s="1"/>
  <c r="N277" i="595"/>
  <c r="K277" i="595" a="1"/>
  <c r="K277" i="595" s="1"/>
  <c r="M277" i="595" s="1"/>
  <c r="J277" i="595" a="1"/>
  <c r="J277" i="595" s="1"/>
  <c r="H277" i="595"/>
  <c r="W276" i="595"/>
  <c r="V276" i="595"/>
  <c r="N276" i="595"/>
  <c r="K276" i="595"/>
  <c r="M276" i="595" s="1"/>
  <c r="K276" i="595" a="1"/>
  <c r="J276" i="595"/>
  <c r="J276" i="595" a="1"/>
  <c r="H276" i="595"/>
  <c r="V275" i="595"/>
  <c r="W275" i="595" s="1"/>
  <c r="N275" i="595"/>
  <c r="K275" i="595" a="1"/>
  <c r="K275" i="595" s="1"/>
  <c r="M275" i="595" s="1"/>
  <c r="J275" i="595" a="1"/>
  <c r="J275" i="595" s="1"/>
  <c r="H275" i="595"/>
  <c r="W274" i="595"/>
  <c r="V274" i="595"/>
  <c r="N274" i="595"/>
  <c r="K274" i="595"/>
  <c r="M274" i="595" s="1"/>
  <c r="K274" i="595" a="1"/>
  <c r="J274" i="595"/>
  <c r="J274" i="595" a="1"/>
  <c r="H274" i="595"/>
  <c r="V273" i="595"/>
  <c r="W273" i="595" s="1"/>
  <c r="N273" i="595"/>
  <c r="K273" i="595" a="1"/>
  <c r="K273" i="595" s="1"/>
  <c r="M273" i="595" s="1"/>
  <c r="J273" i="595" a="1"/>
  <c r="J273" i="595" s="1"/>
  <c r="H273" i="595"/>
  <c r="W272" i="595"/>
  <c r="V272" i="595"/>
  <c r="N272" i="595"/>
  <c r="K272" i="595"/>
  <c r="M272" i="595" s="1"/>
  <c r="K272" i="595" a="1"/>
  <c r="J272" i="595"/>
  <c r="J272" i="595" a="1"/>
  <c r="H272" i="595"/>
  <c r="V271" i="595"/>
  <c r="W271" i="595" s="1"/>
  <c r="N271" i="595"/>
  <c r="K271" i="595" a="1"/>
  <c r="K271" i="595" s="1"/>
  <c r="M271" i="595" s="1"/>
  <c r="J271" i="595" a="1"/>
  <c r="J271" i="595" s="1"/>
  <c r="H271" i="595"/>
  <c r="W270" i="595"/>
  <c r="V270" i="595"/>
  <c r="N270" i="595"/>
  <c r="K270" i="595"/>
  <c r="M270" i="595" s="1"/>
  <c r="K270" i="595" a="1"/>
  <c r="J270" i="595"/>
  <c r="J270" i="595" a="1"/>
  <c r="H270" i="595"/>
  <c r="V269" i="595"/>
  <c r="W269" i="595" s="1"/>
  <c r="N269" i="595"/>
  <c r="K269" i="595" a="1"/>
  <c r="K269" i="595" s="1"/>
  <c r="M269" i="595" s="1"/>
  <c r="J269" i="595" a="1"/>
  <c r="J269" i="595" s="1"/>
  <c r="H269" i="595"/>
  <c r="W268" i="595"/>
  <c r="V268" i="595"/>
  <c r="N268" i="595"/>
  <c r="K268" i="595"/>
  <c r="M268" i="595" s="1"/>
  <c r="K268" i="595" a="1"/>
  <c r="J268" i="595"/>
  <c r="J268" i="595" a="1"/>
  <c r="H268" i="595"/>
  <c r="V267" i="595"/>
  <c r="W267" i="595" s="1"/>
  <c r="N267" i="595"/>
  <c r="K267" i="595" a="1"/>
  <c r="K267" i="595" s="1"/>
  <c r="M267" i="595" s="1"/>
  <c r="J267" i="595" a="1"/>
  <c r="J267" i="595" s="1"/>
  <c r="H267" i="595"/>
  <c r="W266" i="595"/>
  <c r="V266" i="595"/>
  <c r="N266" i="595"/>
  <c r="K266" i="595"/>
  <c r="M266" i="595" s="1"/>
  <c r="K266" i="595" a="1"/>
  <c r="J266" i="595"/>
  <c r="J266" i="595" a="1"/>
  <c r="H266" i="595"/>
  <c r="N265" i="595"/>
  <c r="K265" i="595" a="1"/>
  <c r="K265" i="595" s="1"/>
  <c r="M265" i="595" s="1"/>
  <c r="H265" i="595"/>
  <c r="W264" i="595"/>
  <c r="V264" i="595"/>
  <c r="N264" i="595"/>
  <c r="K264" i="595"/>
  <c r="M264" i="595" s="1"/>
  <c r="K264" i="595" a="1"/>
  <c r="J264" i="595"/>
  <c r="J264" i="595" a="1"/>
  <c r="H264" i="595"/>
  <c r="V263" i="595"/>
  <c r="W263" i="595" s="1"/>
  <c r="N263" i="595"/>
  <c r="K263" i="595" a="1"/>
  <c r="K263" i="595" s="1"/>
  <c r="M263" i="595" s="1"/>
  <c r="J263" i="595" a="1"/>
  <c r="J263" i="595" s="1"/>
  <c r="H263" i="595"/>
  <c r="W262" i="595"/>
  <c r="V262" i="595"/>
  <c r="N262" i="595"/>
  <c r="K262" i="595"/>
  <c r="M262" i="595" s="1"/>
  <c r="K262" i="595" a="1"/>
  <c r="J262" i="595"/>
  <c r="J262" i="595" a="1"/>
  <c r="H262" i="595"/>
  <c r="V261" i="595"/>
  <c r="W261" i="595" s="1"/>
  <c r="N261" i="595"/>
  <c r="K261" i="595" a="1"/>
  <c r="K261" i="595" s="1"/>
  <c r="M261" i="595" s="1"/>
  <c r="J261" i="595" a="1"/>
  <c r="J261" i="595" s="1"/>
  <c r="H261" i="595"/>
  <c r="W260" i="595"/>
  <c r="V260" i="595"/>
  <c r="N260" i="595"/>
  <c r="K260" i="595"/>
  <c r="M260" i="595" s="1"/>
  <c r="K260" i="595" a="1"/>
  <c r="J260" i="595"/>
  <c r="J260" i="595" a="1"/>
  <c r="H260" i="595"/>
  <c r="V259" i="595"/>
  <c r="W259" i="595" s="1"/>
  <c r="N259" i="595"/>
  <c r="K259" i="595" a="1"/>
  <c r="K259" i="595" s="1"/>
  <c r="M259" i="595" s="1"/>
  <c r="J259" i="595" a="1"/>
  <c r="J259" i="595" s="1"/>
  <c r="H259" i="595"/>
  <c r="W258" i="595"/>
  <c r="V258" i="595"/>
  <c r="V292" i="595" s="1"/>
  <c r="W292" i="595" s="1"/>
  <c r="N258" i="595"/>
  <c r="N292" i="595" s="1"/>
  <c r="K258" i="595"/>
  <c r="K292" i="595" s="1"/>
  <c r="K258" i="595" a="1"/>
  <c r="J258" i="595"/>
  <c r="J258" i="595" a="1"/>
  <c r="H258" i="595"/>
  <c r="H292" i="595" s="1"/>
  <c r="AA257" i="595"/>
  <c r="Z257" i="595"/>
  <c r="Y257" i="595"/>
  <c r="X257" i="595"/>
  <c r="U257" i="595"/>
  <c r="T257" i="595"/>
  <c r="S257" i="595"/>
  <c r="R257" i="595"/>
  <c r="Q257" i="595"/>
  <c r="P257" i="595"/>
  <c r="O257" i="595"/>
  <c r="R338" i="595" s="1"/>
  <c r="J257" i="595" a="1"/>
  <c r="J257" i="595" s="1"/>
  <c r="I257" i="595"/>
  <c r="G257" i="595"/>
  <c r="H256" i="595"/>
  <c r="H255" i="595"/>
  <c r="H254" i="595"/>
  <c r="H253" i="595"/>
  <c r="H252" i="595"/>
  <c r="H251" i="595"/>
  <c r="K250" i="595" a="1"/>
  <c r="K250" i="595" s="1"/>
  <c r="M250" i="595" s="1"/>
  <c r="H250" i="595"/>
  <c r="K249" i="595" a="1"/>
  <c r="K249" i="595" s="1"/>
  <c r="M249" i="595" s="1"/>
  <c r="H249" i="595"/>
  <c r="K248" i="595" a="1"/>
  <c r="K248" i="595" s="1"/>
  <c r="M248" i="595" s="1"/>
  <c r="H248" i="595"/>
  <c r="K247" i="595" a="1"/>
  <c r="K247" i="595" s="1"/>
  <c r="M247" i="595" s="1"/>
  <c r="H247" i="595"/>
  <c r="W246" i="595"/>
  <c r="V246" i="595"/>
  <c r="N246" i="595"/>
  <c r="K246" i="595"/>
  <c r="M246" i="595" s="1"/>
  <c r="K246" i="595" a="1"/>
  <c r="J246" i="595"/>
  <c r="J246" i="595" a="1"/>
  <c r="H246" i="595"/>
  <c r="V245" i="595"/>
  <c r="W245" i="595" s="1"/>
  <c r="N245" i="595"/>
  <c r="K245" i="595" a="1"/>
  <c r="K245" i="595" s="1"/>
  <c r="M245" i="595" s="1"/>
  <c r="J245" i="595" a="1"/>
  <c r="J245" i="595" s="1"/>
  <c r="H245" i="595"/>
  <c r="W244" i="595"/>
  <c r="V244" i="595"/>
  <c r="N244" i="595"/>
  <c r="K244" i="595"/>
  <c r="M244" i="595" s="1"/>
  <c r="K244" i="595" a="1"/>
  <c r="J244" i="595"/>
  <c r="J244" i="595" a="1"/>
  <c r="H244" i="595"/>
  <c r="V243" i="595"/>
  <c r="W243" i="595" s="1"/>
  <c r="N243" i="595"/>
  <c r="K243" i="595" a="1"/>
  <c r="K243" i="595" s="1"/>
  <c r="M243" i="595" s="1"/>
  <c r="J243" i="595" a="1"/>
  <c r="J243" i="595" s="1"/>
  <c r="H243" i="595"/>
  <c r="M242" i="595"/>
  <c r="H242" i="595"/>
  <c r="W241" i="595"/>
  <c r="V241" i="595"/>
  <c r="N241" i="595"/>
  <c r="K241" i="595"/>
  <c r="M241" i="595" s="1"/>
  <c r="K241" i="595" a="1"/>
  <c r="J241" i="595"/>
  <c r="J241" i="595" a="1"/>
  <c r="H241" i="595"/>
  <c r="V240" i="595"/>
  <c r="W240" i="595" s="1"/>
  <c r="N240" i="595"/>
  <c r="K240" i="595" a="1"/>
  <c r="K240" i="595" s="1"/>
  <c r="M240" i="595" s="1"/>
  <c r="J240" i="595" a="1"/>
  <c r="J240" i="595" s="1"/>
  <c r="H240" i="595"/>
  <c r="K239" i="595" a="1"/>
  <c r="K239" i="595" s="1"/>
  <c r="M239" i="595" s="1"/>
  <c r="H239" i="595"/>
  <c r="H238" i="595"/>
  <c r="V237" i="595"/>
  <c r="W237" i="595" s="1"/>
  <c r="N237" i="595"/>
  <c r="K237" i="595" a="1"/>
  <c r="K237" i="595" s="1"/>
  <c r="M237" i="595" s="1"/>
  <c r="J237" i="595" a="1"/>
  <c r="J237" i="595" s="1"/>
  <c r="H237" i="595"/>
  <c r="W236" i="595"/>
  <c r="V236" i="595"/>
  <c r="N236" i="595"/>
  <c r="K236" i="595"/>
  <c r="M236" i="595" s="1"/>
  <c r="K236" i="595" a="1"/>
  <c r="J236" i="595"/>
  <c r="J236" i="595" a="1"/>
  <c r="H236" i="595"/>
  <c r="V235" i="595"/>
  <c r="W235" i="595" s="1"/>
  <c r="N235" i="595"/>
  <c r="K235" i="595" a="1"/>
  <c r="K235" i="595" s="1"/>
  <c r="M235" i="595" s="1"/>
  <c r="J235" i="595" a="1"/>
  <c r="J235" i="595" s="1"/>
  <c r="H235" i="595"/>
  <c r="W234" i="595"/>
  <c r="V234" i="595"/>
  <c r="N234" i="595"/>
  <c r="K234" i="595"/>
  <c r="M234" i="595" s="1"/>
  <c r="K234" i="595" a="1"/>
  <c r="J234" i="595"/>
  <c r="J234" i="595" a="1"/>
  <c r="H234" i="595"/>
  <c r="V233" i="595"/>
  <c r="W233" i="595" s="1"/>
  <c r="N233" i="595"/>
  <c r="K233" i="595" a="1"/>
  <c r="K233" i="595" s="1"/>
  <c r="M233" i="595" s="1"/>
  <c r="J233" i="595" a="1"/>
  <c r="J233" i="595" s="1"/>
  <c r="H233" i="595"/>
  <c r="W232" i="595"/>
  <c r="V232" i="595"/>
  <c r="N232" i="595"/>
  <c r="K232" i="595"/>
  <c r="M232" i="595" s="1"/>
  <c r="K232" i="595" a="1"/>
  <c r="J232" i="595"/>
  <c r="J232" i="595" a="1"/>
  <c r="H232" i="595"/>
  <c r="V231" i="595"/>
  <c r="W231" i="595" s="1"/>
  <c r="N231" i="595"/>
  <c r="K231" i="595" a="1"/>
  <c r="K231" i="595" s="1"/>
  <c r="M231" i="595" s="1"/>
  <c r="J231" i="595" a="1"/>
  <c r="J231" i="595" s="1"/>
  <c r="H231" i="595"/>
  <c r="W230" i="595"/>
  <c r="V230" i="595"/>
  <c r="N230" i="595"/>
  <c r="K230" i="595"/>
  <c r="M230" i="595" s="1"/>
  <c r="K230" i="595" a="1"/>
  <c r="J230" i="595"/>
  <c r="J230" i="595" a="1"/>
  <c r="H230" i="595"/>
  <c r="V229" i="595"/>
  <c r="W229" i="595" s="1"/>
  <c r="N229" i="595"/>
  <c r="K229" i="595" a="1"/>
  <c r="K229" i="595" s="1"/>
  <c r="M229" i="595" s="1"/>
  <c r="J229" i="595" a="1"/>
  <c r="J229" i="595" s="1"/>
  <c r="H229" i="595"/>
  <c r="W228" i="595"/>
  <c r="V228" i="595"/>
  <c r="N228" i="595"/>
  <c r="K228" i="595"/>
  <c r="M228" i="595" s="1"/>
  <c r="K228" i="595" a="1"/>
  <c r="J228" i="595"/>
  <c r="J228" i="595" a="1"/>
  <c r="H228" i="595"/>
  <c r="N227" i="595"/>
  <c r="K227" i="595" a="1"/>
  <c r="K227" i="595" s="1"/>
  <c r="M227" i="595" s="1"/>
  <c r="H227" i="595"/>
  <c r="N226" i="595"/>
  <c r="K226" i="595"/>
  <c r="M226" i="595" s="1"/>
  <c r="K226" i="595" a="1"/>
  <c r="H226" i="595"/>
  <c r="N225" i="595"/>
  <c r="K225" i="595" a="1"/>
  <c r="K225" i="595" s="1"/>
  <c r="M225" i="595" s="1"/>
  <c r="H225" i="595"/>
  <c r="N224" i="595"/>
  <c r="K224" i="595"/>
  <c r="M224" i="595" s="1"/>
  <c r="K224" i="595" a="1"/>
  <c r="H224" i="595"/>
  <c r="N223" i="595"/>
  <c r="K223" i="595" a="1"/>
  <c r="K223" i="595" s="1"/>
  <c r="M223" i="595" s="1"/>
  <c r="H223" i="595"/>
  <c r="N222" i="595"/>
  <c r="K222" i="595"/>
  <c r="M222" i="595" s="1"/>
  <c r="K222" i="595" a="1"/>
  <c r="H222" i="595"/>
  <c r="N221" i="595"/>
  <c r="K221" i="595" a="1"/>
  <c r="K221" i="595" s="1"/>
  <c r="M221" i="595" s="1"/>
  <c r="H221" i="595"/>
  <c r="N220" i="595"/>
  <c r="K220" i="595"/>
  <c r="M220" i="595" s="1"/>
  <c r="K220" i="595" a="1"/>
  <c r="H220" i="595"/>
  <c r="V219" i="595"/>
  <c r="W219" i="595" s="1"/>
  <c r="N219" i="595"/>
  <c r="K219" i="595" a="1"/>
  <c r="K219" i="595" s="1"/>
  <c r="M219" i="595" s="1"/>
  <c r="J219" i="595" a="1"/>
  <c r="J219" i="595" s="1"/>
  <c r="H219" i="595"/>
  <c r="W218" i="595"/>
  <c r="V218" i="595"/>
  <c r="N218" i="595"/>
  <c r="K218" i="595"/>
  <c r="M218" i="595" s="1"/>
  <c r="K218" i="595" a="1"/>
  <c r="J218" i="595"/>
  <c r="J218" i="595" a="1"/>
  <c r="H218" i="595"/>
  <c r="V217" i="595"/>
  <c r="W217" i="595" s="1"/>
  <c r="N217" i="595"/>
  <c r="K217" i="595" a="1"/>
  <c r="K217" i="595" s="1"/>
  <c r="M217" i="595" s="1"/>
  <c r="J217" i="595" a="1"/>
  <c r="J217" i="595" s="1"/>
  <c r="H217" i="595"/>
  <c r="W216" i="595"/>
  <c r="V216" i="595"/>
  <c r="N216" i="595"/>
  <c r="K216" i="595"/>
  <c r="M216" i="595" s="1"/>
  <c r="K216" i="595" a="1"/>
  <c r="J216" i="595"/>
  <c r="J216" i="595" a="1"/>
  <c r="H216" i="595"/>
  <c r="V215" i="595"/>
  <c r="W215" i="595" s="1"/>
  <c r="N215" i="595"/>
  <c r="K215" i="595" a="1"/>
  <c r="K215" i="595" s="1"/>
  <c r="M215" i="595" s="1"/>
  <c r="J215" i="595" a="1"/>
  <c r="J215" i="595" s="1"/>
  <c r="H215" i="595"/>
  <c r="W214" i="595"/>
  <c r="V214" i="595"/>
  <c r="N214" i="595"/>
  <c r="K214" i="595"/>
  <c r="M214" i="595" s="1"/>
  <c r="K214" i="595" a="1"/>
  <c r="J214" i="595"/>
  <c r="J214" i="595" a="1"/>
  <c r="H214" i="595"/>
  <c r="V213" i="595"/>
  <c r="W213" i="595" s="1"/>
  <c r="N213" i="595"/>
  <c r="K213" i="595" a="1"/>
  <c r="K213" i="595" s="1"/>
  <c r="M213" i="595" s="1"/>
  <c r="J213" i="595" a="1"/>
  <c r="J213" i="595" s="1"/>
  <c r="H213" i="595"/>
  <c r="W212" i="595"/>
  <c r="V212" i="595"/>
  <c r="N212" i="595"/>
  <c r="K212" i="595"/>
  <c r="M212" i="595" s="1"/>
  <c r="K212" i="595" a="1"/>
  <c r="J212" i="595"/>
  <c r="J212" i="595" a="1"/>
  <c r="H212" i="595"/>
  <c r="V211" i="595"/>
  <c r="W211" i="595" s="1"/>
  <c r="N211" i="595"/>
  <c r="K211" i="595" a="1"/>
  <c r="K211" i="595" s="1"/>
  <c r="M211" i="595" s="1"/>
  <c r="J211" i="595" a="1"/>
  <c r="J211" i="595" s="1"/>
  <c r="H211" i="595"/>
  <c r="W210" i="595"/>
  <c r="V210" i="595"/>
  <c r="N210" i="595"/>
  <c r="K210" i="595"/>
  <c r="M210" i="595" s="1"/>
  <c r="K210" i="595" a="1"/>
  <c r="J210" i="595"/>
  <c r="J210" i="595" a="1"/>
  <c r="H210" i="595"/>
  <c r="V209" i="595"/>
  <c r="W209" i="595" s="1"/>
  <c r="N209" i="595"/>
  <c r="K209" i="595" a="1"/>
  <c r="K209" i="595" s="1"/>
  <c r="M209" i="595" s="1"/>
  <c r="J209" i="595" a="1"/>
  <c r="J209" i="595" s="1"/>
  <c r="H209" i="595"/>
  <c r="W208" i="595"/>
  <c r="V208" i="595"/>
  <c r="N208" i="595"/>
  <c r="K208" i="595"/>
  <c r="M208" i="595" s="1"/>
  <c r="K208" i="595" a="1"/>
  <c r="J208" i="595"/>
  <c r="J208" i="595" a="1"/>
  <c r="H208" i="595"/>
  <c r="H207" i="595"/>
  <c r="H206" i="595"/>
  <c r="H205" i="595"/>
  <c r="W204" i="595"/>
  <c r="V204" i="595"/>
  <c r="N204" i="595"/>
  <c r="K204" i="595"/>
  <c r="M204" i="595" s="1"/>
  <c r="K204" i="595" a="1"/>
  <c r="J204" i="595"/>
  <c r="J204" i="595" a="1"/>
  <c r="H204" i="595"/>
  <c r="V203" i="595"/>
  <c r="W203" i="595" s="1"/>
  <c r="N203" i="595"/>
  <c r="K203" i="595" a="1"/>
  <c r="K203" i="595" s="1"/>
  <c r="M203" i="595" s="1"/>
  <c r="J203" i="595" a="1"/>
  <c r="J203" i="595" s="1"/>
  <c r="H203" i="595"/>
  <c r="W202" i="595"/>
  <c r="V202" i="595"/>
  <c r="N202" i="595"/>
  <c r="K202" i="595"/>
  <c r="M202" i="595" s="1"/>
  <c r="K202" i="595" a="1"/>
  <c r="J202" i="595"/>
  <c r="J202" i="595" a="1"/>
  <c r="H202" i="595"/>
  <c r="H201" i="595"/>
  <c r="V200" i="595"/>
  <c r="V257" i="595" s="1"/>
  <c r="W257" i="595" s="1"/>
  <c r="N200" i="595"/>
  <c r="N257" i="595" s="1"/>
  <c r="K200" i="595" a="1"/>
  <c r="K200" i="595" s="1"/>
  <c r="J200" i="595" a="1"/>
  <c r="J200" i="595" s="1"/>
  <c r="H200" i="595"/>
  <c r="H257" i="595" s="1"/>
  <c r="AA199" i="595"/>
  <c r="AA335" i="595" s="1"/>
  <c r="Z199" i="595"/>
  <c r="Z335" i="595" s="1"/>
  <c r="Y199" i="595"/>
  <c r="Y335" i="595" s="1"/>
  <c r="X199" i="595"/>
  <c r="X335" i="595" s="1"/>
  <c r="U199" i="595"/>
  <c r="U335" i="595" s="1"/>
  <c r="T199" i="595"/>
  <c r="T335" i="595" s="1"/>
  <c r="S199" i="595"/>
  <c r="S335" i="595" s="1"/>
  <c r="R199" i="595"/>
  <c r="R335" i="595" s="1"/>
  <c r="Q199" i="595"/>
  <c r="Q335" i="595" s="1"/>
  <c r="P199" i="595"/>
  <c r="X338" i="595" s="1"/>
  <c r="O199" i="595"/>
  <c r="O335" i="595" s="1"/>
  <c r="I199" i="595"/>
  <c r="I335" i="595" s="1"/>
  <c r="B343" i="595" s="1"/>
  <c r="G199" i="595"/>
  <c r="J199" i="595" s="1" a="1"/>
  <c r="J199" i="595" s="1"/>
  <c r="V198" i="595"/>
  <c r="W198" i="595" s="1"/>
  <c r="N198" i="595"/>
  <c r="K198" i="595" a="1"/>
  <c r="K198" i="595" s="1"/>
  <c r="M198" i="595" s="1"/>
  <c r="J198" i="595" a="1"/>
  <c r="J198" i="595" s="1"/>
  <c r="H198" i="595"/>
  <c r="W197" i="595"/>
  <c r="V197" i="595"/>
  <c r="N197" i="595"/>
  <c r="K197" i="595"/>
  <c r="M197" i="595" s="1"/>
  <c r="K197" i="595" a="1"/>
  <c r="J197" i="595"/>
  <c r="J197" i="595" a="1"/>
  <c r="H197" i="595"/>
  <c r="K196" i="595" a="1"/>
  <c r="K196" i="595" s="1"/>
  <c r="M196" i="595" s="1"/>
  <c r="H196" i="595"/>
  <c r="K195" i="595" a="1"/>
  <c r="K195" i="595" s="1"/>
  <c r="M195" i="595" s="1"/>
  <c r="H195" i="595"/>
  <c r="K194" i="595" a="1"/>
  <c r="K194" i="595" s="1"/>
  <c r="M194" i="595" s="1"/>
  <c r="H194" i="595"/>
  <c r="K193" i="595" a="1"/>
  <c r="K193" i="595" s="1"/>
  <c r="M193" i="595" s="1"/>
  <c r="H193" i="595"/>
  <c r="W192" i="595"/>
  <c r="V192" i="595"/>
  <c r="N192" i="595"/>
  <c r="K192" i="595"/>
  <c r="M192" i="595" s="1"/>
  <c r="K192" i="595" a="1"/>
  <c r="J192" i="595"/>
  <c r="J192" i="595" a="1"/>
  <c r="H192" i="595"/>
  <c r="V191" i="595"/>
  <c r="W191" i="595" s="1"/>
  <c r="N191" i="595"/>
  <c r="K191" i="595" a="1"/>
  <c r="K191" i="595" s="1"/>
  <c r="M191" i="595" s="1"/>
  <c r="J191" i="595" a="1"/>
  <c r="J191" i="595" s="1"/>
  <c r="H191" i="595"/>
  <c r="W190" i="595"/>
  <c r="V190" i="595"/>
  <c r="N190" i="595"/>
  <c r="K190" i="595"/>
  <c r="M190" i="595" s="1"/>
  <c r="K190" i="595" a="1"/>
  <c r="J190" i="595"/>
  <c r="J190" i="595" a="1"/>
  <c r="H190" i="595"/>
  <c r="N189" i="595"/>
  <c r="K189" i="595" a="1"/>
  <c r="K189" i="595" s="1"/>
  <c r="M189" i="595" s="1"/>
  <c r="J189" i="595" a="1"/>
  <c r="J189" i="595" s="1"/>
  <c r="H189" i="595"/>
  <c r="N188" i="595"/>
  <c r="K188" i="595"/>
  <c r="M188" i="595" s="1"/>
  <c r="K188" i="595" a="1"/>
  <c r="J188" i="595" a="1"/>
  <c r="J188" i="595" s="1"/>
  <c r="H188" i="595"/>
  <c r="W187" i="595"/>
  <c r="V187" i="595"/>
  <c r="N187" i="595"/>
  <c r="K187" i="595"/>
  <c r="M187" i="595" s="1"/>
  <c r="K187" i="595" a="1"/>
  <c r="J187" i="595" a="1"/>
  <c r="J187" i="595" s="1"/>
  <c r="H187" i="595"/>
  <c r="W186" i="595"/>
  <c r="V186" i="595"/>
  <c r="N186" i="595"/>
  <c r="K186" i="595"/>
  <c r="M186" i="595" s="1"/>
  <c r="K186" i="595" a="1"/>
  <c r="J186" i="595" a="1"/>
  <c r="J186" i="595" s="1"/>
  <c r="H186" i="595"/>
  <c r="N185" i="595"/>
  <c r="K185" i="595"/>
  <c r="M185" i="595" s="1"/>
  <c r="K185" i="595" a="1"/>
  <c r="H185" i="595"/>
  <c r="N184" i="595"/>
  <c r="K184" i="595" a="1"/>
  <c r="K184" i="595" s="1"/>
  <c r="M184" i="595" s="1"/>
  <c r="H184" i="595"/>
  <c r="W183" i="595"/>
  <c r="V183" i="595"/>
  <c r="N183" i="595"/>
  <c r="K183" i="595"/>
  <c r="M183" i="595" s="1"/>
  <c r="K183" i="595" a="1"/>
  <c r="J183" i="595" a="1"/>
  <c r="J183" i="595" s="1"/>
  <c r="H183" i="595"/>
  <c r="W182" i="595"/>
  <c r="V182" i="595"/>
  <c r="N182" i="595"/>
  <c r="K182" i="595"/>
  <c r="M182" i="595" s="1"/>
  <c r="K182" i="595" a="1"/>
  <c r="J182" i="595" a="1"/>
  <c r="J182" i="595" s="1"/>
  <c r="H182" i="595"/>
  <c r="W181" i="595"/>
  <c r="V181" i="595"/>
  <c r="N181" i="595"/>
  <c r="K181" i="595"/>
  <c r="M181" i="595" s="1"/>
  <c r="K181" i="595" a="1"/>
  <c r="J181" i="595" a="1"/>
  <c r="J181" i="595" s="1"/>
  <c r="H181" i="595"/>
  <c r="W180" i="595"/>
  <c r="V180" i="595"/>
  <c r="N180" i="595"/>
  <c r="K180" i="595"/>
  <c r="M180" i="595" s="1"/>
  <c r="K180" i="595" a="1"/>
  <c r="J180" i="595" a="1"/>
  <c r="J180" i="595" s="1"/>
  <c r="H180" i="595"/>
  <c r="W179" i="595"/>
  <c r="V179" i="595"/>
  <c r="N179" i="595"/>
  <c r="K179" i="595"/>
  <c r="M179" i="595" s="1"/>
  <c r="K179" i="595" a="1"/>
  <c r="J179" i="595" a="1"/>
  <c r="J179" i="595" s="1"/>
  <c r="H179" i="595"/>
  <c r="W178" i="595"/>
  <c r="W199" i="595" s="1"/>
  <c r="W335" i="595" s="1"/>
  <c r="V178" i="595"/>
  <c r="V199" i="595" s="1"/>
  <c r="V335" i="595" s="1"/>
  <c r="I344" i="595" s="1"/>
  <c r="N178" i="595"/>
  <c r="N199" i="595" s="1"/>
  <c r="N335" i="595" s="1"/>
  <c r="B344" i="595" s="1"/>
  <c r="E344" i="595" s="1"/>
  <c r="K178" i="595"/>
  <c r="K199" i="595" s="1"/>
  <c r="K178" i="595" a="1"/>
  <c r="J178" i="595" a="1"/>
  <c r="J178" i="595" s="1"/>
  <c r="H178" i="595"/>
  <c r="H199" i="595" s="1"/>
  <c r="H335" i="595" s="1"/>
  <c r="E342" i="595" s="1"/>
  <c r="X171" i="595"/>
  <c r="Q529" i="595" s="1"/>
  <c r="X170" i="595"/>
  <c r="Q528" i="595" s="1"/>
  <c r="G170" i="595"/>
  <c r="C170" i="595"/>
  <c r="X169" i="595"/>
  <c r="Q527" i="595" s="1"/>
  <c r="I169" i="595"/>
  <c r="E169" i="595"/>
  <c r="K169" i="595" s="1"/>
  <c r="M169" i="595" s="1"/>
  <c r="I168" i="595"/>
  <c r="E168" i="595"/>
  <c r="K168" i="595" s="1"/>
  <c r="M168" i="595" s="1"/>
  <c r="I167" i="595"/>
  <c r="E167" i="595"/>
  <c r="K167" i="595" s="1"/>
  <c r="M167" i="595" s="1"/>
  <c r="X166" i="595"/>
  <c r="Q524" i="595" s="1"/>
  <c r="I166" i="595"/>
  <c r="I170" i="595" s="1"/>
  <c r="E166" i="595"/>
  <c r="E170" i="595" s="1"/>
  <c r="AA163" i="595"/>
  <c r="Z163" i="595"/>
  <c r="Y163" i="595"/>
  <c r="X163" i="595"/>
  <c r="U163" i="595"/>
  <c r="T163" i="595"/>
  <c r="S163" i="595"/>
  <c r="R163" i="595"/>
  <c r="Q163" i="595"/>
  <c r="P163" i="595"/>
  <c r="O163" i="595"/>
  <c r="I163" i="595"/>
  <c r="G163" i="595"/>
  <c r="C529" i="595" s="1"/>
  <c r="H162" i="595"/>
  <c r="H161" i="595"/>
  <c r="H160" i="595"/>
  <c r="W159" i="595"/>
  <c r="V159" i="595"/>
  <c r="N159" i="595"/>
  <c r="K159" i="595" a="1"/>
  <c r="K159" i="595" s="1"/>
  <c r="J159" i="595" a="1"/>
  <c r="J159" i="595" s="1"/>
  <c r="D159" i="595"/>
  <c r="H159" i="595" s="1"/>
  <c r="V158" i="595"/>
  <c r="W158" i="595" s="1"/>
  <c r="N158" i="595"/>
  <c r="K158" i="595" a="1"/>
  <c r="K158" i="595" s="1"/>
  <c r="M158" i="595" s="1"/>
  <c r="J158" i="595" a="1"/>
  <c r="J158" i="595" s="1"/>
  <c r="H158" i="595"/>
  <c r="H157" i="595"/>
  <c r="H156" i="595"/>
  <c r="W155" i="595"/>
  <c r="V155" i="595"/>
  <c r="N155" i="595"/>
  <c r="K155" i="595"/>
  <c r="M155" i="595" s="1"/>
  <c r="K155" i="595" a="1"/>
  <c r="J155" i="595"/>
  <c r="J155" i="595" a="1"/>
  <c r="H155" i="595"/>
  <c r="V154" i="595"/>
  <c r="W154" i="595" s="1"/>
  <c r="N154" i="595"/>
  <c r="K154" i="595" a="1"/>
  <c r="K154" i="595" s="1"/>
  <c r="M154" i="595" s="1"/>
  <c r="J154" i="595" a="1"/>
  <c r="J154" i="595" s="1"/>
  <c r="H154" i="595"/>
  <c r="H153" i="595"/>
  <c r="V152" i="595"/>
  <c r="W152" i="595" s="1"/>
  <c r="N152" i="595"/>
  <c r="K152" i="595" a="1"/>
  <c r="K152" i="595" s="1"/>
  <c r="M152" i="595" s="1"/>
  <c r="J152" i="595" a="1"/>
  <c r="J152" i="595" s="1"/>
  <c r="H152" i="595"/>
  <c r="W151" i="595"/>
  <c r="V151" i="595"/>
  <c r="N151" i="595"/>
  <c r="K151" i="595"/>
  <c r="M151" i="595" s="1"/>
  <c r="K151" i="595" a="1"/>
  <c r="J151" i="595"/>
  <c r="J151" i="595" a="1"/>
  <c r="H151" i="595"/>
  <c r="V150" i="595"/>
  <c r="W150" i="595" s="1"/>
  <c r="N150" i="595"/>
  <c r="K150" i="595" a="1"/>
  <c r="K150" i="595" s="1"/>
  <c r="M150" i="595" s="1"/>
  <c r="J150" i="595" a="1"/>
  <c r="J150" i="595" s="1"/>
  <c r="H150" i="595"/>
  <c r="W149" i="595"/>
  <c r="V149" i="595"/>
  <c r="V163" i="595" s="1"/>
  <c r="W163" i="595" s="1"/>
  <c r="N149" i="595"/>
  <c r="N163" i="595" s="1"/>
  <c r="K149" i="595"/>
  <c r="K163" i="595" s="1"/>
  <c r="K149" i="595" a="1"/>
  <c r="J149" i="595"/>
  <c r="J149" i="595" a="1"/>
  <c r="H149" i="595"/>
  <c r="H163" i="595" s="1"/>
  <c r="AA148" i="595"/>
  <c r="Z148" i="595"/>
  <c r="Y148" i="595"/>
  <c r="X148" i="595"/>
  <c r="U148" i="595"/>
  <c r="T148" i="595"/>
  <c r="S148" i="595"/>
  <c r="Q148" i="595"/>
  <c r="P148" i="595"/>
  <c r="O148" i="595"/>
  <c r="R170" i="595" s="1"/>
  <c r="I148" i="595"/>
  <c r="G148" i="595"/>
  <c r="C528" i="595" s="1"/>
  <c r="V147" i="595"/>
  <c r="W147" i="595" s="1"/>
  <c r="N147" i="595"/>
  <c r="K147" i="595" a="1"/>
  <c r="K147" i="595" s="1"/>
  <c r="M147" i="595" s="1"/>
  <c r="J147" i="595" a="1"/>
  <c r="J147" i="595" s="1"/>
  <c r="H147" i="595"/>
  <c r="K146" i="595"/>
  <c r="K146" i="595" a="1"/>
  <c r="H146" i="595"/>
  <c r="K145" i="595" a="1"/>
  <c r="K145" i="595" s="1"/>
  <c r="H145" i="595"/>
  <c r="K144" i="595"/>
  <c r="K144" i="595" a="1"/>
  <c r="H144" i="595"/>
  <c r="K143" i="595" a="1"/>
  <c r="K143" i="595" s="1"/>
  <c r="H143" i="595"/>
  <c r="W142" i="595"/>
  <c r="V142" i="595"/>
  <c r="N142" i="595"/>
  <c r="K142" i="595"/>
  <c r="M142" i="595" s="1"/>
  <c r="K142" i="595" a="1"/>
  <c r="J142" i="595"/>
  <c r="J142" i="595" a="1"/>
  <c r="H142" i="595"/>
  <c r="V141" i="595"/>
  <c r="W141" i="595" s="1"/>
  <c r="N141" i="595"/>
  <c r="K141" i="595" a="1"/>
  <c r="K141" i="595" s="1"/>
  <c r="M141" i="595" s="1"/>
  <c r="J141" i="595" a="1"/>
  <c r="J141" i="595" s="1"/>
  <c r="H141" i="595"/>
  <c r="W140" i="595"/>
  <c r="V140" i="595"/>
  <c r="N140" i="595"/>
  <c r="K140" i="595"/>
  <c r="M140" i="595" s="1"/>
  <c r="K140" i="595" a="1"/>
  <c r="J140" i="595"/>
  <c r="J140" i="595" a="1"/>
  <c r="H140" i="595"/>
  <c r="V139" i="595"/>
  <c r="W139" i="595" s="1"/>
  <c r="N139" i="595"/>
  <c r="K139" i="595" a="1"/>
  <c r="K139" i="595" s="1"/>
  <c r="M139" i="595" s="1"/>
  <c r="J139" i="595" a="1"/>
  <c r="J139" i="595" s="1"/>
  <c r="H139" i="595"/>
  <c r="W138" i="595"/>
  <c r="V138" i="595"/>
  <c r="V148" i="595" s="1"/>
  <c r="W148" i="595" s="1"/>
  <c r="N138" i="595"/>
  <c r="N148" i="595" s="1"/>
  <c r="K138" i="595"/>
  <c r="K138" i="595" a="1"/>
  <c r="J138" i="595"/>
  <c r="J138" i="595" a="1"/>
  <c r="H138" i="595"/>
  <c r="H148" i="595" s="1"/>
  <c r="AA137" i="595"/>
  <c r="Z137" i="595"/>
  <c r="Y137" i="595"/>
  <c r="X137" i="595"/>
  <c r="U137" i="595"/>
  <c r="T137" i="595"/>
  <c r="S137" i="595"/>
  <c r="Q137" i="595"/>
  <c r="P137" i="595"/>
  <c r="O137" i="595"/>
  <c r="R169" i="595" s="1"/>
  <c r="I137" i="595"/>
  <c r="G137" i="595"/>
  <c r="C527" i="595" s="1"/>
  <c r="V136" i="595"/>
  <c r="W136" i="595" s="1"/>
  <c r="N136" i="595"/>
  <c r="K136" i="595" a="1"/>
  <c r="K136" i="595" s="1"/>
  <c r="M136" i="595" s="1"/>
  <c r="J136" i="595" a="1"/>
  <c r="J136" i="595" s="1"/>
  <c r="H136" i="595"/>
  <c r="W135" i="595"/>
  <c r="V135" i="595"/>
  <c r="N135" i="595"/>
  <c r="K135" i="595"/>
  <c r="M135" i="595" s="1"/>
  <c r="K135" i="595" a="1"/>
  <c r="J135" i="595"/>
  <c r="J135" i="595" a="1"/>
  <c r="H135" i="595"/>
  <c r="V134" i="595"/>
  <c r="W134" i="595" s="1"/>
  <c r="N134" i="595"/>
  <c r="K134" i="595" a="1"/>
  <c r="K134" i="595" s="1"/>
  <c r="M134" i="595" s="1"/>
  <c r="J134" i="595" a="1"/>
  <c r="J134" i="595" s="1"/>
  <c r="H134" i="595"/>
  <c r="W133" i="595"/>
  <c r="V133" i="595"/>
  <c r="N133" i="595"/>
  <c r="K133" i="595"/>
  <c r="M133" i="595" s="1"/>
  <c r="K133" i="595" a="1"/>
  <c r="J133" i="595"/>
  <c r="J133" i="595" a="1"/>
  <c r="H133" i="595"/>
  <c r="V132" i="595"/>
  <c r="W132" i="595" s="1"/>
  <c r="N132" i="595"/>
  <c r="K132" i="595" a="1"/>
  <c r="K132" i="595" s="1"/>
  <c r="M132" i="595" s="1"/>
  <c r="J132" i="595" a="1"/>
  <c r="J132" i="595" s="1"/>
  <c r="H132" i="595"/>
  <c r="W131" i="595"/>
  <c r="V131" i="595"/>
  <c r="N131" i="595"/>
  <c r="K131" i="595"/>
  <c r="M131" i="595" s="1"/>
  <c r="K131" i="595" a="1"/>
  <c r="J131" i="595"/>
  <c r="J131" i="595" a="1"/>
  <c r="H131" i="595"/>
  <c r="V130" i="595"/>
  <c r="W130" i="595" s="1"/>
  <c r="N130" i="595"/>
  <c r="K130" i="595" a="1"/>
  <c r="K130" i="595" s="1"/>
  <c r="M130" i="595" s="1"/>
  <c r="J130" i="595" a="1"/>
  <c r="J130" i="595" s="1"/>
  <c r="H130" i="595"/>
  <c r="W129" i="595"/>
  <c r="V129" i="595"/>
  <c r="N129" i="595"/>
  <c r="K129" i="595"/>
  <c r="M129" i="595" s="1"/>
  <c r="K129" i="595" a="1"/>
  <c r="J129" i="595"/>
  <c r="J129" i="595" a="1"/>
  <c r="H129" i="595"/>
  <c r="V128" i="595"/>
  <c r="W128" i="595" s="1"/>
  <c r="N128" i="595"/>
  <c r="K128" i="595" a="1"/>
  <c r="K128" i="595" s="1"/>
  <c r="M128" i="595" s="1"/>
  <c r="J128" i="595" a="1"/>
  <c r="J128" i="595" s="1"/>
  <c r="H128" i="595"/>
  <c r="W127" i="595"/>
  <c r="V127" i="595"/>
  <c r="N127" i="595"/>
  <c r="K127" i="595"/>
  <c r="M127" i="595" s="1"/>
  <c r="K127" i="595" a="1"/>
  <c r="J127" i="595"/>
  <c r="J127" i="595" a="1"/>
  <c r="H127" i="595"/>
  <c r="V126" i="595"/>
  <c r="W126" i="595" s="1"/>
  <c r="N126" i="595"/>
  <c r="K126" i="595" a="1"/>
  <c r="K126" i="595" s="1"/>
  <c r="M126" i="595" s="1"/>
  <c r="J126" i="595" a="1"/>
  <c r="J126" i="595" s="1"/>
  <c r="H126" i="595"/>
  <c r="W125" i="595"/>
  <c r="V125" i="595"/>
  <c r="N125" i="595"/>
  <c r="K125" i="595"/>
  <c r="M125" i="595" s="1"/>
  <c r="K125" i="595" a="1"/>
  <c r="J125" i="595"/>
  <c r="J125" i="595" a="1"/>
  <c r="H125" i="595"/>
  <c r="V124" i="595"/>
  <c r="W124" i="595" s="1"/>
  <c r="N124" i="595"/>
  <c r="K124" i="595" a="1"/>
  <c r="K124" i="595" s="1"/>
  <c r="M124" i="595" s="1"/>
  <c r="J124" i="595" a="1"/>
  <c r="J124" i="595" s="1"/>
  <c r="H124" i="595"/>
  <c r="W123" i="595"/>
  <c r="V123" i="595"/>
  <c r="N123" i="595"/>
  <c r="K123" i="595"/>
  <c r="M123" i="595" s="1"/>
  <c r="K123" i="595" a="1"/>
  <c r="J123" i="595"/>
  <c r="J123" i="595" a="1"/>
  <c r="H123" i="595"/>
  <c r="V122" i="595"/>
  <c r="V137" i="595" s="1"/>
  <c r="W137" i="595" s="1"/>
  <c r="N122" i="595"/>
  <c r="N137" i="595" s="1"/>
  <c r="K122" i="595" a="1"/>
  <c r="K122" i="595" s="1"/>
  <c r="J122" i="595" a="1"/>
  <c r="J122" i="595" s="1"/>
  <c r="H122" i="595"/>
  <c r="H137" i="595" s="1"/>
  <c r="AA121" i="595"/>
  <c r="Z121" i="595"/>
  <c r="Y121" i="595"/>
  <c r="X121" i="595"/>
  <c r="U121" i="595"/>
  <c r="T121" i="595"/>
  <c r="S121" i="595"/>
  <c r="R121" i="595"/>
  <c r="Q121" i="595"/>
  <c r="P121" i="595"/>
  <c r="O121" i="595"/>
  <c r="R168" i="595" s="1"/>
  <c r="I121" i="595"/>
  <c r="G121" i="595"/>
  <c r="C526" i="595" s="1"/>
  <c r="V120" i="595"/>
  <c r="W120" i="595" s="1"/>
  <c r="N120" i="595"/>
  <c r="K120" i="595" a="1"/>
  <c r="K120" i="595" s="1"/>
  <c r="M120" i="595" s="1"/>
  <c r="J120" i="595" a="1"/>
  <c r="J120" i="595" s="1"/>
  <c r="H120" i="595"/>
  <c r="W119" i="595"/>
  <c r="V119" i="595"/>
  <c r="N119" i="595"/>
  <c r="K119" i="595"/>
  <c r="M119" i="595" s="1"/>
  <c r="K119" i="595" a="1"/>
  <c r="J119" i="595"/>
  <c r="J119" i="595" a="1"/>
  <c r="H119" i="595"/>
  <c r="V118" i="595"/>
  <c r="W118" i="595" s="1"/>
  <c r="N118" i="595"/>
  <c r="K118" i="595" a="1"/>
  <c r="K118" i="595" s="1"/>
  <c r="M118" i="595" s="1"/>
  <c r="J118" i="595" a="1"/>
  <c r="J118" i="595" s="1"/>
  <c r="H118" i="595"/>
  <c r="K117" i="595"/>
  <c r="K117" i="595" a="1"/>
  <c r="H117" i="595"/>
  <c r="K116" i="595" a="1"/>
  <c r="K116" i="595" s="1"/>
  <c r="H116" i="595"/>
  <c r="K115" i="595"/>
  <c r="K115" i="595" a="1"/>
  <c r="H115" i="595"/>
  <c r="V114" i="595"/>
  <c r="W114" i="595" s="1"/>
  <c r="N114" i="595"/>
  <c r="K114" i="595" a="1"/>
  <c r="K114" i="595" s="1"/>
  <c r="M114" i="595" s="1"/>
  <c r="J114" i="595" a="1"/>
  <c r="J114" i="595" s="1"/>
  <c r="H114" i="595"/>
  <c r="W113" i="595"/>
  <c r="V113" i="595"/>
  <c r="N113" i="595"/>
  <c r="K113" i="595"/>
  <c r="M113" i="595" s="1"/>
  <c r="K113" i="595" a="1"/>
  <c r="J113" i="595"/>
  <c r="J113" i="595" a="1"/>
  <c r="H113" i="595"/>
  <c r="N112" i="595"/>
  <c r="K112" i="595" a="1"/>
  <c r="K112" i="595" s="1"/>
  <c r="M112" i="595" s="1"/>
  <c r="H112" i="595"/>
  <c r="N111" i="595"/>
  <c r="K111" i="595"/>
  <c r="M111" i="595" s="1"/>
  <c r="K111" i="595" a="1"/>
  <c r="H111" i="595"/>
  <c r="N110" i="595"/>
  <c r="K110" i="595" a="1"/>
  <c r="K110" i="595" s="1"/>
  <c r="M110" i="595" s="1"/>
  <c r="H110" i="595"/>
  <c r="N109" i="595"/>
  <c r="K109" i="595"/>
  <c r="M109" i="595" s="1"/>
  <c r="K109" i="595" a="1"/>
  <c r="H109" i="595"/>
  <c r="N108" i="595"/>
  <c r="K108" i="595" a="1"/>
  <c r="K108" i="595" s="1"/>
  <c r="M108" i="595" s="1"/>
  <c r="H108" i="595"/>
  <c r="N107" i="595"/>
  <c r="K107" i="595"/>
  <c r="M107" i="595" s="1"/>
  <c r="K107" i="595" a="1"/>
  <c r="H107" i="595"/>
  <c r="V106" i="595"/>
  <c r="W106" i="595" s="1"/>
  <c r="N106" i="595"/>
  <c r="K106" i="595" a="1"/>
  <c r="K106" i="595" s="1"/>
  <c r="M106" i="595" s="1"/>
  <c r="J106" i="595" a="1"/>
  <c r="J106" i="595" s="1"/>
  <c r="H106" i="595"/>
  <c r="W105" i="595"/>
  <c r="V105" i="595"/>
  <c r="N105" i="595"/>
  <c r="K105" i="595"/>
  <c r="M105" i="595" s="1"/>
  <c r="K105" i="595" a="1"/>
  <c r="J105" i="595"/>
  <c r="J105" i="595" a="1"/>
  <c r="H105" i="595"/>
  <c r="V104" i="595"/>
  <c r="W104" i="595" s="1"/>
  <c r="N104" i="595"/>
  <c r="K104" i="595" a="1"/>
  <c r="K104" i="595" s="1"/>
  <c r="M104" i="595" s="1"/>
  <c r="J104" i="595" a="1"/>
  <c r="J104" i="595" s="1"/>
  <c r="H104" i="595"/>
  <c r="W103" i="595"/>
  <c r="V103" i="595"/>
  <c r="N103" i="595"/>
  <c r="K103" i="595"/>
  <c r="M103" i="595" s="1"/>
  <c r="K103" i="595" a="1"/>
  <c r="J103" i="595"/>
  <c r="J103" i="595" a="1"/>
  <c r="H103" i="595"/>
  <c r="V102" i="595"/>
  <c r="W102" i="595" s="1"/>
  <c r="N102" i="595"/>
  <c r="K102" i="595" a="1"/>
  <c r="K102" i="595" s="1"/>
  <c r="M102" i="595" s="1"/>
  <c r="J102" i="595" a="1"/>
  <c r="J102" i="595" s="1"/>
  <c r="H102" i="595"/>
  <c r="W101" i="595"/>
  <c r="V101" i="595"/>
  <c r="N101" i="595"/>
  <c r="K101" i="595"/>
  <c r="M101" i="595" s="1"/>
  <c r="K101" i="595" a="1"/>
  <c r="J101" i="595"/>
  <c r="J101" i="595" a="1"/>
  <c r="H101" i="595"/>
  <c r="V100" i="595"/>
  <c r="W100" i="595" s="1"/>
  <c r="N100" i="595"/>
  <c r="K100" i="595" a="1"/>
  <c r="K100" i="595" s="1"/>
  <c r="M100" i="595" s="1"/>
  <c r="J100" i="595" a="1"/>
  <c r="J100" i="595" s="1"/>
  <c r="H100" i="595"/>
  <c r="W99" i="595"/>
  <c r="V99" i="595"/>
  <c r="N99" i="595"/>
  <c r="K99" i="595"/>
  <c r="M99" i="595" s="1"/>
  <c r="K99" i="595" a="1"/>
  <c r="J99" i="595"/>
  <c r="J99" i="595" a="1"/>
  <c r="H99" i="595"/>
  <c r="V98" i="595"/>
  <c r="W98" i="595" s="1"/>
  <c r="N98" i="595"/>
  <c r="K98" i="595" a="1"/>
  <c r="K98" i="595" s="1"/>
  <c r="M98" i="595" s="1"/>
  <c r="J98" i="595" a="1"/>
  <c r="J98" i="595" s="1"/>
  <c r="H98" i="595"/>
  <c r="W97" i="595"/>
  <c r="V97" i="595"/>
  <c r="N97" i="595"/>
  <c r="K97" i="595"/>
  <c r="M97" i="595" s="1"/>
  <c r="K97" i="595" a="1"/>
  <c r="J97" i="595"/>
  <c r="J97" i="595" a="1"/>
  <c r="H97" i="595"/>
  <c r="V96" i="595"/>
  <c r="W96" i="595" s="1"/>
  <c r="N96" i="595"/>
  <c r="K96" i="595" a="1"/>
  <c r="K96" i="595" s="1"/>
  <c r="M96" i="595" s="1"/>
  <c r="J96" i="595" a="1"/>
  <c r="J96" i="595" s="1"/>
  <c r="H96" i="595"/>
  <c r="W95" i="595"/>
  <c r="V95" i="595"/>
  <c r="N95" i="595"/>
  <c r="K95" i="595"/>
  <c r="M95" i="595" s="1"/>
  <c r="K95" i="595" a="1"/>
  <c r="J95" i="595"/>
  <c r="J95" i="595" a="1"/>
  <c r="H95" i="595"/>
  <c r="K94" i="595"/>
  <c r="M94" i="595" s="1"/>
  <c r="K94" i="595" a="1"/>
  <c r="H94" i="595"/>
  <c r="V93" i="595"/>
  <c r="W93" i="595" s="1"/>
  <c r="N93" i="595"/>
  <c r="K93" i="595" a="1"/>
  <c r="K93" i="595" s="1"/>
  <c r="M93" i="595" s="1"/>
  <c r="J93" i="595" a="1"/>
  <c r="J93" i="595" s="1"/>
  <c r="H93" i="595"/>
  <c r="W92" i="595"/>
  <c r="V92" i="595"/>
  <c r="N92" i="595"/>
  <c r="K92" i="595"/>
  <c r="M92" i="595" s="1"/>
  <c r="K92" i="595" a="1"/>
  <c r="J92" i="595"/>
  <c r="J92" i="595" a="1"/>
  <c r="H92" i="595"/>
  <c r="V91" i="595"/>
  <c r="W91" i="595" s="1"/>
  <c r="N91" i="595"/>
  <c r="K91" i="595" a="1"/>
  <c r="K91" i="595" s="1"/>
  <c r="M91" i="595" s="1"/>
  <c r="J91" i="595" a="1"/>
  <c r="J91" i="595" s="1"/>
  <c r="H91" i="595"/>
  <c r="W90" i="595"/>
  <c r="V90" i="595"/>
  <c r="N90" i="595"/>
  <c r="K90" i="595"/>
  <c r="M90" i="595" s="1"/>
  <c r="K90" i="595" a="1"/>
  <c r="J90" i="595"/>
  <c r="J90" i="595" a="1"/>
  <c r="H90" i="595"/>
  <c r="V89" i="595"/>
  <c r="W89" i="595" s="1"/>
  <c r="N89" i="595"/>
  <c r="K89" i="595" a="1"/>
  <c r="K89" i="595" s="1"/>
  <c r="M89" i="595" s="1"/>
  <c r="J89" i="595" a="1"/>
  <c r="J89" i="595" s="1"/>
  <c r="H89" i="595"/>
  <c r="W88" i="595"/>
  <c r="V88" i="595"/>
  <c r="N88" i="595"/>
  <c r="K88" i="595"/>
  <c r="M88" i="595" s="1"/>
  <c r="K88" i="595" a="1"/>
  <c r="J88" i="595"/>
  <c r="J88" i="595" a="1"/>
  <c r="H88" i="595"/>
  <c r="V87" i="595"/>
  <c r="V121" i="595" s="1"/>
  <c r="W121" i="595" s="1"/>
  <c r="N87" i="595"/>
  <c r="N121" i="595" s="1"/>
  <c r="K87" i="595" a="1"/>
  <c r="K87" i="595" s="1"/>
  <c r="J87" i="595" a="1"/>
  <c r="J87" i="595" s="1"/>
  <c r="H87" i="595"/>
  <c r="H121" i="595" s="1"/>
  <c r="AA86" i="595"/>
  <c r="Z86" i="595"/>
  <c r="Y86" i="595"/>
  <c r="X86" i="595"/>
  <c r="U86" i="595"/>
  <c r="T86" i="595"/>
  <c r="S86" i="595"/>
  <c r="R86" i="595"/>
  <c r="Q86" i="595"/>
  <c r="P86" i="595"/>
  <c r="O86" i="595"/>
  <c r="R167" i="595" s="1"/>
  <c r="I86" i="595"/>
  <c r="G86" i="595"/>
  <c r="C525" i="595" s="1"/>
  <c r="K85" i="595" a="1"/>
  <c r="K85" i="595" s="1"/>
  <c r="H85" i="595"/>
  <c r="K84" i="595"/>
  <c r="K84" i="595" a="1"/>
  <c r="H84" i="595"/>
  <c r="K83" i="595" a="1"/>
  <c r="K83" i="595" s="1"/>
  <c r="H83" i="595"/>
  <c r="K82" i="595"/>
  <c r="K82" i="595" a="1"/>
  <c r="H82" i="595"/>
  <c r="K81" i="595" a="1"/>
  <c r="K81" i="595" s="1"/>
  <c r="H81" i="595"/>
  <c r="K80" i="595"/>
  <c r="K80" i="595" a="1"/>
  <c r="H80" i="595"/>
  <c r="K79" i="595"/>
  <c r="M79" i="595" s="1"/>
  <c r="K79" i="595" a="1"/>
  <c r="H79" i="595"/>
  <c r="K78" i="595"/>
  <c r="M78" i="595" s="1"/>
  <c r="K78" i="595" a="1"/>
  <c r="H78" i="595"/>
  <c r="K77" i="595"/>
  <c r="M77" i="595" s="1"/>
  <c r="K77" i="595" a="1"/>
  <c r="H77" i="595"/>
  <c r="K76" i="595"/>
  <c r="M76" i="595" s="1"/>
  <c r="K76" i="595" a="1"/>
  <c r="H76" i="595"/>
  <c r="V75" i="595"/>
  <c r="W75" i="595" s="1"/>
  <c r="N75" i="595"/>
  <c r="K75" i="595" a="1"/>
  <c r="K75" i="595" s="1"/>
  <c r="M75" i="595" s="1"/>
  <c r="J75" i="595" a="1"/>
  <c r="J75" i="595" s="1"/>
  <c r="H75" i="595"/>
  <c r="W74" i="595"/>
  <c r="V74" i="595"/>
  <c r="N74" i="595"/>
  <c r="K74" i="595"/>
  <c r="M74" i="595" s="1"/>
  <c r="K74" i="595" a="1"/>
  <c r="J74" i="595"/>
  <c r="J74" i="595" a="1"/>
  <c r="H74" i="595"/>
  <c r="V73" i="595"/>
  <c r="W73" i="595" s="1"/>
  <c r="N73" i="595"/>
  <c r="K73" i="595" a="1"/>
  <c r="K73" i="595" s="1"/>
  <c r="M73" i="595" s="1"/>
  <c r="J73" i="595" a="1"/>
  <c r="J73" i="595" s="1"/>
  <c r="H73" i="595"/>
  <c r="W72" i="595"/>
  <c r="V72" i="595"/>
  <c r="N72" i="595"/>
  <c r="K72" i="595"/>
  <c r="M72" i="595" s="1"/>
  <c r="K72" i="595" a="1"/>
  <c r="J72" i="595"/>
  <c r="J72" i="595" a="1"/>
  <c r="H72" i="595"/>
  <c r="H71" i="595"/>
  <c r="W70" i="595"/>
  <c r="V70" i="595"/>
  <c r="N70" i="595"/>
  <c r="K70" i="595"/>
  <c r="M70" i="595" s="1"/>
  <c r="K70" i="595" a="1"/>
  <c r="J70" i="595" a="1"/>
  <c r="J70" i="595" s="1"/>
  <c r="H70" i="595"/>
  <c r="W69" i="595"/>
  <c r="V69" i="595"/>
  <c r="N69" i="595"/>
  <c r="K69" i="595"/>
  <c r="M69" i="595" s="1"/>
  <c r="K69" i="595" a="1"/>
  <c r="J69" i="595" a="1"/>
  <c r="J69" i="595" s="1"/>
  <c r="H69" i="595"/>
  <c r="K68" i="595" a="1"/>
  <c r="K68" i="595" s="1"/>
  <c r="H68" i="595"/>
  <c r="K67" i="595" a="1"/>
  <c r="K67" i="595" s="1"/>
  <c r="H67" i="595"/>
  <c r="W66" i="595"/>
  <c r="V66" i="595"/>
  <c r="N66" i="595"/>
  <c r="K66" i="595" a="1"/>
  <c r="K66" i="595" s="1"/>
  <c r="M66" i="595" s="1"/>
  <c r="J66" i="595" a="1"/>
  <c r="J66" i="595" s="1"/>
  <c r="H66" i="595"/>
  <c r="W65" i="595"/>
  <c r="V65" i="595"/>
  <c r="N65" i="595"/>
  <c r="K65" i="595"/>
  <c r="M65" i="595" s="1"/>
  <c r="K65" i="595" a="1"/>
  <c r="J65" i="595"/>
  <c r="J65" i="595" a="1"/>
  <c r="H65" i="595"/>
  <c r="V64" i="595"/>
  <c r="W64" i="595" s="1"/>
  <c r="N64" i="595"/>
  <c r="K64" i="595" a="1"/>
  <c r="K64" i="595" s="1"/>
  <c r="M64" i="595" s="1"/>
  <c r="J64" i="595" a="1"/>
  <c r="J64" i="595" s="1"/>
  <c r="H64" i="595"/>
  <c r="W63" i="595"/>
  <c r="V63" i="595"/>
  <c r="N63" i="595"/>
  <c r="K63" i="595"/>
  <c r="M63" i="595" s="1"/>
  <c r="K63" i="595" a="1"/>
  <c r="J63" i="595"/>
  <c r="J63" i="595" a="1"/>
  <c r="H63" i="595"/>
  <c r="V62" i="595"/>
  <c r="W62" i="595" s="1"/>
  <c r="N62" i="595"/>
  <c r="K62" i="595" a="1"/>
  <c r="K62" i="595" s="1"/>
  <c r="M62" i="595" s="1"/>
  <c r="J62" i="595" a="1"/>
  <c r="J62" i="595" s="1"/>
  <c r="H62" i="595"/>
  <c r="W61" i="595"/>
  <c r="V61" i="595"/>
  <c r="N61" i="595"/>
  <c r="K61" i="595"/>
  <c r="M61" i="595" s="1"/>
  <c r="K61" i="595" a="1"/>
  <c r="J61" i="595"/>
  <c r="J61" i="595" a="1"/>
  <c r="H61" i="595"/>
  <c r="V60" i="595"/>
  <c r="W60" i="595" s="1"/>
  <c r="N60" i="595"/>
  <c r="K60" i="595" a="1"/>
  <c r="K60" i="595" s="1"/>
  <c r="M60" i="595" s="1"/>
  <c r="J60" i="595" a="1"/>
  <c r="J60" i="595" s="1"/>
  <c r="H60" i="595"/>
  <c r="W59" i="595"/>
  <c r="V59" i="595"/>
  <c r="N59" i="595"/>
  <c r="K59" i="595"/>
  <c r="M59" i="595" s="1"/>
  <c r="K59" i="595" a="1"/>
  <c r="J59" i="595"/>
  <c r="J59" i="595" a="1"/>
  <c r="H59" i="595"/>
  <c r="V58" i="595"/>
  <c r="W58" i="595" s="1"/>
  <c r="N58" i="595"/>
  <c r="K58" i="595" a="1"/>
  <c r="K58" i="595" s="1"/>
  <c r="M58" i="595" s="1"/>
  <c r="J58" i="595" a="1"/>
  <c r="J58" i="595" s="1"/>
  <c r="H58" i="595"/>
  <c r="W57" i="595"/>
  <c r="V57" i="595"/>
  <c r="N57" i="595"/>
  <c r="K57" i="595"/>
  <c r="M57" i="595" s="1"/>
  <c r="K57" i="595" a="1"/>
  <c r="J57" i="595"/>
  <c r="J57" i="595" a="1"/>
  <c r="H57" i="595"/>
  <c r="K56" i="595"/>
  <c r="M56" i="595" s="1"/>
  <c r="K56" i="595" a="1"/>
  <c r="H56" i="595"/>
  <c r="K55" i="595" a="1"/>
  <c r="K55" i="595" s="1"/>
  <c r="M55" i="595" s="1"/>
  <c r="H55" i="595"/>
  <c r="K54" i="595" a="1"/>
  <c r="K54" i="595" s="1"/>
  <c r="M54" i="595" s="1"/>
  <c r="H54" i="595"/>
  <c r="K53" i="595" a="1"/>
  <c r="K53" i="595" s="1"/>
  <c r="M53" i="595" s="1"/>
  <c r="H53" i="595"/>
  <c r="N52" i="595"/>
  <c r="K52" i="595"/>
  <c r="M52" i="595" s="1"/>
  <c r="K52" i="595" a="1"/>
  <c r="H52" i="595"/>
  <c r="N51" i="595"/>
  <c r="K51" i="595" a="1"/>
  <c r="K51" i="595" s="1"/>
  <c r="M51" i="595" s="1"/>
  <c r="H51" i="595"/>
  <c r="N50" i="595"/>
  <c r="K50" i="595"/>
  <c r="M50" i="595" s="1"/>
  <c r="K50" i="595" a="1"/>
  <c r="H50" i="595"/>
  <c r="N49" i="595"/>
  <c r="K49" i="595" a="1"/>
  <c r="K49" i="595" s="1"/>
  <c r="M49" i="595" s="1"/>
  <c r="H49" i="595"/>
  <c r="W48" i="595"/>
  <c r="V48" i="595"/>
  <c r="N48" i="595"/>
  <c r="K48" i="595"/>
  <c r="M48" i="595" s="1"/>
  <c r="K48" i="595" a="1"/>
  <c r="J48" i="595"/>
  <c r="J48" i="595" a="1"/>
  <c r="H48" i="595"/>
  <c r="V47" i="595"/>
  <c r="W47" i="595" s="1"/>
  <c r="N47" i="595"/>
  <c r="K47" i="595" a="1"/>
  <c r="K47" i="595" s="1"/>
  <c r="M47" i="595" s="1"/>
  <c r="J47" i="595" a="1"/>
  <c r="J47" i="595" s="1"/>
  <c r="H47" i="595"/>
  <c r="W46" i="595"/>
  <c r="V46" i="595"/>
  <c r="N46" i="595"/>
  <c r="K46" i="595"/>
  <c r="M46" i="595" s="1"/>
  <c r="K46" i="595" a="1"/>
  <c r="J46" i="595"/>
  <c r="J46" i="595" a="1"/>
  <c r="H46" i="595"/>
  <c r="W45" i="595"/>
  <c r="V45" i="595"/>
  <c r="N45" i="595"/>
  <c r="K45" i="595"/>
  <c r="M45" i="595" s="1"/>
  <c r="K45" i="595" a="1"/>
  <c r="J45" i="595" a="1"/>
  <c r="J45" i="595" s="1"/>
  <c r="H45" i="595"/>
  <c r="W44" i="595"/>
  <c r="V44" i="595"/>
  <c r="N44" i="595"/>
  <c r="K44" i="595"/>
  <c r="M44" i="595" s="1"/>
  <c r="K44" i="595" a="1"/>
  <c r="J44" i="595"/>
  <c r="J44" i="595" a="1"/>
  <c r="H44" i="595"/>
  <c r="V43" i="595"/>
  <c r="W43" i="595" s="1"/>
  <c r="N43" i="595"/>
  <c r="K43" i="595" a="1"/>
  <c r="K43" i="595" s="1"/>
  <c r="M43" i="595" s="1"/>
  <c r="J43" i="595" a="1"/>
  <c r="J43" i="595" s="1"/>
  <c r="H43" i="595"/>
  <c r="W42" i="595"/>
  <c r="V42" i="595"/>
  <c r="N42" i="595"/>
  <c r="K42" i="595"/>
  <c r="M42" i="595" s="1"/>
  <c r="K42" i="595" a="1"/>
  <c r="J42" i="595"/>
  <c r="J42" i="595" a="1"/>
  <c r="H42" i="595"/>
  <c r="V41" i="595"/>
  <c r="W41" i="595" s="1"/>
  <c r="N41" i="595"/>
  <c r="K41" i="595" a="1"/>
  <c r="K41" i="595" s="1"/>
  <c r="M41" i="595" s="1"/>
  <c r="J41" i="595" a="1"/>
  <c r="J41" i="595" s="1"/>
  <c r="H41" i="595"/>
  <c r="W40" i="595"/>
  <c r="V40" i="595"/>
  <c r="N40" i="595"/>
  <c r="K40" i="595"/>
  <c r="M40" i="595" s="1"/>
  <c r="K40" i="595" a="1"/>
  <c r="J40" i="595"/>
  <c r="J40" i="595" a="1"/>
  <c r="H40" i="595"/>
  <c r="V39" i="595"/>
  <c r="W39" i="595" s="1"/>
  <c r="N39" i="595"/>
  <c r="K39" i="595" a="1"/>
  <c r="K39" i="595" s="1"/>
  <c r="M39" i="595" s="1"/>
  <c r="J39" i="595" a="1"/>
  <c r="J39" i="595" s="1"/>
  <c r="H39" i="595"/>
  <c r="W38" i="595"/>
  <c r="V38" i="595"/>
  <c r="N38" i="595"/>
  <c r="K38" i="595"/>
  <c r="M38" i="595" s="1"/>
  <c r="K38" i="595" a="1"/>
  <c r="J38" i="595"/>
  <c r="J38" i="595" a="1"/>
  <c r="H38" i="595"/>
  <c r="V37" i="595"/>
  <c r="W37" i="595" s="1"/>
  <c r="N37" i="595"/>
  <c r="K37" i="595" a="1"/>
  <c r="K37" i="595" s="1"/>
  <c r="M37" i="595" s="1"/>
  <c r="J37" i="595" a="1"/>
  <c r="J37" i="595" s="1"/>
  <c r="H37" i="595"/>
  <c r="H36" i="595"/>
  <c r="H35" i="595"/>
  <c r="H34" i="595"/>
  <c r="V33" i="595"/>
  <c r="W33" i="595" s="1"/>
  <c r="N33" i="595"/>
  <c r="K33" i="595" a="1"/>
  <c r="K33" i="595" s="1"/>
  <c r="M33" i="595" s="1"/>
  <c r="J33" i="595" a="1"/>
  <c r="J33" i="595" s="1"/>
  <c r="H33" i="595"/>
  <c r="W32" i="595"/>
  <c r="V32" i="595"/>
  <c r="N32" i="595"/>
  <c r="K32" i="595"/>
  <c r="M32" i="595" s="1"/>
  <c r="K32" i="595" a="1"/>
  <c r="J32" i="595"/>
  <c r="J32" i="595" a="1"/>
  <c r="H32" i="595"/>
  <c r="V31" i="595"/>
  <c r="W31" i="595" s="1"/>
  <c r="N31" i="595"/>
  <c r="K31" i="595" a="1"/>
  <c r="K31" i="595" s="1"/>
  <c r="M31" i="595" s="1"/>
  <c r="J31" i="595" a="1"/>
  <c r="J31" i="595" s="1"/>
  <c r="H31" i="595"/>
  <c r="K30" i="595"/>
  <c r="K30" i="595" a="1"/>
  <c r="H30" i="595"/>
  <c r="V29" i="595"/>
  <c r="V86" i="595" s="1"/>
  <c r="W86" i="595" s="1"/>
  <c r="N29" i="595"/>
  <c r="N86" i="595" s="1"/>
  <c r="K29" i="595" a="1"/>
  <c r="K29" i="595" s="1"/>
  <c r="J29" i="595" a="1"/>
  <c r="J29" i="595" s="1"/>
  <c r="H29" i="595"/>
  <c r="H86" i="595" s="1"/>
  <c r="AA28" i="595"/>
  <c r="AA164" i="595" s="1"/>
  <c r="Z28" i="595"/>
  <c r="Z164" i="595" s="1"/>
  <c r="Y28" i="595"/>
  <c r="Y164" i="595" s="1"/>
  <c r="X28" i="595"/>
  <c r="X164" i="595" s="1"/>
  <c r="U28" i="595"/>
  <c r="U164" i="595" s="1"/>
  <c r="T28" i="595"/>
  <c r="T164" i="595" s="1"/>
  <c r="S28" i="595"/>
  <c r="S164" i="595" s="1"/>
  <c r="R28" i="595"/>
  <c r="R164" i="595" s="1"/>
  <c r="Q28" i="595"/>
  <c r="Q164" i="595" s="1"/>
  <c r="P28" i="595"/>
  <c r="X167" i="595" s="1"/>
  <c r="O28" i="595"/>
  <c r="O164" i="595" s="1"/>
  <c r="G28" i="595"/>
  <c r="C524" i="595" s="1"/>
  <c r="V27" i="595"/>
  <c r="W27" i="595" s="1"/>
  <c r="N27" i="595"/>
  <c r="K27" i="595" a="1"/>
  <c r="K27" i="595" s="1"/>
  <c r="M27" i="595" s="1"/>
  <c r="J27" i="595" a="1"/>
  <c r="J27" i="595" s="1"/>
  <c r="H27" i="595"/>
  <c r="W26" i="595"/>
  <c r="V26" i="595"/>
  <c r="N26" i="595"/>
  <c r="K26" i="595"/>
  <c r="M26" i="595" s="1"/>
  <c r="K26" i="595" a="1"/>
  <c r="J26" i="595"/>
  <c r="J26" i="595" a="1"/>
  <c r="H26" i="595"/>
  <c r="K25" i="595"/>
  <c r="M25" i="595" s="1"/>
  <c r="K25" i="595" a="1"/>
  <c r="J25" i="595"/>
  <c r="J25" i="595" a="1"/>
  <c r="H25" i="595"/>
  <c r="K24" i="595"/>
  <c r="M24" i="595" s="1"/>
  <c r="K24" i="595" a="1"/>
  <c r="J24" i="595"/>
  <c r="J24" i="595" a="1"/>
  <c r="H24" i="595"/>
  <c r="K23" i="595"/>
  <c r="M23" i="595" s="1"/>
  <c r="K23" i="595" a="1"/>
  <c r="J23" i="595"/>
  <c r="J23" i="595" a="1"/>
  <c r="H23" i="595"/>
  <c r="K22" i="595"/>
  <c r="M22" i="595" s="1"/>
  <c r="K22" i="595" a="1"/>
  <c r="J22" i="595"/>
  <c r="J22" i="595" a="1"/>
  <c r="H22" i="595"/>
  <c r="V21" i="595"/>
  <c r="W21" i="595" s="1"/>
  <c r="N21" i="595"/>
  <c r="K21" i="595" a="1"/>
  <c r="K21" i="595" s="1"/>
  <c r="M21" i="595" s="1"/>
  <c r="J21" i="595" a="1"/>
  <c r="J21" i="595" s="1"/>
  <c r="H21" i="595"/>
  <c r="W20" i="595"/>
  <c r="V20" i="595"/>
  <c r="N20" i="595"/>
  <c r="K20" i="595"/>
  <c r="M20" i="595" s="1"/>
  <c r="K20" i="595" a="1"/>
  <c r="J20" i="595"/>
  <c r="J20" i="595" a="1"/>
  <c r="H20" i="595"/>
  <c r="V19" i="595"/>
  <c r="W19" i="595" s="1"/>
  <c r="N19" i="595"/>
  <c r="K19" i="595" a="1"/>
  <c r="K19" i="595" s="1"/>
  <c r="M19" i="595" s="1"/>
  <c r="J19" i="595" a="1"/>
  <c r="J19" i="595" s="1"/>
  <c r="H19" i="595"/>
  <c r="N18" i="595"/>
  <c r="K18" i="595"/>
  <c r="M18" i="595" s="1"/>
  <c r="K18" i="595" a="1"/>
  <c r="J18" i="595"/>
  <c r="J18" i="595" a="1"/>
  <c r="H18" i="595"/>
  <c r="N17" i="595"/>
  <c r="K17" i="595" a="1"/>
  <c r="K17" i="595" s="1"/>
  <c r="M17" i="595" s="1"/>
  <c r="J17" i="595" a="1"/>
  <c r="J17" i="595" s="1"/>
  <c r="H17" i="595"/>
  <c r="W16" i="595"/>
  <c r="V16" i="595"/>
  <c r="N16" i="595"/>
  <c r="K16" i="595"/>
  <c r="M16" i="595" s="1"/>
  <c r="K16" i="595" a="1"/>
  <c r="J16" i="595"/>
  <c r="J16" i="595" a="1"/>
  <c r="H16" i="595"/>
  <c r="V15" i="595"/>
  <c r="W15" i="595" s="1"/>
  <c r="N15" i="595"/>
  <c r="K15" i="595" a="1"/>
  <c r="K15" i="595" s="1"/>
  <c r="H15" i="595"/>
  <c r="I15" i="489" s="1"/>
  <c r="N14" i="595"/>
  <c r="K14" i="595" a="1"/>
  <c r="K14" i="595" s="1"/>
  <c r="M14" i="595" s="1"/>
  <c r="H14" i="595"/>
  <c r="N13" i="595"/>
  <c r="K13" i="595"/>
  <c r="M13" i="595" s="1"/>
  <c r="K13" i="595" a="1"/>
  <c r="H13" i="595"/>
  <c r="V12" i="595"/>
  <c r="W12" i="595" s="1"/>
  <c r="N12" i="595"/>
  <c r="K12" i="595" a="1"/>
  <c r="K12" i="595" s="1"/>
  <c r="M12" i="595" s="1"/>
  <c r="J12" i="595" a="1"/>
  <c r="J12" i="595" s="1"/>
  <c r="H12" i="595"/>
  <c r="W11" i="595"/>
  <c r="V11" i="595"/>
  <c r="N11" i="595"/>
  <c r="K11" i="595"/>
  <c r="M11" i="595" s="1"/>
  <c r="K11" i="595" a="1"/>
  <c r="J11" i="595"/>
  <c r="J11" i="595" a="1"/>
  <c r="H11" i="595"/>
  <c r="V10" i="595"/>
  <c r="W10" i="595" s="1"/>
  <c r="N10" i="595"/>
  <c r="K10" i="595" a="1"/>
  <c r="K10" i="595" s="1"/>
  <c r="M10" i="595" s="1"/>
  <c r="J10" i="595" a="1"/>
  <c r="J10" i="595" s="1"/>
  <c r="H10" i="595"/>
  <c r="W9" i="595"/>
  <c r="V9" i="595"/>
  <c r="N9" i="595"/>
  <c r="K9" i="595"/>
  <c r="M9" i="595" s="1"/>
  <c r="K9" i="595" a="1"/>
  <c r="J9" i="595"/>
  <c r="J9" i="595" a="1"/>
  <c r="H9" i="595"/>
  <c r="V8" i="595"/>
  <c r="W8" i="595" s="1"/>
  <c r="N8" i="595"/>
  <c r="K8" i="595" a="1"/>
  <c r="K8" i="595" s="1"/>
  <c r="M8" i="595" s="1"/>
  <c r="J8" i="595" a="1"/>
  <c r="J8" i="595" s="1"/>
  <c r="H8" i="595"/>
  <c r="W7" i="595"/>
  <c r="V7" i="595"/>
  <c r="V28" i="595" s="1"/>
  <c r="N7" i="595"/>
  <c r="N28" i="595" s="1"/>
  <c r="N164" i="595" s="1"/>
  <c r="B173" i="595" s="1"/>
  <c r="K7" i="595"/>
  <c r="K7" i="595" a="1"/>
  <c r="J7" i="595"/>
  <c r="J7" i="595" a="1"/>
  <c r="H7" i="595"/>
  <c r="H28" i="595" s="1"/>
  <c r="H164" i="595" s="1"/>
  <c r="E171" i="595" s="1"/>
  <c r="S530" i="596" l="1"/>
  <c r="M525" i="596"/>
  <c r="M528" i="596"/>
  <c r="M529" i="596"/>
  <c r="M526" i="596"/>
  <c r="M527" i="596"/>
  <c r="K519" i="596"/>
  <c r="O519" i="596" a="1"/>
  <c r="O519" i="596" s="1"/>
  <c r="K521" i="596"/>
  <c r="O521" i="596" s="1" a="1"/>
  <c r="O521" i="596" s="1"/>
  <c r="I164" i="564"/>
  <c r="I15" i="505"/>
  <c r="I15" i="508"/>
  <c r="K28" i="595"/>
  <c r="W28" i="595"/>
  <c r="W164" i="595" s="1"/>
  <c r="V164" i="595"/>
  <c r="I173" i="595" s="1"/>
  <c r="I28" i="595"/>
  <c r="I164" i="595" s="1"/>
  <c r="B172" i="595" s="1"/>
  <c r="M15" i="595"/>
  <c r="J15" i="595" a="1"/>
  <c r="J15" i="595" s="1"/>
  <c r="M87" i="595"/>
  <c r="M121" i="595" s="1"/>
  <c r="K121" i="595"/>
  <c r="M122" i="595"/>
  <c r="M137" i="595" s="1"/>
  <c r="K137" i="595"/>
  <c r="K148" i="595"/>
  <c r="E173" i="595"/>
  <c r="M29" i="595"/>
  <c r="M86" i="595" s="1"/>
  <c r="K86" i="595"/>
  <c r="M7" i="595"/>
  <c r="M28" i="595" s="1"/>
  <c r="J28" i="595" a="1"/>
  <c r="J28" i="595" s="1"/>
  <c r="Q525" i="595"/>
  <c r="W29" i="595"/>
  <c r="J86" i="595" a="1"/>
  <c r="J86" i="595" s="1"/>
  <c r="W87" i="595"/>
  <c r="J121" i="595" a="1"/>
  <c r="J121" i="595" s="1"/>
  <c r="W122" i="595"/>
  <c r="J137" i="595" a="1"/>
  <c r="J137" i="595" s="1"/>
  <c r="M138" i="595"/>
  <c r="M148" i="595" s="1"/>
  <c r="J148" i="595" a="1"/>
  <c r="J148" i="595" s="1"/>
  <c r="M149" i="595"/>
  <c r="M163" i="595" s="1"/>
  <c r="J163" i="595" a="1"/>
  <c r="J163" i="595" s="1"/>
  <c r="G164" i="595"/>
  <c r="R166" i="595"/>
  <c r="M293" i="595"/>
  <c r="M308" i="595" s="1"/>
  <c r="K308" i="595"/>
  <c r="C530" i="595"/>
  <c r="E524" i="595" s="1"/>
  <c r="K525" i="595"/>
  <c r="K526" i="595"/>
  <c r="E527" i="595"/>
  <c r="K527" i="595"/>
  <c r="K528" i="595"/>
  <c r="R171" i="595"/>
  <c r="P164" i="595"/>
  <c r="X168" i="595" s="1"/>
  <c r="K166" i="595"/>
  <c r="K257" i="595"/>
  <c r="K335" i="595" s="1"/>
  <c r="E343" i="595" s="1"/>
  <c r="I343" i="595" s="1"/>
  <c r="M343" i="595" s="1"/>
  <c r="M200" i="595"/>
  <c r="M257" i="595" s="1"/>
  <c r="K334" i="595"/>
  <c r="X173" i="595"/>
  <c r="Z167" i="595" s="1"/>
  <c r="M178" i="595"/>
  <c r="M199" i="595" s="1"/>
  <c r="M258" i="595"/>
  <c r="M292" i="595" s="1"/>
  <c r="W293" i="595"/>
  <c r="M309" i="595"/>
  <c r="M319" i="595" s="1"/>
  <c r="M320" i="595"/>
  <c r="M334" i="595" s="1"/>
  <c r="G335" i="595"/>
  <c r="P335" i="595"/>
  <c r="X339" i="595" s="1"/>
  <c r="K337" i="595"/>
  <c r="R337" i="595"/>
  <c r="K370" i="595"/>
  <c r="M349" i="595"/>
  <c r="M370" i="595" s="1"/>
  <c r="K463" i="595"/>
  <c r="M429" i="595"/>
  <c r="M463" i="595" s="1"/>
  <c r="Z169" i="595"/>
  <c r="Z170" i="595"/>
  <c r="Z171" i="595"/>
  <c r="W200" i="595"/>
  <c r="X344" i="595"/>
  <c r="B514" i="595"/>
  <c r="J507" i="595" a="1"/>
  <c r="J507" i="595" s="1"/>
  <c r="M514" i="595" s="1"/>
  <c r="R509" i="595"/>
  <c r="X509" i="595"/>
  <c r="O507" i="595"/>
  <c r="X510" i="595" s="1"/>
  <c r="M371" i="595"/>
  <c r="M428" i="595" s="1"/>
  <c r="H463" i="595"/>
  <c r="H507" i="595" s="1"/>
  <c r="E514" i="595" s="1"/>
  <c r="G519" i="595" s="1"/>
  <c r="N463" i="595"/>
  <c r="N507" i="595" s="1"/>
  <c r="B516" i="595" s="1"/>
  <c r="W429" i="595"/>
  <c r="J463" i="595" a="1"/>
  <c r="J463" i="595" s="1"/>
  <c r="N479" i="595"/>
  <c r="W349" i="595"/>
  <c r="W370" i="595" s="1"/>
  <c r="J370" i="595" a="1"/>
  <c r="J370" i="595" s="1"/>
  <c r="W464" i="595"/>
  <c r="V479" i="595"/>
  <c r="W479" i="595" s="1"/>
  <c r="V490" i="595"/>
  <c r="W490" i="595" s="1"/>
  <c r="W506" i="595"/>
  <c r="V506" i="595"/>
  <c r="R534" i="595"/>
  <c r="S534" i="595" a="1"/>
  <c r="S534" i="595" s="1"/>
  <c r="M480" i="595"/>
  <c r="M490" i="595" s="1"/>
  <c r="M491" i="595"/>
  <c r="M506" i="595" s="1"/>
  <c r="R514" i="595"/>
  <c r="K513" i="595"/>
  <c r="M509" i="595"/>
  <c r="J536" i="595"/>
  <c r="Q533" i="595"/>
  <c r="R535" i="595"/>
  <c r="S535" i="595" a="1"/>
  <c r="S535" i="595" s="1"/>
  <c r="E513" i="595"/>
  <c r="T533" i="595" a="1"/>
  <c r="T533" i="595" s="1"/>
  <c r="T534" i="595" a="1"/>
  <c r="T534" i="595" s="1"/>
  <c r="T535" i="595" a="1"/>
  <c r="T535" i="595" s="1"/>
  <c r="C536" i="595"/>
  <c r="T536" i="595" s="1" a="1"/>
  <c r="T536" i="595" s="1"/>
  <c r="E529" i="595" l="1"/>
  <c r="E525" i="595"/>
  <c r="E516" i="595"/>
  <c r="C521" i="595"/>
  <c r="M513" i="595"/>
  <c r="R516" i="595"/>
  <c r="Z342" i="595"/>
  <c r="Z341" i="595"/>
  <c r="Z340" i="595"/>
  <c r="M507" i="595"/>
  <c r="R344" i="595"/>
  <c r="Z339" i="595"/>
  <c r="M335" i="595"/>
  <c r="Z338" i="595"/>
  <c r="M166" i="595"/>
  <c r="K170" i="595"/>
  <c r="M170" i="595" s="1"/>
  <c r="K529" i="595"/>
  <c r="E528" i="595"/>
  <c r="E526" i="595"/>
  <c r="K524" i="595"/>
  <c r="R173" i="595"/>
  <c r="K164" i="595"/>
  <c r="E172" i="595" s="1"/>
  <c r="R533" i="595"/>
  <c r="R536" i="595" s="1"/>
  <c r="Q536" i="595"/>
  <c r="S536" i="595" s="1" a="1"/>
  <c r="S536" i="595" s="1"/>
  <c r="S533" i="595" a="1"/>
  <c r="S533" i="595" s="1"/>
  <c r="T514" i="595"/>
  <c r="X516" i="595"/>
  <c r="V507" i="595"/>
  <c r="K507" i="595"/>
  <c r="Z343" i="595"/>
  <c r="M337" i="595"/>
  <c r="K341" i="595"/>
  <c r="M341" i="595" s="1"/>
  <c r="J335" i="595" a="1"/>
  <c r="J335" i="595" s="1"/>
  <c r="M342" i="595" s="1"/>
  <c r="B342" i="595"/>
  <c r="M344" i="595" s="1" a="1"/>
  <c r="M344" i="595" s="1"/>
  <c r="L335" i="595"/>
  <c r="I342" i="595" s="1"/>
  <c r="Z172" i="595"/>
  <c r="Z166" i="595" a="1"/>
  <c r="Z166" i="595" s="1"/>
  <c r="Z337" i="595" a="1"/>
  <c r="Z337" i="595" s="1"/>
  <c r="Q526" i="595"/>
  <c r="Z168" i="595"/>
  <c r="B171" i="595"/>
  <c r="C519" i="595" s="1"/>
  <c r="L164" i="595"/>
  <c r="I171" i="595" s="1"/>
  <c r="J164" i="595" a="1"/>
  <c r="J164" i="595" s="1"/>
  <c r="M171" i="595" s="1"/>
  <c r="M164" i="595"/>
  <c r="C520" i="595"/>
  <c r="I172" i="595"/>
  <c r="M172" i="595" s="1"/>
  <c r="H123" i="564"/>
  <c r="E530" i="595" l="1"/>
  <c r="H123" i="489"/>
  <c r="H123" i="508"/>
  <c r="H123" i="505"/>
  <c r="O519" i="595" a="1"/>
  <c r="O519" i="595" s="1"/>
  <c r="Q530" i="595"/>
  <c r="E515" i="595"/>
  <c r="I515" i="595" s="1"/>
  <c r="M515" i="595" s="1"/>
  <c r="L507" i="595"/>
  <c r="I514" i="595" s="1"/>
  <c r="Z515" i="595"/>
  <c r="Z514" i="595"/>
  <c r="Z513" i="595"/>
  <c r="Z512" i="595"/>
  <c r="Z511" i="595"/>
  <c r="G520" i="595"/>
  <c r="K519" i="595" s="1"/>
  <c r="K530" i="595"/>
  <c r="T172" i="595"/>
  <c r="T167" i="595"/>
  <c r="T169" i="595"/>
  <c r="T168" i="595"/>
  <c r="T170" i="595"/>
  <c r="T171" i="595"/>
  <c r="T343" i="595"/>
  <c r="T340" i="595"/>
  <c r="T338" i="595"/>
  <c r="T341" i="595"/>
  <c r="T342" i="595"/>
  <c r="T339" i="595"/>
  <c r="T515" i="595"/>
  <c r="T512" i="595"/>
  <c r="T511" i="595"/>
  <c r="T510" i="595"/>
  <c r="T513" i="595"/>
  <c r="G521" i="595"/>
  <c r="K520" i="595"/>
  <c r="O520" i="595" s="1"/>
  <c r="I516" i="595"/>
  <c r="W507" i="595"/>
  <c r="Z509" i="595" a="1"/>
  <c r="Z509" i="595" s="1"/>
  <c r="M173" i="595" a="1"/>
  <c r="M173" i="595" s="1"/>
  <c r="T166" i="595" a="1"/>
  <c r="T166" i="595" s="1"/>
  <c r="M524" i="595" a="1"/>
  <c r="M524" i="595" s="1"/>
  <c r="M529" i="595"/>
  <c r="T337" i="595" a="1"/>
  <c r="T337" i="595" s="1"/>
  <c r="T509" i="595" a="1"/>
  <c r="T509" i="595" s="1"/>
  <c r="Z510" i="595"/>
  <c r="S528" i="595" l="1"/>
  <c r="S527" i="595"/>
  <c r="S529" i="595"/>
  <c r="S524" i="595" a="1"/>
  <c r="S524" i="595" s="1"/>
  <c r="S525" i="595"/>
  <c r="M516" i="595" a="1"/>
  <c r="M516" i="595" s="1"/>
  <c r="K521" i="595"/>
  <c r="O521" i="595" s="1" a="1"/>
  <c r="O521" i="595" s="1"/>
  <c r="M526" i="595"/>
  <c r="M528" i="595"/>
  <c r="M527" i="595"/>
  <c r="M525" i="595"/>
  <c r="S526" i="595"/>
  <c r="S530" i="595" l="1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C534" i="564"/>
  <c r="C533" i="564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I509" i="564"/>
  <c r="I513" i="564" s="1"/>
  <c r="E509" i="564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 a="1"/>
  <c r="K501" i="564" s="1"/>
  <c r="M501" i="564" s="1"/>
  <c r="J501" i="564" a="1"/>
  <c r="J501" i="564" s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 a="1"/>
  <c r="K493" i="564" s="1"/>
  <c r="M493" i="564" s="1"/>
  <c r="J493" i="564" a="1"/>
  <c r="J493" i="564" s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J491" i="564" a="1"/>
  <c r="J491" i="564" s="1"/>
  <c r="H491" i="564"/>
  <c r="AA490" i="564"/>
  <c r="Z490" i="564"/>
  <c r="Y490" i="564"/>
  <c r="X490" i="564"/>
  <c r="U490" i="564"/>
  <c r="T490" i="564"/>
  <c r="S490" i="564"/>
  <c r="Q490" i="564"/>
  <c r="P490" i="564"/>
  <c r="O490" i="564"/>
  <c r="I490" i="564"/>
  <c r="G490" i="564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 a="1"/>
  <c r="K482" i="564" s="1"/>
  <c r="M482" i="564" s="1"/>
  <c r="J482" i="564" a="1"/>
  <c r="J482" i="564" s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J480" i="564" a="1"/>
  <c r="J480" i="564" s="1"/>
  <c r="H480" i="564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 a="1"/>
  <c r="K477" i="564" s="1"/>
  <c r="M477" i="564" s="1"/>
  <c r="J477" i="564" a="1"/>
  <c r="J477" i="564" s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 a="1"/>
  <c r="K475" i="564" s="1"/>
  <c r="M475" i="564" s="1"/>
  <c r="J475" i="564" a="1"/>
  <c r="J475" i="564" s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V473" i="564"/>
  <c r="W473" i="564" s="1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 a="1"/>
  <c r="K471" i="564" s="1"/>
  <c r="M471" i="564" s="1"/>
  <c r="J471" i="564" a="1"/>
  <c r="J471" i="564" s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V469" i="564"/>
  <c r="W469" i="564" s="1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K468" i="564" a="1"/>
  <c r="K468" i="564" s="1"/>
  <c r="M468" i="564" s="1"/>
  <c r="J468" i="564" a="1"/>
  <c r="J468" i="564" s="1"/>
  <c r="H468" i="564"/>
  <c r="V467" i="564"/>
  <c r="W467" i="564" s="1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K466" i="564" a="1"/>
  <c r="K466" i="564" s="1"/>
  <c r="M466" i="564" s="1"/>
  <c r="J466" i="564" a="1"/>
  <c r="J466" i="564" s="1"/>
  <c r="H466" i="564"/>
  <c r="V465" i="564"/>
  <c r="W465" i="564" s="1"/>
  <c r="N465" i="564"/>
  <c r="K465" i="564" a="1"/>
  <c r="K465" i="564" s="1"/>
  <c r="M465" i="564" s="1"/>
  <c r="J465" i="564" a="1"/>
  <c r="J465" i="564" s="1"/>
  <c r="H465" i="564"/>
  <c r="V464" i="564"/>
  <c r="N464" i="564"/>
  <c r="K464" i="564" a="1"/>
  <c r="K464" i="564" s="1"/>
  <c r="M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 a="1"/>
  <c r="K460" i="564" s="1"/>
  <c r="M460" i="564" s="1"/>
  <c r="J460" i="564" a="1"/>
  <c r="J460" i="564" s="1"/>
  <c r="H460" i="564"/>
  <c r="K459" i="564" a="1"/>
  <c r="K459" i="564" s="1"/>
  <c r="M459" i="564" s="1"/>
  <c r="H459" i="564"/>
  <c r="K458" i="564" a="1"/>
  <c r="K458" i="564" s="1"/>
  <c r="M458" i="564" s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 a="1"/>
  <c r="K455" i="564" s="1"/>
  <c r="M455" i="564" s="1"/>
  <c r="J455" i="564" a="1"/>
  <c r="J455" i="564" s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 a="1"/>
  <c r="K451" i="564" s="1"/>
  <c r="M451" i="564" s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 a="1"/>
  <c r="K447" i="564" s="1"/>
  <c r="M447" i="564" s="1"/>
  <c r="J447" i="564" a="1"/>
  <c r="J447" i="564" s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V445" i="564"/>
  <c r="W445" i="564" s="1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 a="1"/>
  <c r="K443" i="564" s="1"/>
  <c r="M443" i="564" s="1"/>
  <c r="J443" i="564" a="1"/>
  <c r="J443" i="564" s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V441" i="564"/>
  <c r="W441" i="564" s="1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 a="1"/>
  <c r="K439" i="564" s="1"/>
  <c r="M439" i="564" s="1"/>
  <c r="J439" i="564" a="1"/>
  <c r="J439" i="564" s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V437" i="564"/>
  <c r="W437" i="564" s="1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 a="1"/>
  <c r="K431" i="564" s="1"/>
  <c r="M431" i="564" s="1"/>
  <c r="J431" i="564" a="1"/>
  <c r="J431" i="564" s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V429" i="564"/>
  <c r="W429" i="564" s="1"/>
  <c r="N429" i="564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V407" i="564"/>
  <c r="W407" i="564" s="1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 a="1"/>
  <c r="K405" i="564" s="1"/>
  <c r="M405" i="564" s="1"/>
  <c r="J405" i="564" a="1"/>
  <c r="J405" i="564" s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V403" i="564"/>
  <c r="W403" i="564" s="1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 a="1"/>
  <c r="K401" i="564" s="1"/>
  <c r="M401" i="564" s="1"/>
  <c r="J401" i="564" a="1"/>
  <c r="J401" i="564" s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V399" i="564"/>
  <c r="W399" i="564" s="1"/>
  <c r="N399" i="564"/>
  <c r="K399" i="564" a="1"/>
  <c r="K399" i="564" s="1"/>
  <c r="M399" i="564" s="1"/>
  <c r="J399" i="564" a="1"/>
  <c r="J399" i="564" s="1"/>
  <c r="H399" i="564"/>
  <c r="K398" i="564" a="1"/>
  <c r="K398" i="564" s="1"/>
  <c r="M398" i="564" s="1"/>
  <c r="H398" i="564"/>
  <c r="K397" i="564" a="1"/>
  <c r="K397" i="564" s="1"/>
  <c r="M397" i="564" s="1"/>
  <c r="H397" i="564"/>
  <c r="K396" i="564" a="1"/>
  <c r="K396" i="564" s="1"/>
  <c r="M396" i="564" s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 a="1"/>
  <c r="K385" i="564" s="1"/>
  <c r="M385" i="564" s="1"/>
  <c r="J385" i="564" a="1"/>
  <c r="J385" i="564" s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V383" i="564"/>
  <c r="W383" i="564" s="1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 a="1"/>
  <c r="K381" i="564" s="1"/>
  <c r="M381" i="564" s="1"/>
  <c r="J381" i="564" a="1"/>
  <c r="J381" i="564" s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V379" i="564"/>
  <c r="W379" i="564" s="1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V375" i="564"/>
  <c r="W375" i="564" s="1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 a="1"/>
  <c r="K373" i="564" s="1"/>
  <c r="M373" i="564" s="1"/>
  <c r="J373" i="564" a="1"/>
  <c r="J373" i="564" s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 a="1"/>
  <c r="K368" i="564" s="1"/>
  <c r="M368" i="564" s="1"/>
  <c r="J368" i="564" a="1"/>
  <c r="J368" i="564" s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V363" i="564"/>
  <c r="W363" i="564" s="1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 a="1"/>
  <c r="K362" i="564" s="1"/>
  <c r="M362" i="564" s="1"/>
  <c r="J362" i="564" a="1"/>
  <c r="J362" i="564" s="1"/>
  <c r="H362" i="564"/>
  <c r="V361" i="564"/>
  <c r="W361" i="564" s="1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 a="1"/>
  <c r="K352" i="564" s="1"/>
  <c r="M352" i="564" s="1"/>
  <c r="J352" i="564" a="1"/>
  <c r="J352" i="564" s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V350" i="564"/>
  <c r="W350" i="564" s="1"/>
  <c r="N350" i="564"/>
  <c r="K350" i="564" a="1"/>
  <c r="K350" i="564" s="1"/>
  <c r="M350" i="564" s="1"/>
  <c r="J350" i="564" a="1"/>
  <c r="J350" i="564" s="1"/>
  <c r="H350" i="564"/>
  <c r="V349" i="564"/>
  <c r="W349" i="564" s="1"/>
  <c r="W370" i="564" s="1"/>
  <c r="N349" i="564"/>
  <c r="K349" i="564" a="1"/>
  <c r="K349" i="564" s="1"/>
  <c r="M349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 a="1"/>
  <c r="K331" i="564" s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 a="1"/>
  <c r="K325" i="564" s="1"/>
  <c r="M325" i="564" s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 a="1"/>
  <c r="K321" i="564" s="1"/>
  <c r="M321" i="564" s="1"/>
  <c r="J321" i="564" a="1"/>
  <c r="J321" i="564" s="1"/>
  <c r="H321" i="564"/>
  <c r="V320" i="564"/>
  <c r="N320" i="564"/>
  <c r="K320" i="564" a="1"/>
  <c r="K320" i="564" s="1"/>
  <c r="J320" i="564" a="1"/>
  <c r="J320" i="564" s="1"/>
  <c r="H320" i="564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 a="1"/>
  <c r="K312" i="564" s="1"/>
  <c r="M312" i="564" s="1"/>
  <c r="J312" i="564" a="1"/>
  <c r="J312" i="564" s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V310" i="564"/>
  <c r="W310" i="564" s="1"/>
  <c r="N310" i="564"/>
  <c r="K310" i="564" a="1"/>
  <c r="K310" i="564" s="1"/>
  <c r="M310" i="564" s="1"/>
  <c r="J310" i="564" a="1"/>
  <c r="J310" i="564" s="1"/>
  <c r="H310" i="564"/>
  <c r="V309" i="564"/>
  <c r="N309" i="564"/>
  <c r="K309" i="564" a="1"/>
  <c r="K309" i="564" s="1"/>
  <c r="J309" i="564" a="1"/>
  <c r="J309" i="564" s="1"/>
  <c r="H309" i="564"/>
  <c r="AA308" i="564"/>
  <c r="Z308" i="564"/>
  <c r="Y308" i="564"/>
  <c r="X308" i="564"/>
  <c r="U308" i="564"/>
  <c r="T308" i="564"/>
  <c r="S308" i="564"/>
  <c r="Q308" i="564"/>
  <c r="P308" i="564"/>
  <c r="O308" i="564"/>
  <c r="I308" i="564"/>
  <c r="G308" i="564"/>
  <c r="V307" i="564"/>
  <c r="W307" i="564" s="1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 a="1"/>
  <c r="K305" i="564" s="1"/>
  <c r="M305" i="564" s="1"/>
  <c r="J305" i="564" a="1"/>
  <c r="J305" i="564" s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V303" i="564"/>
  <c r="W303" i="564" s="1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 a="1"/>
  <c r="K297" i="564" s="1"/>
  <c r="M297" i="564" s="1"/>
  <c r="J297" i="564" a="1"/>
  <c r="J297" i="564" s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V295" i="564"/>
  <c r="W295" i="564" s="1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 a="1"/>
  <c r="K293" i="564" s="1"/>
  <c r="J293" i="564" a="1"/>
  <c r="J293" i="564" s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 a="1"/>
  <c r="K290" i="564" s="1"/>
  <c r="M290" i="564" s="1"/>
  <c r="J290" i="564" a="1"/>
  <c r="J290" i="564" s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V284" i="564"/>
  <c r="W284" i="564" s="1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 a="1"/>
  <c r="K282" i="564" s="1"/>
  <c r="M282" i="564" s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 a="1"/>
  <c r="K278" i="564" s="1"/>
  <c r="M278" i="564" s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V276" i="564"/>
  <c r="W276" i="564" s="1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 a="1"/>
  <c r="K274" i="564" s="1"/>
  <c r="M274" i="564" s="1"/>
  <c r="J274" i="564" a="1"/>
  <c r="J274" i="564" s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V272" i="564"/>
  <c r="W272" i="564" s="1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 a="1"/>
  <c r="K270" i="564" s="1"/>
  <c r="M270" i="564" s="1"/>
  <c r="J270" i="564" a="1"/>
  <c r="J270" i="564" s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V268" i="564"/>
  <c r="W268" i="564" s="1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 a="1"/>
  <c r="K266" i="564" s="1"/>
  <c r="M266" i="564" s="1"/>
  <c r="J266" i="564" a="1"/>
  <c r="J266" i="564" s="1"/>
  <c r="H266" i="564"/>
  <c r="N265" i="564"/>
  <c r="K265" i="564" a="1"/>
  <c r="K265" i="564" s="1"/>
  <c r="M265" i="564" s="1"/>
  <c r="H265" i="564"/>
  <c r="V264" i="564"/>
  <c r="W264" i="564" s="1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N258" i="564"/>
  <c r="K258" i="564" a="1"/>
  <c r="K258" i="564" s="1"/>
  <c r="J258" i="564" a="1"/>
  <c r="J258" i="564" s="1"/>
  <c r="H258" i="564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 a="1"/>
  <c r="K249" i="564" s="1"/>
  <c r="M249" i="564" s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 a="1"/>
  <c r="K241" i="564" s="1"/>
  <c r="M241" i="564" s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 a="1"/>
  <c r="K236" i="564" s="1"/>
  <c r="M236" i="564" s="1"/>
  <c r="J236" i="564" a="1"/>
  <c r="J236" i="564" s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 a="1"/>
  <c r="K232" i="564" s="1"/>
  <c r="M232" i="564" s="1"/>
  <c r="J232" i="564" a="1"/>
  <c r="J232" i="564" s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V230" i="564"/>
  <c r="W230" i="564" s="1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 a="1"/>
  <c r="K228" i="564" s="1"/>
  <c r="M228" i="564" s="1"/>
  <c r="J228" i="564" a="1"/>
  <c r="J228" i="564" s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 a="1"/>
  <c r="K224" i="564" s="1"/>
  <c r="M224" i="564" s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 a="1"/>
  <c r="K218" i="564" s="1"/>
  <c r="M218" i="564" s="1"/>
  <c r="J218" i="564" a="1"/>
  <c r="J218" i="564" s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 a="1"/>
  <c r="K215" i="564" s="1"/>
  <c r="M215" i="564" s="1"/>
  <c r="J215" i="564" a="1"/>
  <c r="J215" i="564" s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V213" i="564"/>
  <c r="W213" i="564" s="1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V203" i="564"/>
  <c r="W203" i="564" s="1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 a="1"/>
  <c r="K197" i="564" s="1"/>
  <c r="M197" i="564" s="1"/>
  <c r="J197" i="564" a="1"/>
  <c r="J197" i="564" s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 a="1"/>
  <c r="K193" i="564" s="1"/>
  <c r="M193" i="564" s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 a="1"/>
  <c r="K187" i="564" s="1"/>
  <c r="M187" i="564" s="1"/>
  <c r="J187" i="564" a="1"/>
  <c r="J187" i="564" s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 a="1"/>
  <c r="K181" i="564" s="1"/>
  <c r="M181" i="564" s="1"/>
  <c r="J181" i="564" a="1"/>
  <c r="J181" i="564" s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V179" i="564"/>
  <c r="W179" i="564" s="1"/>
  <c r="N179" i="564"/>
  <c r="K179" i="564" a="1"/>
  <c r="K179" i="564" s="1"/>
  <c r="M179" i="564" s="1"/>
  <c r="J179" i="564" a="1"/>
  <c r="J179" i="564" s="1"/>
  <c r="H179" i="564"/>
  <c r="V178" i="564"/>
  <c r="N178" i="564"/>
  <c r="K178" i="564" a="1"/>
  <c r="K178" i="564" s="1"/>
  <c r="J178" i="564" a="1"/>
  <c r="J178" i="564" s="1"/>
  <c r="H178" i="564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 a="1"/>
  <c r="K150" i="564" s="1"/>
  <c r="M150" i="564" s="1"/>
  <c r="J150" i="564" a="1"/>
  <c r="J150" i="564" s="1"/>
  <c r="H150" i="564"/>
  <c r="V149" i="564"/>
  <c r="W149" i="564" s="1"/>
  <c r="N149" i="564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G148" i="564"/>
  <c r="C528" i="564" s="1"/>
  <c r="V147" i="564"/>
  <c r="W147" i="564" s="1"/>
  <c r="N147" i="564"/>
  <c r="K147" i="564" a="1"/>
  <c r="K147" i="564" s="1"/>
  <c r="M147" i="564" s="1"/>
  <c r="J147" i="564" a="1"/>
  <c r="J147" i="564" s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 a="1"/>
  <c r="K143" i="564" s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 a="1"/>
  <c r="K139" i="564" s="1"/>
  <c r="M139" i="564" s="1"/>
  <c r="J139" i="564" a="1"/>
  <c r="J139" i="564" s="1"/>
  <c r="H139" i="564"/>
  <c r="V138" i="564"/>
  <c r="N138" i="564"/>
  <c r="K138" i="564" a="1"/>
  <c r="K138" i="564" s="1"/>
  <c r="J138" i="564" a="1"/>
  <c r="J138" i="564" s="1"/>
  <c r="H138" i="564"/>
  <c r="AA137" i="564"/>
  <c r="Z137" i="564"/>
  <c r="Y137" i="564"/>
  <c r="X137" i="564"/>
  <c r="U137" i="564"/>
  <c r="T137" i="564"/>
  <c r="S137" i="564"/>
  <c r="Q137" i="564"/>
  <c r="P137" i="564"/>
  <c r="O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 a="1"/>
  <c r="K134" i="564" s="1"/>
  <c r="M134" i="564" s="1"/>
  <c r="J134" i="564" a="1"/>
  <c r="J134" i="564" s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V132" i="564"/>
  <c r="W132" i="564" s="1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 a="1"/>
  <c r="K126" i="564" s="1"/>
  <c r="M126" i="564" s="1"/>
  <c r="J126" i="564" a="1"/>
  <c r="J126" i="564" s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V124" i="564"/>
  <c r="W124" i="564" s="1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V122" i="564"/>
  <c r="W122" i="564" s="1"/>
  <c r="N122" i="564"/>
  <c r="K122" i="564" a="1"/>
  <c r="K122" i="564" s="1"/>
  <c r="M122" i="564" s="1"/>
  <c r="J122" i="564" a="1"/>
  <c r="J122" i="564" s="1"/>
  <c r="H122" i="564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V119" i="564"/>
  <c r="W119" i="564" s="1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V113" i="564"/>
  <c r="W113" i="564" s="1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 a="1"/>
  <c r="K111" i="564" s="1"/>
  <c r="M111" i="564" s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 a="1"/>
  <c r="K107" i="564" s="1"/>
  <c r="M107" i="564" s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V105" i="564"/>
  <c r="W105" i="564" s="1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 a="1"/>
  <c r="K103" i="564" s="1"/>
  <c r="M103" i="564" s="1"/>
  <c r="J103" i="564" a="1"/>
  <c r="J103" i="564" s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 a="1"/>
  <c r="K101" i="564" s="1"/>
  <c r="M101" i="564" s="1"/>
  <c r="J101" i="564" a="1"/>
  <c r="J101" i="564" s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V99" i="564"/>
  <c r="W99" i="564" s="1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 a="1"/>
  <c r="K97" i="564" s="1"/>
  <c r="M97" i="564" s="1"/>
  <c r="J97" i="564" a="1"/>
  <c r="J97" i="564" s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V95" i="564"/>
  <c r="W95" i="564" s="1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 a="1"/>
  <c r="J92" i="564" s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V90" i="564"/>
  <c r="W90" i="564" s="1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 a="1"/>
  <c r="K88" i="564" s="1"/>
  <c r="M88" i="564" s="1"/>
  <c r="J88" i="564" a="1"/>
  <c r="J88" i="564" s="1"/>
  <c r="H88" i="564"/>
  <c r="V87" i="564"/>
  <c r="N87" i="564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 a="1"/>
  <c r="K73" i="564" s="1"/>
  <c r="M73" i="564" s="1"/>
  <c r="J73" i="564" a="1"/>
  <c r="J73" i="564" s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 a="1"/>
  <c r="K65" i="564" s="1"/>
  <c r="M65" i="564" s="1"/>
  <c r="J65" i="564" a="1"/>
  <c r="J65" i="564" s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 a="1"/>
  <c r="K63" i="564" s="1"/>
  <c r="M63" i="564" s="1"/>
  <c r="J63" i="564" a="1"/>
  <c r="J63" i="564" s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 a="1"/>
  <c r="K61" i="564" s="1"/>
  <c r="M61" i="564" s="1"/>
  <c r="J61" i="564" a="1"/>
  <c r="J61" i="564" s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 a="1"/>
  <c r="K59" i="564" s="1"/>
  <c r="M59" i="564" s="1"/>
  <c r="J59" i="564" a="1"/>
  <c r="J59" i="564" s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 a="1"/>
  <c r="K57" i="564" s="1"/>
  <c r="M57" i="564" s="1"/>
  <c r="J57" i="564" a="1"/>
  <c r="J57" i="564" s="1"/>
  <c r="H57" i="564"/>
  <c r="K56" i="564" a="1"/>
  <c r="K56" i="564" s="1"/>
  <c r="M56" i="564" s="1"/>
  <c r="H56" i="564"/>
  <c r="K55" i="564" a="1"/>
  <c r="K55" i="564" s="1"/>
  <c r="M55" i="564" s="1"/>
  <c r="H55" i="564"/>
  <c r="K54" i="564" a="1"/>
  <c r="K54" i="564" s="1"/>
  <c r="M54" i="564" s="1"/>
  <c r="H54" i="564"/>
  <c r="K53" i="564" a="1"/>
  <c r="K53" i="564" s="1"/>
  <c r="M53" i="564" s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 a="1"/>
  <c r="K49" i="564" s="1"/>
  <c r="M49" i="564" s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V47" i="564"/>
  <c r="W47" i="564" s="1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 a="1"/>
  <c r="K45" i="564" s="1"/>
  <c r="M45" i="564" s="1"/>
  <c r="J45" i="564" a="1"/>
  <c r="J45" i="564" s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V41" i="564"/>
  <c r="W41" i="564" s="1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 a="1"/>
  <c r="K39" i="564" s="1"/>
  <c r="M39" i="564" s="1"/>
  <c r="J39" i="564" a="1"/>
  <c r="J39" i="564" s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 a="1"/>
  <c r="K33" i="564" s="1"/>
  <c r="M33" i="564" s="1"/>
  <c r="J33" i="564" a="1"/>
  <c r="J33" i="564" s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 a="1"/>
  <c r="K31" i="564" s="1"/>
  <c r="M31" i="564" s="1"/>
  <c r="J31" i="564" a="1"/>
  <c r="J31" i="564" s="1"/>
  <c r="H31" i="564"/>
  <c r="K30" i="564" a="1"/>
  <c r="K30" i="564" s="1"/>
  <c r="H30" i="564"/>
  <c r="V29" i="564"/>
  <c r="V86" i="564" s="1"/>
  <c r="W86" i="564" s="1"/>
  <c r="N29" i="564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B172" i="564"/>
  <c r="C524" i="564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 a="1"/>
  <c r="K26" i="564" s="1"/>
  <c r="M26" i="564" s="1"/>
  <c r="J26" i="564" a="1"/>
  <c r="J26" i="564" s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 a="1"/>
  <c r="K19" i="564" s="1"/>
  <c r="M19" i="564" s="1"/>
  <c r="J19" i="564" a="1"/>
  <c r="J19" i="564" s="1"/>
  <c r="H19" i="564"/>
  <c r="N18" i="564"/>
  <c r="K18" i="564" a="1"/>
  <c r="K18" i="564" s="1"/>
  <c r="M18" i="564" s="1"/>
  <c r="J18" i="564" a="1"/>
  <c r="J18" i="564" s="1"/>
  <c r="H18" i="564"/>
  <c r="N17" i="564"/>
  <c r="K17" i="564" a="1"/>
  <c r="K17" i="564" s="1"/>
  <c r="M17" i="564" s="1"/>
  <c r="J17" i="564" a="1"/>
  <c r="J17" i="564" s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 a="1"/>
  <c r="K11" i="564" s="1"/>
  <c r="M11" i="564" s="1"/>
  <c r="J11" i="564" a="1"/>
  <c r="J11" i="564" s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K7" i="564" a="1"/>
  <c r="K7" i="564" s="1"/>
  <c r="M7" i="564" s="1"/>
  <c r="J7" i="564" a="1"/>
  <c r="J7" i="564" s="1"/>
  <c r="H7" i="564"/>
  <c r="H28" i="564" s="1"/>
  <c r="J535" i="564" l="1"/>
  <c r="Q535" i="564" s="1"/>
  <c r="C535" i="508"/>
  <c r="C535" i="505"/>
  <c r="J534" i="564"/>
  <c r="Q534" i="564" s="1"/>
  <c r="R534" i="564" s="1"/>
  <c r="C534" i="508"/>
  <c r="C534" i="505"/>
  <c r="J533" i="564"/>
  <c r="C533" i="505"/>
  <c r="C533" i="508"/>
  <c r="W29" i="564"/>
  <c r="H148" i="564"/>
  <c r="H138" i="508"/>
  <c r="H138" i="489"/>
  <c r="H138" i="505"/>
  <c r="V148" i="564"/>
  <c r="W148" i="564" s="1"/>
  <c r="N140" i="508"/>
  <c r="N140" i="489"/>
  <c r="N140" i="505"/>
  <c r="H141" i="508"/>
  <c r="H141" i="489"/>
  <c r="H141" i="505"/>
  <c r="N142" i="508"/>
  <c r="N142" i="489"/>
  <c r="N142" i="505"/>
  <c r="H143" i="508"/>
  <c r="H143" i="489"/>
  <c r="H143" i="505"/>
  <c r="H149" i="508"/>
  <c r="H149" i="489"/>
  <c r="H149" i="505"/>
  <c r="N151" i="508"/>
  <c r="N151" i="489"/>
  <c r="N151" i="505"/>
  <c r="H152" i="508"/>
  <c r="H152" i="489"/>
  <c r="H152" i="505"/>
  <c r="H153" i="508"/>
  <c r="H153" i="489"/>
  <c r="H153" i="505"/>
  <c r="N154" i="508"/>
  <c r="N154" i="489"/>
  <c r="N154" i="505"/>
  <c r="H155" i="508"/>
  <c r="H155" i="489"/>
  <c r="H155" i="505"/>
  <c r="H157" i="489"/>
  <c r="H157" i="508"/>
  <c r="H157" i="505"/>
  <c r="N158" i="489"/>
  <c r="N158" i="508"/>
  <c r="N158" i="505"/>
  <c r="H161" i="508"/>
  <c r="H161" i="505"/>
  <c r="H161" i="489"/>
  <c r="N148" i="564"/>
  <c r="N138" i="508"/>
  <c r="N138" i="489"/>
  <c r="N138" i="505"/>
  <c r="H139" i="508"/>
  <c r="H139" i="489"/>
  <c r="H139" i="505"/>
  <c r="N139" i="508"/>
  <c r="N139" i="489"/>
  <c r="N139" i="505"/>
  <c r="H140" i="508"/>
  <c r="H140" i="489"/>
  <c r="H140" i="505"/>
  <c r="N141" i="508"/>
  <c r="N141" i="489"/>
  <c r="N141" i="505"/>
  <c r="H142" i="508"/>
  <c r="H142" i="489"/>
  <c r="H142" i="505"/>
  <c r="H144" i="508"/>
  <c r="H144" i="489"/>
  <c r="H144" i="505"/>
  <c r="H145" i="489"/>
  <c r="H145" i="505"/>
  <c r="H145" i="508"/>
  <c r="H146" i="508"/>
  <c r="H146" i="489"/>
  <c r="H146" i="505"/>
  <c r="H147" i="508"/>
  <c r="H147" i="489"/>
  <c r="H147" i="505"/>
  <c r="N147" i="508"/>
  <c r="N147" i="489"/>
  <c r="N147" i="505"/>
  <c r="N163" i="564"/>
  <c r="N149" i="508"/>
  <c r="N149" i="489"/>
  <c r="N149" i="505"/>
  <c r="H150" i="508"/>
  <c r="H150" i="489"/>
  <c r="H150" i="505"/>
  <c r="N150" i="508"/>
  <c r="N150" i="489"/>
  <c r="N150" i="505"/>
  <c r="H151" i="508"/>
  <c r="H151" i="489"/>
  <c r="H151" i="505"/>
  <c r="N152" i="508"/>
  <c r="N152" i="489"/>
  <c r="N152" i="505"/>
  <c r="H154" i="508"/>
  <c r="H154" i="489"/>
  <c r="H154" i="505"/>
  <c r="N155" i="508"/>
  <c r="N155" i="489"/>
  <c r="N155" i="505"/>
  <c r="H156" i="508"/>
  <c r="H156" i="489"/>
  <c r="H156" i="505"/>
  <c r="H158" i="489"/>
  <c r="H158" i="508"/>
  <c r="H158" i="505"/>
  <c r="H159" i="508"/>
  <c r="H159" i="505"/>
  <c r="H159" i="489"/>
  <c r="N159" i="508"/>
  <c r="N159" i="505"/>
  <c r="N159" i="489"/>
  <c r="H160" i="489"/>
  <c r="H160" i="508"/>
  <c r="H160" i="505"/>
  <c r="H162" i="489"/>
  <c r="H162" i="508"/>
  <c r="H162" i="505"/>
  <c r="R511" i="564"/>
  <c r="J319" i="564" a="1"/>
  <c r="J319" i="564" s="1"/>
  <c r="H334" i="564"/>
  <c r="N199" i="564"/>
  <c r="N178" i="508"/>
  <c r="N178" i="489"/>
  <c r="N178" i="505"/>
  <c r="N181" i="508"/>
  <c r="N181" i="489"/>
  <c r="N181" i="505"/>
  <c r="N183" i="508"/>
  <c r="N183" i="489"/>
  <c r="N183" i="505"/>
  <c r="N184" i="508"/>
  <c r="N184" i="489"/>
  <c r="N184" i="505"/>
  <c r="N187" i="508"/>
  <c r="N187" i="489"/>
  <c r="N187" i="505"/>
  <c r="N191" i="508"/>
  <c r="N191" i="489"/>
  <c r="N191" i="505"/>
  <c r="N197" i="508"/>
  <c r="N197" i="489"/>
  <c r="N197" i="505"/>
  <c r="N203" i="508"/>
  <c r="N203" i="489"/>
  <c r="N203" i="505"/>
  <c r="N204" i="508"/>
  <c r="N204" i="489"/>
  <c r="N204" i="505"/>
  <c r="N208" i="508"/>
  <c r="N208" i="489"/>
  <c r="N208" i="505"/>
  <c r="N211" i="508"/>
  <c r="N211" i="489"/>
  <c r="N211" i="505"/>
  <c r="N213" i="508"/>
  <c r="N213" i="489"/>
  <c r="N213" i="505"/>
  <c r="N214" i="508"/>
  <c r="N214" i="489"/>
  <c r="N214" i="505"/>
  <c r="N216" i="508"/>
  <c r="N216" i="489"/>
  <c r="N216" i="505"/>
  <c r="N218" i="508"/>
  <c r="N218" i="489"/>
  <c r="N218" i="505"/>
  <c r="N221" i="508"/>
  <c r="N221" i="489"/>
  <c r="N221" i="505"/>
  <c r="N223" i="508"/>
  <c r="N223" i="489"/>
  <c r="N223" i="505"/>
  <c r="N224" i="508"/>
  <c r="N224" i="489"/>
  <c r="N224" i="505"/>
  <c r="N226" i="508"/>
  <c r="N226" i="489"/>
  <c r="N226" i="505"/>
  <c r="N229" i="508"/>
  <c r="N229" i="489"/>
  <c r="N229" i="505"/>
  <c r="N232" i="508"/>
  <c r="N232" i="489"/>
  <c r="N232" i="505"/>
  <c r="N234" i="508"/>
  <c r="N234" i="489"/>
  <c r="N234" i="505"/>
  <c r="N237" i="508"/>
  <c r="N237" i="489"/>
  <c r="N237" i="505"/>
  <c r="N240" i="508"/>
  <c r="N240" i="489"/>
  <c r="N240" i="505"/>
  <c r="N244" i="508"/>
  <c r="N244" i="489"/>
  <c r="N244" i="505"/>
  <c r="N246" i="508"/>
  <c r="N246" i="489"/>
  <c r="N246" i="505"/>
  <c r="H292" i="564"/>
  <c r="V292" i="564"/>
  <c r="W292" i="564" s="1"/>
  <c r="J308" i="564" a="1"/>
  <c r="J308" i="564" s="1"/>
  <c r="R340" i="564"/>
  <c r="H319" i="564"/>
  <c r="V319" i="564"/>
  <c r="W319" i="564" s="1"/>
  <c r="N334" i="564"/>
  <c r="K337" i="564"/>
  <c r="N370" i="564"/>
  <c r="J428" i="564" a="1"/>
  <c r="J428" i="564" s="1"/>
  <c r="N463" i="564"/>
  <c r="J479" i="564" a="1"/>
  <c r="J479" i="564" s="1"/>
  <c r="H490" i="564"/>
  <c r="K490" i="564"/>
  <c r="J490" i="564" a="1"/>
  <c r="J490" i="564" s="1"/>
  <c r="R513" i="564"/>
  <c r="H506" i="564"/>
  <c r="K506" i="564"/>
  <c r="K509" i="564"/>
  <c r="K510" i="564"/>
  <c r="M510" i="564" s="1"/>
  <c r="H199" i="564"/>
  <c r="V199" i="564"/>
  <c r="N179" i="508"/>
  <c r="N179" i="489"/>
  <c r="N179" i="505"/>
  <c r="N180" i="508"/>
  <c r="N180" i="489"/>
  <c r="N180" i="505"/>
  <c r="N182" i="508"/>
  <c r="N182" i="489"/>
  <c r="N182" i="505"/>
  <c r="N185" i="508"/>
  <c r="N185" i="489"/>
  <c r="N185" i="505"/>
  <c r="N186" i="508"/>
  <c r="N186" i="489"/>
  <c r="N186" i="505"/>
  <c r="N188" i="508"/>
  <c r="N188" i="489"/>
  <c r="N188" i="505"/>
  <c r="N189" i="508"/>
  <c r="N189" i="489"/>
  <c r="N189" i="505"/>
  <c r="N190" i="508"/>
  <c r="N190" i="489"/>
  <c r="N190" i="505"/>
  <c r="N192" i="508"/>
  <c r="N192" i="489"/>
  <c r="N192" i="505"/>
  <c r="N198" i="508"/>
  <c r="N198" i="489"/>
  <c r="N198" i="505"/>
  <c r="N200" i="508"/>
  <c r="N200" i="489"/>
  <c r="N200" i="505"/>
  <c r="N202" i="508"/>
  <c r="N202" i="489"/>
  <c r="N202" i="505"/>
  <c r="N209" i="508"/>
  <c r="N209" i="489"/>
  <c r="N209" i="505"/>
  <c r="N210" i="508"/>
  <c r="N210" i="489"/>
  <c r="N210" i="505"/>
  <c r="N212" i="508"/>
  <c r="N212" i="489"/>
  <c r="N212" i="505"/>
  <c r="N215" i="508"/>
  <c r="N215" i="489"/>
  <c r="N215" i="505"/>
  <c r="N217" i="508"/>
  <c r="N217" i="489"/>
  <c r="N217" i="505"/>
  <c r="N219" i="508"/>
  <c r="N219" i="489"/>
  <c r="N219" i="505"/>
  <c r="N220" i="508"/>
  <c r="N220" i="489"/>
  <c r="N220" i="505"/>
  <c r="N222" i="508"/>
  <c r="N222" i="489"/>
  <c r="N222" i="505"/>
  <c r="N225" i="508"/>
  <c r="N225" i="489"/>
  <c r="N225" i="505"/>
  <c r="N227" i="508"/>
  <c r="N227" i="489"/>
  <c r="N227" i="505"/>
  <c r="N228" i="508"/>
  <c r="N228" i="489"/>
  <c r="N228" i="505"/>
  <c r="N230" i="508"/>
  <c r="N230" i="489"/>
  <c r="N230" i="505"/>
  <c r="N231" i="508"/>
  <c r="N231" i="489"/>
  <c r="N231" i="505"/>
  <c r="N233" i="508"/>
  <c r="N233" i="489"/>
  <c r="N233" i="505"/>
  <c r="N235" i="508"/>
  <c r="N235" i="489"/>
  <c r="N235" i="505"/>
  <c r="N236" i="508"/>
  <c r="N236" i="489"/>
  <c r="N236" i="505"/>
  <c r="N241" i="508"/>
  <c r="N241" i="489"/>
  <c r="N241" i="505"/>
  <c r="N243" i="508"/>
  <c r="N243" i="489"/>
  <c r="N243" i="505"/>
  <c r="N245" i="508"/>
  <c r="N245" i="489"/>
  <c r="N245" i="505"/>
  <c r="M370" i="564"/>
  <c r="N28" i="564"/>
  <c r="N7" i="508"/>
  <c r="N7" i="489"/>
  <c r="N7" i="505"/>
  <c r="N8" i="508"/>
  <c r="N8" i="489"/>
  <c r="N8" i="505"/>
  <c r="N10" i="508"/>
  <c r="N10" i="489"/>
  <c r="N10" i="505"/>
  <c r="N11" i="508"/>
  <c r="N11" i="489"/>
  <c r="N11" i="505"/>
  <c r="N14" i="508"/>
  <c r="N14" i="489"/>
  <c r="N14" i="505"/>
  <c r="N15" i="508"/>
  <c r="N15" i="489"/>
  <c r="N15" i="505"/>
  <c r="N19" i="508"/>
  <c r="N19" i="489"/>
  <c r="N19" i="505"/>
  <c r="N21" i="508"/>
  <c r="N21" i="489"/>
  <c r="N21" i="505"/>
  <c r="N27" i="508"/>
  <c r="N27" i="489"/>
  <c r="N27" i="505"/>
  <c r="N86" i="564"/>
  <c r="N29" i="508"/>
  <c r="N29" i="489"/>
  <c r="N29" i="505"/>
  <c r="N32" i="508"/>
  <c r="N32" i="489"/>
  <c r="N32" i="505"/>
  <c r="N33" i="508"/>
  <c r="N33" i="489"/>
  <c r="N33" i="505"/>
  <c r="N37" i="508"/>
  <c r="N37" i="489"/>
  <c r="N37" i="505"/>
  <c r="N40" i="508"/>
  <c r="N40" i="489"/>
  <c r="N40" i="505"/>
  <c r="N43" i="508"/>
  <c r="N43" i="489"/>
  <c r="N43" i="505"/>
  <c r="N45" i="508"/>
  <c r="N45" i="489"/>
  <c r="N45" i="505"/>
  <c r="N47" i="508"/>
  <c r="N47" i="489"/>
  <c r="N47" i="505"/>
  <c r="N48" i="508"/>
  <c r="N48" i="489"/>
  <c r="N48" i="505"/>
  <c r="N50" i="508"/>
  <c r="N50" i="489"/>
  <c r="N50" i="505"/>
  <c r="N52" i="508"/>
  <c r="N52" i="489"/>
  <c r="N52" i="505"/>
  <c r="N58" i="508"/>
  <c r="N58" i="489"/>
  <c r="N58" i="505"/>
  <c r="N60" i="508"/>
  <c r="N60" i="489"/>
  <c r="N60" i="505"/>
  <c r="N62" i="508"/>
  <c r="N62" i="489"/>
  <c r="N62" i="505"/>
  <c r="N63" i="508"/>
  <c r="N63" i="489"/>
  <c r="N63" i="505"/>
  <c r="N66" i="508"/>
  <c r="N66" i="489"/>
  <c r="N66" i="505"/>
  <c r="N69" i="508"/>
  <c r="N69" i="489"/>
  <c r="N69" i="505"/>
  <c r="N70" i="508"/>
  <c r="N70" i="489"/>
  <c r="N70" i="505"/>
  <c r="N72" i="508"/>
  <c r="N72" i="489"/>
  <c r="N72" i="505"/>
  <c r="N73" i="508"/>
  <c r="N73" i="489"/>
  <c r="N73" i="505"/>
  <c r="N75" i="508"/>
  <c r="N75" i="489"/>
  <c r="N75" i="505"/>
  <c r="N121" i="564"/>
  <c r="N87" i="508"/>
  <c r="N87" i="489"/>
  <c r="N87" i="505"/>
  <c r="H88" i="508"/>
  <c r="H88" i="489"/>
  <c r="H88" i="505"/>
  <c r="N89" i="508"/>
  <c r="N89" i="489"/>
  <c r="N89" i="505"/>
  <c r="H90" i="508"/>
  <c r="H90" i="489"/>
  <c r="H90" i="505"/>
  <c r="H91" i="508"/>
  <c r="H91" i="489"/>
  <c r="H91" i="505"/>
  <c r="N93" i="508"/>
  <c r="N93" i="489"/>
  <c r="N93" i="505"/>
  <c r="H94" i="508"/>
  <c r="H94" i="489"/>
  <c r="H94" i="505"/>
  <c r="H95" i="508"/>
  <c r="H95" i="489"/>
  <c r="H95" i="505"/>
  <c r="H96" i="508"/>
  <c r="H96" i="489"/>
  <c r="H96" i="505"/>
  <c r="N97" i="508"/>
  <c r="N97" i="489"/>
  <c r="N97" i="505"/>
  <c r="H98" i="508"/>
  <c r="H98" i="489"/>
  <c r="H98" i="505"/>
  <c r="N99" i="508"/>
  <c r="N99" i="489"/>
  <c r="N99" i="505"/>
  <c r="N100" i="508"/>
  <c r="N100" i="489"/>
  <c r="N100" i="505"/>
  <c r="H101" i="508"/>
  <c r="H101" i="489"/>
  <c r="H101" i="505"/>
  <c r="N101" i="508"/>
  <c r="N101" i="489"/>
  <c r="N101" i="505"/>
  <c r="H102" i="508"/>
  <c r="H102" i="489"/>
  <c r="H102" i="505"/>
  <c r="N104" i="508"/>
  <c r="N104" i="489"/>
  <c r="N104" i="505"/>
  <c r="H105" i="508"/>
  <c r="H105" i="489"/>
  <c r="H105" i="505"/>
  <c r="H106" i="508"/>
  <c r="H106" i="489"/>
  <c r="H106" i="505"/>
  <c r="N107" i="508"/>
  <c r="N107" i="489"/>
  <c r="N107" i="505"/>
  <c r="H109" i="508"/>
  <c r="H109" i="489"/>
  <c r="H109" i="505"/>
  <c r="N109" i="508"/>
  <c r="N109" i="489"/>
  <c r="N109" i="505"/>
  <c r="H111" i="508"/>
  <c r="H111" i="489"/>
  <c r="H111" i="505"/>
  <c r="H112" i="508"/>
  <c r="H112" i="489"/>
  <c r="H112" i="505"/>
  <c r="N112" i="508"/>
  <c r="N112" i="489"/>
  <c r="N112" i="505"/>
  <c r="N113" i="508"/>
  <c r="N113" i="489"/>
  <c r="N113" i="505"/>
  <c r="N114" i="508"/>
  <c r="N114" i="489"/>
  <c r="N114" i="505"/>
  <c r="H115" i="508"/>
  <c r="H115" i="489"/>
  <c r="H115" i="505"/>
  <c r="N118" i="508"/>
  <c r="N118" i="489"/>
  <c r="N118" i="505"/>
  <c r="H119" i="508"/>
  <c r="H119" i="489"/>
  <c r="H119" i="505"/>
  <c r="H120" i="508"/>
  <c r="H120" i="489"/>
  <c r="H120" i="505"/>
  <c r="N122" i="508"/>
  <c r="N122" i="489"/>
  <c r="N122" i="505"/>
  <c r="N124" i="508"/>
  <c r="N124" i="489"/>
  <c r="N124" i="505"/>
  <c r="N125" i="508"/>
  <c r="N125" i="489"/>
  <c r="N125" i="505"/>
  <c r="H126" i="508"/>
  <c r="H126" i="489"/>
  <c r="H126" i="505"/>
  <c r="N126" i="508"/>
  <c r="N126" i="489"/>
  <c r="N126" i="505"/>
  <c r="H127" i="508"/>
  <c r="H127" i="489"/>
  <c r="H127" i="505"/>
  <c r="N128" i="508"/>
  <c r="N128" i="489"/>
  <c r="N128" i="505"/>
  <c r="N129" i="508"/>
  <c r="N129" i="489"/>
  <c r="N129" i="505"/>
  <c r="H130" i="508"/>
  <c r="H130" i="489"/>
  <c r="H130" i="505"/>
  <c r="N131" i="508"/>
  <c r="N131" i="489"/>
  <c r="N131" i="505"/>
  <c r="H132" i="508"/>
  <c r="H132" i="489"/>
  <c r="H132" i="505"/>
  <c r="H133" i="508"/>
  <c r="H133" i="489"/>
  <c r="H133" i="505"/>
  <c r="N134" i="508"/>
  <c r="N134" i="489"/>
  <c r="N134" i="505"/>
  <c r="H135" i="508"/>
  <c r="H135" i="489"/>
  <c r="H135" i="505"/>
  <c r="N136" i="508"/>
  <c r="N136" i="489"/>
  <c r="N136" i="505"/>
  <c r="P137" i="508"/>
  <c r="P137" i="489"/>
  <c r="P137" i="505"/>
  <c r="S137" i="508"/>
  <c r="S137" i="489"/>
  <c r="S137" i="505"/>
  <c r="U137" i="508"/>
  <c r="U137" i="489"/>
  <c r="U137" i="505"/>
  <c r="Y137" i="508"/>
  <c r="Y137" i="489"/>
  <c r="Y137" i="505"/>
  <c r="AA137" i="508"/>
  <c r="AA137" i="489"/>
  <c r="AA137" i="505"/>
  <c r="N9" i="508"/>
  <c r="N9" i="489"/>
  <c r="N9" i="505"/>
  <c r="N12" i="508"/>
  <c r="N12" i="489"/>
  <c r="N12" i="505"/>
  <c r="N13" i="508"/>
  <c r="N13" i="489"/>
  <c r="N13" i="505"/>
  <c r="N16" i="508"/>
  <c r="N16" i="489"/>
  <c r="N16" i="505"/>
  <c r="N17" i="508"/>
  <c r="N17" i="489"/>
  <c r="N17" i="505"/>
  <c r="N18" i="508"/>
  <c r="N18" i="489"/>
  <c r="N18" i="505"/>
  <c r="N20" i="508"/>
  <c r="N20" i="489"/>
  <c r="N20" i="505"/>
  <c r="N26" i="508"/>
  <c r="N26" i="489"/>
  <c r="N26" i="505"/>
  <c r="N31" i="508"/>
  <c r="N31" i="489"/>
  <c r="N31" i="505"/>
  <c r="N38" i="508"/>
  <c r="N38" i="489"/>
  <c r="N38" i="505"/>
  <c r="N39" i="508"/>
  <c r="N39" i="489"/>
  <c r="N39" i="505"/>
  <c r="N41" i="508"/>
  <c r="N41" i="489"/>
  <c r="N41" i="505"/>
  <c r="N42" i="508"/>
  <c r="N42" i="489"/>
  <c r="N42" i="505"/>
  <c r="N44" i="508"/>
  <c r="N44" i="489"/>
  <c r="N44" i="505"/>
  <c r="N46" i="508"/>
  <c r="N46" i="489"/>
  <c r="N46" i="505"/>
  <c r="N49" i="508"/>
  <c r="N49" i="489"/>
  <c r="N49" i="505"/>
  <c r="N51" i="508"/>
  <c r="N51" i="489"/>
  <c r="N51" i="505"/>
  <c r="N57" i="508"/>
  <c r="N57" i="489"/>
  <c r="N57" i="505"/>
  <c r="N59" i="508"/>
  <c r="N59" i="489"/>
  <c r="N59" i="505"/>
  <c r="N61" i="508"/>
  <c r="N61" i="489"/>
  <c r="N61" i="505"/>
  <c r="N64" i="508"/>
  <c r="N64" i="489"/>
  <c r="N64" i="505"/>
  <c r="N65" i="508"/>
  <c r="N65" i="489"/>
  <c r="N65" i="505"/>
  <c r="N74" i="508"/>
  <c r="N74" i="489"/>
  <c r="N74" i="505"/>
  <c r="H87" i="508"/>
  <c r="H87" i="489"/>
  <c r="H87" i="505"/>
  <c r="N88" i="508"/>
  <c r="N88" i="489"/>
  <c r="N88" i="505"/>
  <c r="H89" i="508"/>
  <c r="H89" i="489"/>
  <c r="H89" i="505"/>
  <c r="N90" i="508"/>
  <c r="N90" i="489"/>
  <c r="N90" i="505"/>
  <c r="N91" i="508"/>
  <c r="N91" i="489"/>
  <c r="N91" i="505"/>
  <c r="H92" i="508"/>
  <c r="H92" i="489"/>
  <c r="H92" i="505"/>
  <c r="N92" i="508"/>
  <c r="N92" i="489"/>
  <c r="N92" i="505"/>
  <c r="H93" i="508"/>
  <c r="H93" i="489"/>
  <c r="H93" i="505"/>
  <c r="N95" i="508"/>
  <c r="N95" i="489"/>
  <c r="N95" i="505"/>
  <c r="N96" i="508"/>
  <c r="N96" i="489"/>
  <c r="N96" i="505"/>
  <c r="H97" i="508"/>
  <c r="H97" i="489"/>
  <c r="H97" i="505"/>
  <c r="N98" i="508"/>
  <c r="N98" i="489"/>
  <c r="N98" i="505"/>
  <c r="H99" i="508"/>
  <c r="H99" i="489"/>
  <c r="H99" i="505"/>
  <c r="H100" i="508"/>
  <c r="H100" i="489"/>
  <c r="H100" i="505"/>
  <c r="N102" i="508"/>
  <c r="N102" i="489"/>
  <c r="N102" i="505"/>
  <c r="H103" i="508"/>
  <c r="H103" i="489"/>
  <c r="H103" i="505"/>
  <c r="N103" i="508"/>
  <c r="N103" i="489"/>
  <c r="N103" i="505"/>
  <c r="H104" i="508"/>
  <c r="H104" i="489"/>
  <c r="H104" i="505"/>
  <c r="N105" i="508"/>
  <c r="N105" i="489"/>
  <c r="N105" i="505"/>
  <c r="N106" i="508"/>
  <c r="N106" i="489"/>
  <c r="N106" i="505"/>
  <c r="H107" i="508"/>
  <c r="H107" i="489"/>
  <c r="H107" i="505"/>
  <c r="H108" i="508"/>
  <c r="H108" i="489"/>
  <c r="H108" i="505"/>
  <c r="N108" i="508"/>
  <c r="N108" i="489"/>
  <c r="N108" i="505"/>
  <c r="H110" i="508"/>
  <c r="H110" i="489"/>
  <c r="H110" i="505"/>
  <c r="N110" i="508"/>
  <c r="N110" i="489"/>
  <c r="N110" i="505"/>
  <c r="N111" i="508"/>
  <c r="N111" i="489"/>
  <c r="N111" i="505"/>
  <c r="H113" i="508"/>
  <c r="H113" i="489"/>
  <c r="H113" i="505"/>
  <c r="H114" i="508"/>
  <c r="H114" i="489"/>
  <c r="H114" i="505"/>
  <c r="H116" i="508"/>
  <c r="H116" i="489"/>
  <c r="H116" i="505"/>
  <c r="H117" i="508"/>
  <c r="H117" i="489"/>
  <c r="H117" i="505"/>
  <c r="H118" i="508"/>
  <c r="H118" i="489"/>
  <c r="H118" i="505"/>
  <c r="N119" i="508"/>
  <c r="N119" i="489"/>
  <c r="N119" i="505"/>
  <c r="N120" i="508"/>
  <c r="N120" i="489"/>
  <c r="N120" i="505"/>
  <c r="H137" i="564"/>
  <c r="H122" i="508"/>
  <c r="H122" i="489"/>
  <c r="H122" i="505"/>
  <c r="V137" i="564"/>
  <c r="W137" i="564" s="1"/>
  <c r="N123" i="508"/>
  <c r="N123" i="489"/>
  <c r="N123" i="505"/>
  <c r="H124" i="508"/>
  <c r="H124" i="489"/>
  <c r="H124" i="505"/>
  <c r="H125" i="508"/>
  <c r="H125" i="489"/>
  <c r="H125" i="505"/>
  <c r="N127" i="508"/>
  <c r="N127" i="489"/>
  <c r="N127" i="505"/>
  <c r="H128" i="508"/>
  <c r="H128" i="489"/>
  <c r="H128" i="505"/>
  <c r="H129" i="508"/>
  <c r="H129" i="489"/>
  <c r="H129" i="505"/>
  <c r="N130" i="508"/>
  <c r="N130" i="489"/>
  <c r="N130" i="505"/>
  <c r="H131" i="508"/>
  <c r="H131" i="489"/>
  <c r="H131" i="505"/>
  <c r="N132" i="508"/>
  <c r="N132" i="489"/>
  <c r="N132" i="505"/>
  <c r="N133" i="508"/>
  <c r="N133" i="489"/>
  <c r="N133" i="505"/>
  <c r="H134" i="508"/>
  <c r="H134" i="489"/>
  <c r="H134" i="505"/>
  <c r="N135" i="508"/>
  <c r="N135" i="489"/>
  <c r="N135" i="505"/>
  <c r="H136" i="508"/>
  <c r="H136" i="489"/>
  <c r="H136" i="505"/>
  <c r="R169" i="564"/>
  <c r="O137" i="508"/>
  <c r="O137" i="489"/>
  <c r="O137" i="505"/>
  <c r="Q137" i="508"/>
  <c r="Q137" i="489"/>
  <c r="Q137" i="505"/>
  <c r="T137" i="508"/>
  <c r="T137" i="489"/>
  <c r="T137" i="505"/>
  <c r="X137" i="508"/>
  <c r="X137" i="489"/>
  <c r="X137" i="505"/>
  <c r="Z137" i="508"/>
  <c r="Z137" i="489"/>
  <c r="Z137" i="505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E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W178" i="564"/>
  <c r="W199" i="564" s="1"/>
  <c r="J199" i="564" a="1"/>
  <c r="J199" i="564" s="1"/>
  <c r="X338" i="564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AC146" i="489"/>
  <c r="AC317" i="489"/>
  <c r="E529" i="564" l="1"/>
  <c r="X344" i="564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s="1" a="1"/>
  <c r="T509" i="564" s="1"/>
  <c r="K507" i="564"/>
  <c r="Z338" i="564"/>
  <c r="W335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C513" i="561"/>
  <c r="X512" i="561"/>
  <c r="I512" i="561"/>
  <c r="E512" i="561"/>
  <c r="X511" i="561"/>
  <c r="I511" i="561"/>
  <c r="E511" i="561"/>
  <c r="I510" i="561"/>
  <c r="E510" i="561"/>
  <c r="I509" i="561"/>
  <c r="E509" i="56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V501" i="561"/>
  <c r="W501" i="561" s="1"/>
  <c r="N501" i="561"/>
  <c r="K501" i="561" a="1"/>
  <c r="K501" i="561" s="1"/>
  <c r="M501" i="561" s="1"/>
  <c r="J501" i="561" a="1"/>
  <c r="J501" i="561" s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V497" i="561"/>
  <c r="W497" i="561" s="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K494" i="561" a="1"/>
  <c r="K494" i="561" s="1"/>
  <c r="M494" i="561" s="1"/>
  <c r="J494" i="561" a="1"/>
  <c r="J494" i="561" s="1"/>
  <c r="H494" i="561"/>
  <c r="V493" i="561"/>
  <c r="W493" i="561" s="1"/>
  <c r="N493" i="561"/>
  <c r="K493" i="561" a="1"/>
  <c r="K493" i="561" s="1"/>
  <c r="M493" i="561" s="1"/>
  <c r="J493" i="561" a="1"/>
  <c r="J493" i="561" s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V491" i="561"/>
  <c r="N491" i="561"/>
  <c r="N506" i="561" s="1"/>
  <c r="K491" i="561" a="1"/>
  <c r="K491" i="561" s="1"/>
  <c r="J491" i="561" a="1"/>
  <c r="J491" i="561" s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I490" i="561"/>
  <c r="G490" i="56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V484" i="561"/>
  <c r="W484" i="561" s="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 a="1"/>
  <c r="K482" i="561" s="1"/>
  <c r="M482" i="561" s="1"/>
  <c r="J482" i="561" a="1"/>
  <c r="J482" i="561" s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V480" i="561"/>
  <c r="W480" i="561" s="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 a="1"/>
  <c r="K477" i="561" s="1"/>
  <c r="M477" i="561" s="1"/>
  <c r="J477" i="561" a="1"/>
  <c r="J477" i="561" s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V475" i="561"/>
  <c r="W475" i="561" s="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 a="1"/>
  <c r="K473" i="561" s="1"/>
  <c r="M473" i="561" s="1"/>
  <c r="J473" i="561" a="1"/>
  <c r="J473" i="561" s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V471" i="561"/>
  <c r="W471" i="561" s="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 a="1"/>
  <c r="K469" i="561" s="1"/>
  <c r="M469" i="561" s="1"/>
  <c r="J469" i="561" a="1"/>
  <c r="J469" i="561" s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V467" i="561"/>
  <c r="W467" i="561" s="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 a="1"/>
  <c r="K465" i="561" s="1"/>
  <c r="M465" i="561" s="1"/>
  <c r="J465" i="561" a="1"/>
  <c r="J465" i="561" s="1"/>
  <c r="H465" i="561"/>
  <c r="V464" i="561"/>
  <c r="W464" i="561" s="1"/>
  <c r="N464" i="561"/>
  <c r="K464" i="561" a="1"/>
  <c r="K464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I463" i="561"/>
  <c r="G463" i="561"/>
  <c r="V462" i="561"/>
  <c r="W462" i="561" s="1"/>
  <c r="N462" i="561"/>
  <c r="K462" i="561" a="1"/>
  <c r="K462" i="561" s="1"/>
  <c r="M462" i="561" s="1"/>
  <c r="J462" i="561" a="1"/>
  <c r="J462" i="561" s="1"/>
  <c r="H462" i="561"/>
  <c r="V461" i="561"/>
  <c r="W461" i="561" s="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V456" i="561"/>
  <c r="W456" i="561" s="1"/>
  <c r="N456" i="561"/>
  <c r="K456" i="561" a="1"/>
  <c r="K456" i="561" s="1"/>
  <c r="M456" i="561" s="1"/>
  <c r="J456" i="561" a="1"/>
  <c r="J456" i="561" s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 a="1"/>
  <c r="K454" i="561" s="1"/>
  <c r="M454" i="561" s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 a="1"/>
  <c r="K450" i="561" s="1"/>
  <c r="M450" i="561" s="1"/>
  <c r="H450" i="561"/>
  <c r="N449" i="561"/>
  <c r="K449" i="561" a="1"/>
  <c r="K449" i="561" s="1"/>
  <c r="M449" i="561" s="1"/>
  <c r="H449" i="561"/>
  <c r="V448" i="561"/>
  <c r="W448" i="561" s="1"/>
  <c r="N448" i="561"/>
  <c r="K448" i="561"/>
  <c r="M448" i="561" s="1"/>
  <c r="K448" i="561" a="1"/>
  <c r="J448" i="561"/>
  <c r="J448" i="561" a="1"/>
  <c r="H448" i="561"/>
  <c r="V447" i="561"/>
  <c r="W447" i="561" s="1"/>
  <c r="N447" i="561"/>
  <c r="K447" i="561" a="1"/>
  <c r="K447" i="561" s="1"/>
  <c r="M447" i="561" s="1"/>
  <c r="J447" i="561" a="1"/>
  <c r="J447" i="561" s="1"/>
  <c r="H447" i="561"/>
  <c r="V446" i="561"/>
  <c r="W446" i="561" s="1"/>
  <c r="N446" i="561"/>
  <c r="K446" i="561"/>
  <c r="M446" i="561" s="1"/>
  <c r="K446" i="561" a="1"/>
  <c r="J446" i="561"/>
  <c r="J446" i="561" a="1"/>
  <c r="H446" i="561"/>
  <c r="V445" i="561"/>
  <c r="W445" i="561" s="1"/>
  <c r="N445" i="561"/>
  <c r="K445" i="561" a="1"/>
  <c r="K445" i="561" s="1"/>
  <c r="M445" i="561" s="1"/>
  <c r="J445" i="561" a="1"/>
  <c r="J445" i="561" s="1"/>
  <c r="H445" i="561"/>
  <c r="V444" i="561"/>
  <c r="W444" i="561" s="1"/>
  <c r="N444" i="561"/>
  <c r="K444" i="561"/>
  <c r="M444" i="561" s="1"/>
  <c r="K444" i="561" a="1"/>
  <c r="J444" i="561"/>
  <c r="J444" i="561" a="1"/>
  <c r="H444" i="561"/>
  <c r="V443" i="561"/>
  <c r="W443" i="561" s="1"/>
  <c r="N443" i="561"/>
  <c r="K443" i="561" a="1"/>
  <c r="K443" i="561" s="1"/>
  <c r="M443" i="561" s="1"/>
  <c r="J443" i="561" a="1"/>
  <c r="J443" i="561" s="1"/>
  <c r="H443" i="561"/>
  <c r="V442" i="561"/>
  <c r="W442" i="561" s="1"/>
  <c r="N442" i="561"/>
  <c r="K442" i="561"/>
  <c r="M442" i="561" s="1"/>
  <c r="K442" i="561" a="1"/>
  <c r="J442" i="561"/>
  <c r="J442" i="561" a="1"/>
  <c r="H442" i="561"/>
  <c r="V441" i="561"/>
  <c r="W441" i="561" s="1"/>
  <c r="N441" i="561"/>
  <c r="K441" i="561" a="1"/>
  <c r="K441" i="561" s="1"/>
  <c r="M441" i="561" s="1"/>
  <c r="J441" i="561" a="1"/>
  <c r="J441" i="561" s="1"/>
  <c r="H441" i="561"/>
  <c r="V440" i="561"/>
  <c r="W440" i="561" s="1"/>
  <c r="N440" i="561"/>
  <c r="K440" i="561"/>
  <c r="M440" i="561" s="1"/>
  <c r="K440" i="561" a="1"/>
  <c r="J440" i="561"/>
  <c r="J440" i="561" a="1"/>
  <c r="H440" i="561"/>
  <c r="V439" i="561"/>
  <c r="W439" i="561" s="1"/>
  <c r="N439" i="561"/>
  <c r="K439" i="561" a="1"/>
  <c r="K439" i="561" s="1"/>
  <c r="M439" i="561" s="1"/>
  <c r="J439" i="561" a="1"/>
  <c r="J439" i="561" s="1"/>
  <c r="H439" i="561"/>
  <c r="V438" i="561"/>
  <c r="W438" i="561" s="1"/>
  <c r="N438" i="561"/>
  <c r="K438" i="561"/>
  <c r="M438" i="561" s="1"/>
  <c r="K438" i="561" a="1"/>
  <c r="J438" i="561"/>
  <c r="J438" i="561" a="1"/>
  <c r="H438" i="561"/>
  <c r="V437" i="561"/>
  <c r="W437" i="561" s="1"/>
  <c r="N437" i="561"/>
  <c r="K437" i="561" a="1"/>
  <c r="K437" i="561" s="1"/>
  <c r="M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K435" i="561" a="1"/>
  <c r="K435" i="561" s="1"/>
  <c r="M435" i="561" s="1"/>
  <c r="J435" i="561" a="1"/>
  <c r="J435" i="561" s="1"/>
  <c r="H435" i="561"/>
  <c r="V434" i="561"/>
  <c r="W434" i="561" s="1"/>
  <c r="N434" i="561"/>
  <c r="K434" i="561"/>
  <c r="M434" i="561" s="1"/>
  <c r="K434" i="561" a="1"/>
  <c r="J434" i="561"/>
  <c r="J434" i="561" a="1"/>
  <c r="H434" i="561"/>
  <c r="V433" i="561"/>
  <c r="W433" i="561" s="1"/>
  <c r="N433" i="561"/>
  <c r="K433" i="561" a="1"/>
  <c r="K433" i="561" s="1"/>
  <c r="M433" i="561" s="1"/>
  <c r="J433" i="561" a="1"/>
  <c r="J433" i="561" s="1"/>
  <c r="H433" i="561"/>
  <c r="V432" i="561"/>
  <c r="W432" i="561" s="1"/>
  <c r="N432" i="561"/>
  <c r="K432" i="561"/>
  <c r="M432" i="561" s="1"/>
  <c r="K432" i="561" a="1"/>
  <c r="J432" i="561"/>
  <c r="J432" i="561" a="1"/>
  <c r="H432" i="561"/>
  <c r="V431" i="561"/>
  <c r="W431" i="561" s="1"/>
  <c r="N431" i="561"/>
  <c r="K431" i="561" a="1"/>
  <c r="K431" i="561" s="1"/>
  <c r="M431" i="561" s="1"/>
  <c r="J431" i="561" a="1"/>
  <c r="J431" i="561" s="1"/>
  <c r="H431" i="561"/>
  <c r="V430" i="561"/>
  <c r="W430" i="561" s="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 a="1"/>
  <c r="K427" i="561" s="1"/>
  <c r="M427" i="561" s="1"/>
  <c r="H427" i="561"/>
  <c r="K426" i="561"/>
  <c r="M426" i="561" s="1"/>
  <c r="K426" i="561" a="1"/>
  <c r="H426" i="561"/>
  <c r="K425" i="561" a="1"/>
  <c r="K425" i="561" s="1"/>
  <c r="M425" i="561" s="1"/>
  <c r="H425" i="561"/>
  <c r="K424" i="561"/>
  <c r="M424" i="561" s="1"/>
  <c r="K424" i="561" a="1"/>
  <c r="H424" i="561"/>
  <c r="K423" i="561" a="1"/>
  <c r="K423" i="561" s="1"/>
  <c r="M423" i="561" s="1"/>
  <c r="H423" i="561"/>
  <c r="K422" i="561"/>
  <c r="M422" i="561" s="1"/>
  <c r="K422" i="561" a="1"/>
  <c r="H422" i="561"/>
  <c r="K421" i="561" a="1"/>
  <c r="K421" i="561" s="1"/>
  <c r="M421" i="561" s="1"/>
  <c r="H421" i="561"/>
  <c r="K420" i="561"/>
  <c r="M420" i="561" s="1"/>
  <c r="K420" i="561" a="1"/>
  <c r="H420" i="561"/>
  <c r="K419" i="561" a="1"/>
  <c r="K419" i="561" s="1"/>
  <c r="M419" i="561" s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 a="1"/>
  <c r="K416" i="561" s="1"/>
  <c r="M416" i="561" s="1"/>
  <c r="J416" i="561" a="1"/>
  <c r="J416" i="561" s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V414" i="561"/>
  <c r="W414" i="561" s="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 a="1"/>
  <c r="K412" i="561" s="1"/>
  <c r="M412" i="561" s="1"/>
  <c r="J412" i="561" a="1"/>
  <c r="J412" i="561" s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 a="1"/>
  <c r="K408" i="561" s="1"/>
  <c r="M408" i="561" s="1"/>
  <c r="J408" i="561" a="1"/>
  <c r="J408" i="561" s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V406" i="561"/>
  <c r="W406" i="561" s="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 a="1"/>
  <c r="K404" i="561" s="1"/>
  <c r="M404" i="561" s="1"/>
  <c r="J404" i="561" a="1"/>
  <c r="J404" i="561" s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V402" i="561"/>
  <c r="W402" i="561" s="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 a="1"/>
  <c r="K400" i="561" s="1"/>
  <c r="M400" i="561" s="1"/>
  <c r="J400" i="561" a="1"/>
  <c r="J400" i="561" s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 a="1"/>
  <c r="K392" i="561" s="1"/>
  <c r="M392" i="561" s="1"/>
  <c r="H392" i="561"/>
  <c r="N391" i="561"/>
  <c r="K391" i="561" a="1"/>
  <c r="K391" i="561" s="1"/>
  <c r="M391" i="561" s="1"/>
  <c r="H391" i="561"/>
  <c r="V390" i="561"/>
  <c r="W390" i="561" s="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 a="1"/>
  <c r="K388" i="561" s="1"/>
  <c r="M388" i="561" s="1"/>
  <c r="J388" i="561" a="1"/>
  <c r="J388" i="561" s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V386" i="561"/>
  <c r="W386" i="561" s="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 a="1"/>
  <c r="K384" i="561" s="1"/>
  <c r="M384" i="561" s="1"/>
  <c r="J384" i="561" a="1"/>
  <c r="J384" i="561" s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V382" i="561"/>
  <c r="W382" i="561" s="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 a="1"/>
  <c r="K380" i="561" s="1"/>
  <c r="M380" i="561" s="1"/>
  <c r="J380" i="561" a="1"/>
  <c r="J380" i="561" s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V375" i="561"/>
  <c r="W375" i="561" s="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 a="1"/>
  <c r="K373" i="561" s="1"/>
  <c r="M373" i="561" s="1"/>
  <c r="J373" i="561" a="1"/>
  <c r="J373" i="561" s="1"/>
  <c r="H373" i="561"/>
  <c r="K372" i="561" a="1"/>
  <c r="K372" i="561" s="1"/>
  <c r="H372" i="561"/>
  <c r="W371" i="561"/>
  <c r="V371" i="561"/>
  <c r="N371" i="561"/>
  <c r="K371" i="561" a="1"/>
  <c r="K371" i="561" s="1"/>
  <c r="M371" i="561" s="1"/>
  <c r="M428" i="561" s="1"/>
  <c r="J371" i="561" a="1"/>
  <c r="J371" i="561" s="1"/>
  <c r="H371" i="56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 a="1"/>
  <c r="K368" i="561" s="1"/>
  <c r="M368" i="561" s="1"/>
  <c r="J368" i="561" a="1"/>
  <c r="J368" i="561" s="1"/>
  <c r="H368" i="561"/>
  <c r="K367" i="561"/>
  <c r="M367" i="561" s="1"/>
  <c r="K367" i="561" a="1"/>
  <c r="H367" i="561"/>
  <c r="K366" i="561" a="1"/>
  <c r="K366" i="561" s="1"/>
  <c r="M366" i="561" s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 a="1"/>
  <c r="K362" i="561" s="1"/>
  <c r="M362" i="561" s="1"/>
  <c r="J362" i="561" a="1"/>
  <c r="J362" i="561" s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V358" i="561"/>
  <c r="W358" i="561" s="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 a="1"/>
  <c r="K354" i="561" s="1"/>
  <c r="M354" i="561" s="1"/>
  <c r="J354" i="561" a="1"/>
  <c r="J354" i="561" s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V352" i="561"/>
  <c r="W352" i="561" s="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 a="1"/>
  <c r="K350" i="561" s="1"/>
  <c r="M350" i="561" s="1"/>
  <c r="J350" i="561" a="1"/>
  <c r="J350" i="561" s="1"/>
  <c r="H350" i="561"/>
  <c r="V349" i="561"/>
  <c r="V370" i="561" s="1"/>
  <c r="N349" i="561"/>
  <c r="K349" i="561" a="1"/>
  <c r="K349" i="561" s="1"/>
  <c r="J349" i="561" a="1"/>
  <c r="J349" i="561" s="1"/>
  <c r="H349" i="561"/>
  <c r="H370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V330" i="561"/>
  <c r="W330" i="561" s="1"/>
  <c r="N330" i="561"/>
  <c r="K330" i="561" a="1"/>
  <c r="K330" i="561" s="1"/>
  <c r="D330" i="561"/>
  <c r="H330" i="561" s="1"/>
  <c r="H329" i="561"/>
  <c r="K328" i="561" a="1"/>
  <c r="K328" i="561" s="1"/>
  <c r="H328" i="561"/>
  <c r="H327" i="561"/>
  <c r="V326" i="561"/>
  <c r="W326" i="561" s="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 a="1"/>
  <c r="K322" i="561" s="1"/>
  <c r="M322" i="561" s="1"/>
  <c r="J322" i="561" a="1"/>
  <c r="J322" i="561" s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 a="1"/>
  <c r="K320" i="561" s="1"/>
  <c r="J320" i="561" a="1"/>
  <c r="J320" i="561" s="1"/>
  <c r="H320" i="561"/>
  <c r="AA319" i="561"/>
  <c r="Z319" i="561"/>
  <c r="Y319" i="561"/>
  <c r="X319" i="561"/>
  <c r="U319" i="561"/>
  <c r="T319" i="561"/>
  <c r="S319" i="561"/>
  <c r="Q319" i="561"/>
  <c r="P319" i="561"/>
  <c r="O319" i="561"/>
  <c r="I319" i="561"/>
  <c r="G319" i="56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V313" i="561"/>
  <c r="W313" i="561" s="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 a="1"/>
  <c r="K311" i="561" s="1"/>
  <c r="M311" i="561" s="1"/>
  <c r="J311" i="561" a="1"/>
  <c r="J311" i="561" s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V309" i="561"/>
  <c r="V319" i="561" s="1"/>
  <c r="W319" i="561" s="1"/>
  <c r="N309" i="561"/>
  <c r="K309" i="56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 a="1"/>
  <c r="K306" i="561" s="1"/>
  <c r="M306" i="561" s="1"/>
  <c r="J306" i="561" a="1"/>
  <c r="J306" i="561" s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V304" i="561"/>
  <c r="W304" i="561" s="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 a="1"/>
  <c r="K302" i="561" s="1"/>
  <c r="M302" i="561" s="1"/>
  <c r="J302" i="561" a="1"/>
  <c r="J302" i="561" s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V300" i="561"/>
  <c r="W300" i="561" s="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 a="1"/>
  <c r="K298" i="561" s="1"/>
  <c r="M298" i="561" s="1"/>
  <c r="J298" i="561" a="1"/>
  <c r="J298" i="561" s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V296" i="561"/>
  <c r="W296" i="561" s="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 a="1"/>
  <c r="K294" i="561" s="1"/>
  <c r="M294" i="561" s="1"/>
  <c r="J294" i="561" a="1"/>
  <c r="J294" i="561" s="1"/>
  <c r="H294" i="561"/>
  <c r="V293" i="561"/>
  <c r="W293" i="561" s="1"/>
  <c r="N293" i="56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I292" i="561"/>
  <c r="G292" i="561"/>
  <c r="V291" i="561"/>
  <c r="W291" i="561" s="1"/>
  <c r="N291" i="561"/>
  <c r="K291" i="561" a="1"/>
  <c r="K291" i="561" s="1"/>
  <c r="M291" i="561" s="1"/>
  <c r="J291" i="561" a="1"/>
  <c r="J291" i="561" s="1"/>
  <c r="H291" i="561"/>
  <c r="V290" i="561"/>
  <c r="W290" i="561" s="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 a="1"/>
  <c r="K284" i="561" s="1"/>
  <c r="M284" i="561" s="1"/>
  <c r="J284" i="561" a="1"/>
  <c r="J284" i="561" s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 a="1"/>
  <c r="K280" i="561" s="1"/>
  <c r="M280" i="561" s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 a="1"/>
  <c r="K276" i="561" s="1"/>
  <c r="M276" i="561" s="1"/>
  <c r="J276" i="561" a="1"/>
  <c r="J276" i="561" s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V274" i="561"/>
  <c r="W274" i="561" s="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 a="1"/>
  <c r="K272" i="561" s="1"/>
  <c r="M272" i="561" s="1"/>
  <c r="J272" i="561" a="1"/>
  <c r="J272" i="561" s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V270" i="561"/>
  <c r="W270" i="561" s="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 a="1"/>
  <c r="K268" i="561" s="1"/>
  <c r="M268" i="561" s="1"/>
  <c r="J268" i="561" a="1"/>
  <c r="J268" i="561" s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V266" i="561"/>
  <c r="W266" i="561" s="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 a="1"/>
  <c r="K264" i="561" s="1"/>
  <c r="M264" i="561" s="1"/>
  <c r="J264" i="561" a="1"/>
  <c r="J264" i="561" s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V262" i="561"/>
  <c r="W262" i="561" s="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 a="1"/>
  <c r="K260" i="561" s="1"/>
  <c r="M260" i="561" s="1"/>
  <c r="J260" i="561" a="1"/>
  <c r="J260" i="561" s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V258" i="561"/>
  <c r="V292" i="561" s="1"/>
  <c r="W292" i="561" s="1"/>
  <c r="N258" i="561"/>
  <c r="K258" i="56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I257" i="561"/>
  <c r="G257" i="56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 a="1"/>
  <c r="K246" i="561" s="1"/>
  <c r="M246" i="561" s="1"/>
  <c r="J246" i="561" a="1"/>
  <c r="J246" i="561" s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V244" i="561"/>
  <c r="W244" i="561" s="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 a="1"/>
  <c r="K241" i="561" s="1"/>
  <c r="M241" i="561" s="1"/>
  <c r="J241" i="561" a="1"/>
  <c r="J241" i="561" s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V236" i="561"/>
  <c r="W236" i="561" s="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 a="1"/>
  <c r="K234" i="561" s="1"/>
  <c r="M234" i="561" s="1"/>
  <c r="J234" i="561" a="1"/>
  <c r="J234" i="561" s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V232" i="561"/>
  <c r="W232" i="561" s="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 a="1"/>
  <c r="K230" i="561" s="1"/>
  <c r="M230" i="561" s="1"/>
  <c r="J230" i="561" a="1"/>
  <c r="J230" i="561" s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V228" i="561"/>
  <c r="W228" i="561" s="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 a="1"/>
  <c r="K226" i="561" s="1"/>
  <c r="M226" i="561" s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 a="1"/>
  <c r="K222" i="561" s="1"/>
  <c r="M222" i="561" s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 a="1"/>
  <c r="K218" i="561" s="1"/>
  <c r="M218" i="561" s="1"/>
  <c r="J218" i="561" a="1"/>
  <c r="J218" i="561" s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V216" i="561"/>
  <c r="W216" i="561" s="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 a="1"/>
  <c r="K214" i="561" s="1"/>
  <c r="M214" i="561" s="1"/>
  <c r="J214" i="561" a="1"/>
  <c r="J214" i="561" s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V212" i="561"/>
  <c r="W212" i="561" s="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 a="1"/>
  <c r="K210" i="561" s="1"/>
  <c r="M210" i="561" s="1"/>
  <c r="J210" i="561" a="1"/>
  <c r="J210" i="561" s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V208" i="561"/>
  <c r="W208" i="561" s="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 a="1"/>
  <c r="K204" i="561" s="1"/>
  <c r="M204" i="561" s="1"/>
  <c r="J204" i="561" a="1"/>
  <c r="J204" i="561" s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V202" i="561"/>
  <c r="W202" i="561" s="1"/>
  <c r="N202" i="561"/>
  <c r="K202" i="561"/>
  <c r="M202" i="561" s="1"/>
  <c r="K202" i="561" a="1"/>
  <c r="J202" i="561"/>
  <c r="J202" i="561" a="1"/>
  <c r="H202" i="561"/>
  <c r="H201" i="561"/>
  <c r="W200" i="561"/>
  <c r="V200" i="561"/>
  <c r="N200" i="561"/>
  <c r="N257" i="561" s="1"/>
  <c r="K200" i="561" a="1"/>
  <c r="K200" i="561" s="1"/>
  <c r="M200" i="561" s="1"/>
  <c r="J200" i="561" a="1"/>
  <c r="J200" i="561" s="1"/>
  <c r="H200" i="56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 a="1"/>
  <c r="K197" i="561" s="1"/>
  <c r="M197" i="561" s="1"/>
  <c r="J197" i="561" a="1"/>
  <c r="J197" i="561" s="1"/>
  <c r="H197" i="561"/>
  <c r="K196" i="561"/>
  <c r="M196" i="561" s="1"/>
  <c r="K196" i="561" a="1"/>
  <c r="H196" i="561"/>
  <c r="K195" i="561" a="1"/>
  <c r="K195" i="561" s="1"/>
  <c r="M195" i="561" s="1"/>
  <c r="H195" i="561"/>
  <c r="K194" i="561"/>
  <c r="M194" i="561" s="1"/>
  <c r="K194" i="561" a="1"/>
  <c r="H194" i="561"/>
  <c r="K193" i="561" a="1"/>
  <c r="K193" i="561" s="1"/>
  <c r="M193" i="561" s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V191" i="561"/>
  <c r="W191" i="561" s="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 a="1"/>
  <c r="K189" i="561" s="1"/>
  <c r="M189" i="561" s="1"/>
  <c r="J189" i="561" a="1"/>
  <c r="J189" i="561" s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 a="1"/>
  <c r="K187" i="561" s="1"/>
  <c r="M187" i="561" s="1"/>
  <c r="J187" i="561" a="1"/>
  <c r="J187" i="561" s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 a="1"/>
  <c r="K183" i="561" s="1"/>
  <c r="M183" i="561" s="1"/>
  <c r="J183" i="561" a="1"/>
  <c r="J183" i="561" s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V181" i="561"/>
  <c r="W181" i="561" s="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 a="1"/>
  <c r="K179" i="561" s="1"/>
  <c r="M179" i="561" s="1"/>
  <c r="J179" i="561" a="1"/>
  <c r="J179" i="561" s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 a="1"/>
  <c r="K30" i="561" s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H15" i="561"/>
  <c r="I28" i="561" s="1"/>
  <c r="I164" i="561" s="1"/>
  <c r="B172" i="561" s="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E530" i="564" l="1"/>
  <c r="M15" i="561"/>
  <c r="J15" i="561" a="1"/>
  <c r="J15" i="561" s="1"/>
  <c r="H257" i="561"/>
  <c r="H335" i="561" s="1"/>
  <c r="E342" i="561" s="1"/>
  <c r="V257" i="561"/>
  <c r="W257" i="561" s="1"/>
  <c r="J257" i="561" a="1"/>
  <c r="J257" i="561" s="1"/>
  <c r="R338" i="561"/>
  <c r="N292" i="561"/>
  <c r="W258" i="561"/>
  <c r="J292" i="561" a="1"/>
  <c r="J292" i="561" s="1"/>
  <c r="R339" i="561"/>
  <c r="N308" i="561"/>
  <c r="N319" i="561"/>
  <c r="W309" i="561"/>
  <c r="J319" i="561" a="1"/>
  <c r="J319" i="561" s="1"/>
  <c r="R341" i="561"/>
  <c r="H334" i="561"/>
  <c r="N428" i="561"/>
  <c r="K292" i="561"/>
  <c r="K319" i="561"/>
  <c r="K337" i="561"/>
  <c r="N370" i="561"/>
  <c r="H428" i="561"/>
  <c r="H507" i="561" s="1"/>
  <c r="E514" i="561" s="1"/>
  <c r="V428" i="561"/>
  <c r="W428" i="561" s="1"/>
  <c r="H463" i="561"/>
  <c r="K479" i="561"/>
  <c r="W506" i="561"/>
  <c r="K509" i="561"/>
  <c r="K510" i="561"/>
  <c r="M510" i="561" s="1"/>
  <c r="J463" i="561" a="1"/>
  <c r="J463" i="561" s="1"/>
  <c r="R511" i="561"/>
  <c r="N479" i="561"/>
  <c r="J490" i="561" a="1"/>
  <c r="J490" i="561" s="1"/>
  <c r="R513" i="561"/>
  <c r="I513" i="561"/>
  <c r="E513" i="561"/>
  <c r="H164" i="561"/>
  <c r="E171" i="561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T337" i="561" l="1" a="1"/>
  <c r="T337" i="561" s="1"/>
  <c r="G519" i="561"/>
  <c r="E527" i="561"/>
  <c r="E525" i="561"/>
  <c r="K519" i="564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Z166" i="56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X516" i="561"/>
  <c r="Z509" i="561" s="1" a="1"/>
  <c r="Z509" i="561" s="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E530" i="561" l="1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W90" i="508" s="1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W113" i="508" s="1"/>
  <c r="G137" i="508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L565" i="508" s="1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N370" i="508" s="1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C524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O335" i="508" s="1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M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J553" i="508"/>
  <c r="M553" i="508" s="1"/>
  <c r="J86" i="508" a="1"/>
  <c r="J86" i="508" s="1"/>
  <c r="Q528" i="508"/>
  <c r="J554" i="508"/>
  <c r="C526" i="508"/>
  <c r="M118" i="508"/>
  <c r="M119" i="508"/>
  <c r="M120" i="508"/>
  <c r="J555" i="508"/>
  <c r="M555" i="508" s="1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X338" i="508"/>
  <c r="P335" i="508"/>
  <c r="X339" i="508" s="1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V293" i="508"/>
  <c r="K301" i="508" a="1"/>
  <c r="K301" i="508" s="1"/>
  <c r="M301" i="508" s="1"/>
  <c r="J301" i="508" a="1"/>
  <c r="J301" i="508" s="1"/>
  <c r="H301" i="508"/>
  <c r="K303" i="508" a="1"/>
  <c r="K303" i="508" s="1"/>
  <c r="M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M350" i="508"/>
  <c r="M353" i="508"/>
  <c r="M355" i="508"/>
  <c r="M357" i="508"/>
  <c r="M361" i="508"/>
  <c r="M363" i="508"/>
  <c r="M365" i="508"/>
  <c r="M367" i="508"/>
  <c r="M369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K304" i="508" a="1"/>
  <c r="K304" i="508" s="1"/>
  <c r="M304" i="508" s="1"/>
  <c r="J304" i="508" a="1"/>
  <c r="J304" i="508" s="1"/>
  <c r="H304" i="508"/>
  <c r="W304" i="508"/>
  <c r="M309" i="508"/>
  <c r="K319" i="508"/>
  <c r="J563" i="508"/>
  <c r="H306" i="508"/>
  <c r="J306" i="508" a="1"/>
  <c r="J306" i="508" s="1"/>
  <c r="H307" i="508"/>
  <c r="J307" i="508" a="1"/>
  <c r="J307" i="508" s="1"/>
  <c r="N309" i="508"/>
  <c r="V309" i="508"/>
  <c r="H318" i="508"/>
  <c r="J318" i="508" a="1"/>
  <c r="J318" i="508" s="1"/>
  <c r="H320" i="508"/>
  <c r="J320" i="508" a="1"/>
  <c r="J320" i="508" s="1"/>
  <c r="K320" i="508" a="1"/>
  <c r="K320" i="508" s="1"/>
  <c r="K334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M466" i="508"/>
  <c r="M468" i="508"/>
  <c r="M470" i="508"/>
  <c r="M472" i="508"/>
  <c r="M474" i="508"/>
  <c r="M476" i="508"/>
  <c r="M478" i="508"/>
  <c r="G479" i="508"/>
  <c r="I479" i="508"/>
  <c r="O490" i="508"/>
  <c r="R513" i="508" s="1"/>
  <c r="J569" i="508"/>
  <c r="J506" i="508" a="1"/>
  <c r="J506" i="508" s="1"/>
  <c r="L569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R512" i="508" l="1"/>
  <c r="K490" i="508"/>
  <c r="R510" i="508"/>
  <c r="K428" i="508"/>
  <c r="V370" i="508"/>
  <c r="J370" i="508" a="1"/>
  <c r="J370" i="508" s="1"/>
  <c r="R166" i="508"/>
  <c r="L548" i="508"/>
  <c r="H319" i="508"/>
  <c r="N319" i="508"/>
  <c r="M563" i="508"/>
  <c r="M319" i="508"/>
  <c r="N308" i="508"/>
  <c r="J199" i="508" a="1"/>
  <c r="J199" i="508" s="1"/>
  <c r="V28" i="508"/>
  <c r="C525" i="508"/>
  <c r="R339" i="508"/>
  <c r="M490" i="508"/>
  <c r="J544" i="508"/>
  <c r="J545" i="508"/>
  <c r="M545" i="508" s="1"/>
  <c r="R509" i="508"/>
  <c r="R516" i="508" s="1"/>
  <c r="T515" i="508" s="1"/>
  <c r="J334" i="508" a="1"/>
  <c r="J334" i="508" s="1"/>
  <c r="V292" i="508"/>
  <c r="W292" i="508" s="1"/>
  <c r="R337" i="508"/>
  <c r="J559" i="508"/>
  <c r="M559" i="508" s="1"/>
  <c r="M149" i="508"/>
  <c r="M163" i="508" s="1"/>
  <c r="N292" i="508"/>
  <c r="I335" i="508"/>
  <c r="B343" i="508" s="1"/>
  <c r="J28" i="508" a="1"/>
  <c r="J28" i="508" s="1"/>
  <c r="L552" i="508"/>
  <c r="M552" i="508" s="1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W479" i="508" s="1"/>
  <c r="M138" i="508"/>
  <c r="M148" i="508" s="1"/>
  <c r="K137" i="508"/>
  <c r="J548" i="508"/>
  <c r="K121" i="508"/>
  <c r="G164" i="508"/>
  <c r="V137" i="508"/>
  <c r="W137" i="508" s="1"/>
  <c r="H199" i="508"/>
  <c r="K559" i="508" s="1"/>
  <c r="K86" i="508"/>
  <c r="K164" i="508" s="1"/>
  <c r="Z335" i="508"/>
  <c r="AA507" i="508"/>
  <c r="K463" i="508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479" i="508" a="1"/>
  <c r="J479" i="508" s="1"/>
  <c r="H463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K166" i="508"/>
  <c r="I170" i="508"/>
  <c r="V163" i="508"/>
  <c r="W163" i="508" s="1"/>
  <c r="W149" i="508"/>
  <c r="W87" i="508"/>
  <c r="V121" i="508"/>
  <c r="W121" i="508" s="1"/>
  <c r="X167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H370" i="508"/>
  <c r="M320" i="508"/>
  <c r="M334" i="508" s="1"/>
  <c r="V319" i="508"/>
  <c r="W319" i="508" s="1"/>
  <c r="W309" i="508"/>
  <c r="I507" i="508"/>
  <c r="B515" i="508" s="1"/>
  <c r="H292" i="508"/>
  <c r="K561" i="508" s="1"/>
  <c r="V257" i="508"/>
  <c r="W257" i="508" s="1"/>
  <c r="W200" i="508"/>
  <c r="M565" i="508"/>
  <c r="X344" i="508"/>
  <c r="Z338" i="508" s="1"/>
  <c r="M87" i="508"/>
  <c r="M121" i="508" s="1"/>
  <c r="V199" i="508"/>
  <c r="W178" i="508"/>
  <c r="W199" i="508" s="1"/>
  <c r="V86" i="508"/>
  <c r="W29" i="508"/>
  <c r="M7" i="508"/>
  <c r="M28" i="508" s="1"/>
  <c r="P164" i="508"/>
  <c r="X168" i="508" s="1"/>
  <c r="M199" i="508"/>
  <c r="C527" i="508"/>
  <c r="K507" i="508" l="1"/>
  <c r="E515" i="508" s="1"/>
  <c r="B342" i="508"/>
  <c r="J564" i="508" s="1"/>
  <c r="M548" i="508"/>
  <c r="R344" i="508"/>
  <c r="T343" i="508" s="1"/>
  <c r="J549" i="508"/>
  <c r="J164" i="508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1" i="508"/>
  <c r="K565" i="508"/>
  <c r="H507" i="508"/>
  <c r="E514" i="508" s="1"/>
  <c r="K569" i="508"/>
  <c r="Q525" i="508"/>
  <c r="X173" i="508"/>
  <c r="Z167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M164" i="508"/>
  <c r="W86" i="508"/>
  <c r="W164" i="508" s="1"/>
  <c r="V164" i="508"/>
  <c r="I173" i="508" s="1"/>
  <c r="W335" i="508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Z339" i="508"/>
  <c r="K341" i="508"/>
  <c r="M341" i="508" s="1"/>
  <c r="M337" i="508"/>
  <c r="T510" i="508"/>
  <c r="K567" i="508"/>
  <c r="T512" i="508"/>
  <c r="M547" i="508"/>
  <c r="T513" i="508"/>
  <c r="Z168" i="508" l="1"/>
  <c r="L507" i="508"/>
  <c r="I514" i="508" s="1"/>
  <c r="I516" i="508"/>
  <c r="T342" i="508"/>
  <c r="K547" i="508"/>
  <c r="T337" i="508" a="1"/>
  <c r="T337" i="508" s="1"/>
  <c r="T338" i="508"/>
  <c r="T339" i="508"/>
  <c r="T340" i="508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Z511" i="508"/>
  <c r="Z513" i="508"/>
  <c r="Z515" i="508"/>
  <c r="Z512" i="508"/>
  <c r="Z514" i="508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T344" i="508" l="1"/>
  <c r="Z516" i="508"/>
  <c r="G520" i="508"/>
  <c r="K520" i="508" s="1"/>
  <c r="O520" i="508" s="1"/>
  <c r="R335" i="505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K335" i="505" s="1"/>
  <c r="M548" i="505"/>
  <c r="M349" i="505"/>
  <c r="M370" i="505" s="1"/>
  <c r="M429" i="505"/>
  <c r="M87" i="505"/>
  <c r="M121" i="505" s="1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H199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E343" i="505" l="1"/>
  <c r="I343" i="505" s="1"/>
  <c r="M343" i="505" s="1"/>
  <c r="K11" i="534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 a="1"/>
  <c r="K409" i="489" s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W494" i="489" s="1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W212" i="489" s="1"/>
  <c r="V214" i="489"/>
  <c r="V216" i="489"/>
  <c r="W216" i="489" s="1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W270" i="489" s="1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W274" i="489" s="1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M200" i="489" s="1"/>
  <c r="AC200" i="489"/>
  <c r="H201" i="489"/>
  <c r="AC201" i="489"/>
  <c r="K202" i="489" a="1"/>
  <c r="K202" i="489" s="1"/>
  <c r="M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M248" i="489" s="1"/>
  <c r="AC248" i="489"/>
  <c r="K249" i="489" a="1"/>
  <c r="K249" i="489" s="1"/>
  <c r="M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W234" i="489" s="1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W246" i="489" s="1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W285" i="489" s="1"/>
  <c r="V295" i="489"/>
  <c r="V296" i="489"/>
  <c r="W296" i="489" s="1"/>
  <c r="V298" i="489"/>
  <c r="V300" i="489"/>
  <c r="W300" i="489" s="1"/>
  <c r="N301" i="489"/>
  <c r="V306" i="489"/>
  <c r="W306" i="489" s="1"/>
  <c r="P319" i="489"/>
  <c r="T319" i="489"/>
  <c r="V309" i="489"/>
  <c r="V322" i="489"/>
  <c r="W322" i="489" s="1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M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M271" i="489" s="1"/>
  <c r="AC271" i="489"/>
  <c r="K273" i="489" a="1"/>
  <c r="K273" i="489" s="1"/>
  <c r="M273" i="489" s="1"/>
  <c r="AC273" i="489"/>
  <c r="K275" i="489" a="1"/>
  <c r="K275" i="489" s="1"/>
  <c r="M275" i="489" s="1"/>
  <c r="AC275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M300" i="489" s="1"/>
  <c r="AC300" i="489"/>
  <c r="K302" i="489" a="1"/>
  <c r="K302" i="489" s="1"/>
  <c r="M302" i="489" s="1"/>
  <c r="AC302" i="489"/>
  <c r="K306" i="489" a="1"/>
  <c r="K306" i="489" s="1"/>
  <c r="M306" i="489" s="1"/>
  <c r="AC306" i="489"/>
  <c r="K309" i="489" a="1"/>
  <c r="K309" i="489" s="1"/>
  <c r="M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J525" i="489" s="1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M101" i="489" s="1"/>
  <c r="AC101" i="489"/>
  <c r="K103" i="489" a="1"/>
  <c r="K103" i="489" s="1"/>
  <c r="M103" i="489" s="1"/>
  <c r="AC103" i="489"/>
  <c r="K105" i="489" a="1"/>
  <c r="K105" i="489" s="1"/>
  <c r="M105" i="489" s="1"/>
  <c r="AC105" i="489"/>
  <c r="K108" i="489" a="1"/>
  <c r="K108" i="489" s="1"/>
  <c r="M108" i="489" s="1"/>
  <c r="AC108" i="489"/>
  <c r="K110" i="489" a="1"/>
  <c r="K110" i="489" s="1"/>
  <c r="M110" i="489" s="1"/>
  <c r="AC110" i="489"/>
  <c r="K112" i="489" a="1"/>
  <c r="K112" i="489" s="1"/>
  <c r="M112" i="489" s="1"/>
  <c r="AC112" i="489"/>
  <c r="K114" i="489" a="1"/>
  <c r="K114" i="489" s="1"/>
  <c r="M114" i="489" s="1"/>
  <c r="AC114" i="489"/>
  <c r="K116" i="489" a="1"/>
  <c r="K116" i="489" s="1"/>
  <c r="AC116" i="489"/>
  <c r="K118" i="489" a="1"/>
  <c r="K118" i="489" s="1"/>
  <c r="M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M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M152" i="489" s="1"/>
  <c r="AC152" i="489"/>
  <c r="K154" i="489" a="1"/>
  <c r="K154" i="489" s="1"/>
  <c r="M154" i="489" s="1"/>
  <c r="AC154" i="489"/>
  <c r="K155" i="489" a="1"/>
  <c r="K155" i="489" s="1"/>
  <c r="M155" i="489" s="1"/>
  <c r="AC155" i="489"/>
  <c r="K161" i="489" a="1"/>
  <c r="K161" i="489" s="1"/>
  <c r="M161" i="489" s="1"/>
  <c r="AC161" i="489"/>
  <c r="V99" i="489"/>
  <c r="W99" i="489" s="1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J86" i="489" s="1" a="1"/>
  <c r="J86" i="489" s="1"/>
  <c r="AC29" i="489"/>
  <c r="K31" i="489" a="1"/>
  <c r="K31" i="489" s="1"/>
  <c r="M31" i="489" s="1"/>
  <c r="AC31" i="489"/>
  <c r="K32" i="489" a="1"/>
  <c r="K32" i="489" s="1"/>
  <c r="M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M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M47" i="489" s="1"/>
  <c r="AC47" i="489"/>
  <c r="K48" i="489" a="1"/>
  <c r="K48" i="489" s="1"/>
  <c r="M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M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M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M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M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M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M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M141" i="489" s="1"/>
  <c r="AC141" i="489"/>
  <c r="K147" i="489" a="1"/>
  <c r="K147" i="489" s="1"/>
  <c r="M147" i="489" s="1"/>
  <c r="AC147" i="489"/>
  <c r="K149" i="489" a="1"/>
  <c r="K149" i="489" s="1"/>
  <c r="M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M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W192" i="489" s="1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78" i="489" s="1"/>
  <c r="W190" i="489"/>
  <c r="V193" i="489"/>
  <c r="W193" i="489" s="1"/>
  <c r="V194" i="489"/>
  <c r="W194" i="489" s="1"/>
  <c r="W209" i="489"/>
  <c r="M215" i="489"/>
  <c r="V217" i="489"/>
  <c r="W217" i="489" s="1"/>
  <c r="M219" i="489"/>
  <c r="V231" i="489"/>
  <c r="W231" i="489" s="1"/>
  <c r="V235" i="489"/>
  <c r="W235" i="489" s="1"/>
  <c r="W243" i="489"/>
  <c r="N271" i="489"/>
  <c r="W272" i="489"/>
  <c r="N273" i="489"/>
  <c r="W277" i="489"/>
  <c r="N282" i="489"/>
  <c r="N284" i="489"/>
  <c r="V290" i="489"/>
  <c r="W290" i="489" s="1"/>
  <c r="N294" i="489"/>
  <c r="H297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4" i="489"/>
  <c r="W218" i="489"/>
  <c r="W228" i="489"/>
  <c r="M229" i="489"/>
  <c r="M231" i="489"/>
  <c r="M233" i="489"/>
  <c r="M235" i="489"/>
  <c r="W236" i="489"/>
  <c r="M237" i="489"/>
  <c r="W261" i="489"/>
  <c r="H267" i="489"/>
  <c r="N267" i="489"/>
  <c r="N268" i="489"/>
  <c r="N269" i="489"/>
  <c r="N277" i="489"/>
  <c r="N278" i="489"/>
  <c r="M285" i="489"/>
  <c r="N289" i="489"/>
  <c r="H291" i="489"/>
  <c r="N291" i="489"/>
  <c r="G308" i="489"/>
  <c r="J524" i="489" s="1"/>
  <c r="M524" i="489" s="1"/>
  <c r="O308" i="489"/>
  <c r="Q308" i="489"/>
  <c r="W295" i="489"/>
  <c r="W304" i="489"/>
  <c r="K304" i="489" a="1"/>
  <c r="K304" i="489" s="1"/>
  <c r="M304" i="489" s="1"/>
  <c r="H304" i="489"/>
  <c r="M332" i="489"/>
  <c r="V7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00" i="489" s="1"/>
  <c r="N258" i="489"/>
  <c r="V258" i="489"/>
  <c r="M266" i="489"/>
  <c r="W267" i="489"/>
  <c r="W268" i="489"/>
  <c r="W276" i="489"/>
  <c r="W298" i="489"/>
  <c r="W311" i="489"/>
  <c r="W313" i="489"/>
  <c r="W320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T479" i="489"/>
  <c r="V464" i="489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60" i="489"/>
  <c r="M180" i="489"/>
  <c r="W19" i="489"/>
  <c r="M185" i="489"/>
  <c r="J199" i="489" a="1"/>
  <c r="J199" i="489" s="1"/>
  <c r="L521" i="489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50" i="489"/>
  <c r="M270" i="489"/>
  <c r="M272" i="489"/>
  <c r="M276" i="489"/>
  <c r="M290" i="489"/>
  <c r="M296" i="489"/>
  <c r="M297" i="489"/>
  <c r="M301" i="489"/>
  <c r="M303" i="489"/>
  <c r="J523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7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G341" i="489"/>
  <c r="M350" i="489"/>
  <c r="M353" i="489"/>
  <c r="M356" i="489"/>
  <c r="M358" i="489"/>
  <c r="M374" i="489"/>
  <c r="M465" i="489"/>
  <c r="M467" i="489"/>
  <c r="L527" i="489"/>
  <c r="J528" i="489"/>
  <c r="J529" i="489"/>
  <c r="L529" i="489"/>
  <c r="H200" i="489"/>
  <c r="J200" i="489" a="1"/>
  <c r="J200" i="489" s="1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R507" i="489" l="1"/>
  <c r="J428" i="489" a="1"/>
  <c r="J428" i="489" s="1"/>
  <c r="X338" i="489"/>
  <c r="R168" i="489"/>
  <c r="V428" i="489"/>
  <c r="W428" i="489" s="1"/>
  <c r="V319" i="489"/>
  <c r="M523" i="489"/>
  <c r="V163" i="489"/>
  <c r="J292" i="489" a="1"/>
  <c r="J292" i="489" s="1"/>
  <c r="V479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G335" i="489"/>
  <c r="M163" i="489"/>
  <c r="M137" i="489"/>
  <c r="M7" i="489"/>
  <c r="M28" i="489" s="1"/>
  <c r="X344" i="489" l="1"/>
  <c r="Z343" i="489" s="1"/>
  <c r="M508" i="489"/>
  <c r="Z342" i="489"/>
  <c r="K335" i="489"/>
  <c r="E343" i="489" s="1"/>
  <c r="I343" i="489" s="1"/>
  <c r="M343" i="489" s="1"/>
  <c r="V335" i="489"/>
  <c r="I344" i="489" s="1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K530" i="489"/>
  <c r="K531" i="489"/>
  <c r="J532" i="489"/>
  <c r="J507" i="489" a="1"/>
  <c r="J507" i="489" s="1"/>
  <c r="V507" i="489"/>
  <c r="M531" i="489"/>
  <c r="Z339" i="489" l="1"/>
  <c r="Z341" i="489"/>
  <c r="Z340" i="489"/>
  <c r="Z337" i="489" a="1"/>
  <c r="Z337" i="489" s="1"/>
  <c r="Z338" i="489"/>
  <c r="T340" i="489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Z344" i="489" l="1"/>
  <c r="T344" i="489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<sst xmlns="http://schemas.openxmlformats.org/spreadsheetml/2006/main" count="8579" uniqueCount="533">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</sst>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13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16" fillId="8" borderId="1" xfId="0" applyFont="1" applyFill="1" applyBorder="1" applyAlignment="1" applyProtection="1">
      <alignment horizontal="center" vertical="center"/>
      <protection locked="0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C61" sqref="C61"/>
      <selection pane="topRight" activeCell="C61" sqref="C61"/>
      <selection pane="bottomLeft" activeCell="C61" sqref="C61"/>
      <selection pane="bottomRight" activeCell="E532" sqref="E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25" t="s">
        <v>413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</row>
    <row r="2" spans="1:27" ht="18.75">
      <c r="A2" s="426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</row>
    <row r="3" spans="1:27" ht="30.75" customHeight="1">
      <c r="A3" s="175" t="s">
        <v>500</v>
      </c>
      <c r="B3" s="176"/>
      <c r="C3" s="121"/>
      <c r="D3" s="121"/>
      <c r="E3" s="121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27" t="s">
        <v>12</v>
      </c>
      <c r="B4" s="427" t="s">
        <v>25</v>
      </c>
      <c r="C4" s="427" t="s">
        <v>26</v>
      </c>
      <c r="D4" s="427" t="s">
        <v>27</v>
      </c>
      <c r="E4" s="430" t="s">
        <v>28</v>
      </c>
      <c r="F4" s="433" t="s">
        <v>29</v>
      </c>
      <c r="G4" s="436" t="s">
        <v>30</v>
      </c>
      <c r="H4" s="436"/>
      <c r="I4" s="427" t="s">
        <v>31</v>
      </c>
      <c r="J4" s="439" t="s">
        <v>32</v>
      </c>
      <c r="K4" s="442" t="s">
        <v>33</v>
      </c>
      <c r="L4" s="427" t="s">
        <v>34</v>
      </c>
      <c r="M4" s="445" t="s">
        <v>35</v>
      </c>
      <c r="N4" s="447" t="s">
        <v>36</v>
      </c>
      <c r="O4" s="436" t="s">
        <v>37</v>
      </c>
      <c r="P4" s="436"/>
      <c r="Q4" s="436"/>
      <c r="R4" s="436"/>
      <c r="S4" s="436"/>
      <c r="T4" s="436"/>
      <c r="U4" s="436"/>
      <c r="V4" s="436" t="s">
        <v>38</v>
      </c>
      <c r="W4" s="447" t="s">
        <v>39</v>
      </c>
      <c r="X4" s="436" t="s">
        <v>40</v>
      </c>
      <c r="Y4" s="436"/>
      <c r="Z4" s="436"/>
      <c r="AA4" s="436"/>
    </row>
    <row r="5" spans="1:27" s="104" customFormat="1" ht="15" customHeight="1">
      <c r="A5" s="428"/>
      <c r="B5" s="428"/>
      <c r="C5" s="428"/>
      <c r="D5" s="428"/>
      <c r="E5" s="431"/>
      <c r="F5" s="434"/>
      <c r="G5" s="436"/>
      <c r="H5" s="436"/>
      <c r="I5" s="428"/>
      <c r="J5" s="440"/>
      <c r="K5" s="443"/>
      <c r="L5" s="428"/>
      <c r="M5" s="446"/>
      <c r="N5" s="447"/>
      <c r="O5" s="436" t="s">
        <v>41</v>
      </c>
      <c r="P5" s="436" t="s">
        <v>42</v>
      </c>
      <c r="Q5" s="436" t="s">
        <v>43</v>
      </c>
      <c r="R5" s="437" t="s">
        <v>44</v>
      </c>
      <c r="S5" s="438" t="s">
        <v>45</v>
      </c>
      <c r="T5" s="436" t="s">
        <v>46</v>
      </c>
      <c r="U5" s="436" t="s">
        <v>47</v>
      </c>
      <c r="V5" s="436"/>
      <c r="W5" s="447"/>
      <c r="X5" s="436" t="s">
        <v>13</v>
      </c>
      <c r="Y5" s="436" t="s">
        <v>48</v>
      </c>
      <c r="Z5" s="436" t="s">
        <v>49</v>
      </c>
      <c r="AA5" s="436" t="s">
        <v>47</v>
      </c>
    </row>
    <row r="6" spans="1:27" s="104" customFormat="1" ht="27.75" customHeight="1">
      <c r="A6" s="429"/>
      <c r="B6" s="429"/>
      <c r="C6" s="429"/>
      <c r="D6" s="429"/>
      <c r="E6" s="432"/>
      <c r="F6" s="435"/>
      <c r="G6" s="304" t="s">
        <v>50</v>
      </c>
      <c r="H6" s="352" t="s">
        <v>51</v>
      </c>
      <c r="I6" s="429"/>
      <c r="J6" s="441"/>
      <c r="K6" s="444"/>
      <c r="L6" s="429"/>
      <c r="M6" s="446"/>
      <c r="N6" s="447"/>
      <c r="O6" s="436"/>
      <c r="P6" s="436"/>
      <c r="Q6" s="436"/>
      <c r="R6" s="437"/>
      <c r="S6" s="438"/>
      <c r="T6" s="436"/>
      <c r="U6" s="436"/>
      <c r="V6" s="436"/>
      <c r="W6" s="447"/>
      <c r="X6" s="436"/>
      <c r="Y6" s="436"/>
      <c r="Z6" s="436"/>
      <c r="AA6" s="436"/>
    </row>
    <row r="7" spans="1:27" s="305" customFormat="1" ht="20.100000000000001" hidden="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8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8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391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66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67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67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07">
        <v>5.09</v>
      </c>
      <c r="E20" s="407"/>
      <c r="F20" s="407">
        <v>20170402</v>
      </c>
      <c r="G20" s="127">
        <f>100*20+110+92+71</f>
        <v>2273</v>
      </c>
      <c r="H20" s="406">
        <f t="shared" si="0"/>
        <v>11569.57</v>
      </c>
      <c r="I20" s="128">
        <v>100</v>
      </c>
      <c r="J20" s="128">
        <f t="array" ref="J20">IF(ISERROR(G20/I20),"",G20/I20)</f>
        <v>22.73</v>
      </c>
      <c r="K20" s="130">
        <f t="array" ref="K20">IF(ISERROR(G20/L20),"",G20/L20)</f>
        <v>98.826086956521735</v>
      </c>
      <c r="L20" s="128">
        <v>23</v>
      </c>
      <c r="M20" s="108">
        <f t="shared" si="1"/>
        <v>1.1739130434782652</v>
      </c>
      <c r="N20" s="128">
        <f t="shared" si="4"/>
        <v>0</v>
      </c>
      <c r="O20" s="403"/>
      <c r="P20" s="403"/>
      <c r="Q20" s="403"/>
      <c r="R20" s="403"/>
      <c r="S20" s="403"/>
      <c r="T20" s="403"/>
      <c r="U20" s="403"/>
      <c r="V20" s="131">
        <f>SUM(X20:AA20)</f>
        <v>0</v>
      </c>
      <c r="W20" s="405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48" t="s">
        <v>201</v>
      </c>
      <c r="B28" s="449"/>
      <c r="C28" s="361" t="s">
        <v>202</v>
      </c>
      <c r="D28" s="138"/>
      <c r="E28" s="138"/>
      <c r="F28" s="138"/>
      <c r="G28" s="139">
        <f>SUM(G20:G27)</f>
        <v>2273</v>
      </c>
      <c r="H28" s="140">
        <f>SUM(H7:H27)</f>
        <v>11569.57</v>
      </c>
      <c r="I28" s="140">
        <f>SUM(I7:I27)</f>
        <v>100</v>
      </c>
      <c r="J28" s="129">
        <f t="array" ref="J28">IF(ISERROR(G28/I28),"",G28/I28)</f>
        <v>22.73</v>
      </c>
      <c r="K28" s="140">
        <f>SUM(K7:K27)</f>
        <v>98.826086956521735</v>
      </c>
      <c r="L28" s="141"/>
      <c r="M28" s="140">
        <f t="shared" ref="M28:V28" si="5">SUM(M7:M27)</f>
        <v>1.1739130434782652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391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391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391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391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391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391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391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391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391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391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391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391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391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394"/>
      <c r="P53" s="394"/>
      <c r="Q53" s="394"/>
      <c r="R53" s="394"/>
      <c r="S53" s="394"/>
      <c r="T53" s="394"/>
      <c r="U53" s="394"/>
      <c r="V53" s="131"/>
      <c r="W53" s="391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394"/>
      <c r="P54" s="394"/>
      <c r="Q54" s="394"/>
      <c r="R54" s="394"/>
      <c r="S54" s="394"/>
      <c r="T54" s="394"/>
      <c r="U54" s="394"/>
      <c r="V54" s="131"/>
      <c r="W54" s="391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394"/>
      <c r="P55" s="394"/>
      <c r="Q55" s="394"/>
      <c r="R55" s="394"/>
      <c r="S55" s="394"/>
      <c r="T55" s="394"/>
      <c r="U55" s="394"/>
      <c r="V55" s="131"/>
      <c r="W55" s="391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394"/>
      <c r="P56" s="394"/>
      <c r="Q56" s="394"/>
      <c r="R56" s="394"/>
      <c r="S56" s="394"/>
      <c r="T56" s="394"/>
      <c r="U56" s="394"/>
      <c r="V56" s="131"/>
      <c r="W56" s="391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391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07">
        <v>5.03</v>
      </c>
      <c r="E58" s="407"/>
      <c r="F58" s="407">
        <v>20170402</v>
      </c>
      <c r="G58" s="127">
        <f>108*4+33</f>
        <v>465</v>
      </c>
      <c r="H58" s="406">
        <f t="shared" si="7"/>
        <v>2338.9500000000003</v>
      </c>
      <c r="I58" s="128">
        <v>12</v>
      </c>
      <c r="J58" s="128">
        <f t="array" ref="J58">IF(ISERROR(G58/I58),"",G58/I58)</f>
        <v>38.75</v>
      </c>
      <c r="K58" s="130">
        <f t="array" ref="K58">IF(ISERROR(G58/L58),"",G58/L58)</f>
        <v>11.625</v>
      </c>
      <c r="L58" s="128">
        <v>40</v>
      </c>
      <c r="M58" s="108">
        <f t="shared" si="9"/>
        <v>0.375</v>
      </c>
      <c r="N58" s="128">
        <f t="shared" si="13"/>
        <v>0</v>
      </c>
      <c r="O58" s="403"/>
      <c r="P58" s="403"/>
      <c r="Q58" s="403"/>
      <c r="R58" s="403"/>
      <c r="S58" s="403"/>
      <c r="T58" s="403"/>
      <c r="U58" s="403"/>
      <c r="V58" s="131">
        <f t="shared" si="14"/>
        <v>0</v>
      </c>
      <c r="W58" s="405">
        <f t="shared" si="15"/>
        <v>0</v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391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532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391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532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391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532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391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532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391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391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391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391" t="str">
        <f t="shared" si="15"/>
        <v/>
      </c>
      <c r="X66" s="131"/>
      <c r="Y66" s="131"/>
      <c r="Z66" s="131"/>
      <c r="AA66" s="131"/>
    </row>
    <row r="67" spans="1:27" s="305" customFormat="1" ht="20.100000000000001" hidden="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8"/>
      <c r="K67" s="130">
        <f t="array" ref="K67">IF(ISERROR(G67/L67),"",G67/L67)</f>
        <v>0</v>
      </c>
      <c r="L67" s="128">
        <v>50</v>
      </c>
      <c r="M67" s="108"/>
      <c r="N67" s="128"/>
      <c r="O67" s="398"/>
      <c r="P67" s="398"/>
      <c r="Q67" s="398"/>
      <c r="R67" s="398"/>
      <c r="S67" s="398"/>
      <c r="T67" s="398"/>
      <c r="U67" s="398"/>
      <c r="V67" s="131"/>
      <c r="W67" s="391"/>
      <c r="X67" s="131"/>
      <c r="Y67" s="131"/>
      <c r="Z67" s="131"/>
      <c r="AA67" s="131"/>
    </row>
    <row r="68" spans="1:27" s="305" customFormat="1" ht="20.100000000000001" hidden="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8"/>
      <c r="K68" s="130">
        <f t="array" ref="K68">IF(ISERROR(G68/L68),"",G68/L68)</f>
        <v>0</v>
      </c>
      <c r="L68" s="128">
        <v>50</v>
      </c>
      <c r="M68" s="108"/>
      <c r="N68" s="128"/>
      <c r="O68" s="398"/>
      <c r="P68" s="398"/>
      <c r="Q68" s="398"/>
      <c r="R68" s="398"/>
      <c r="S68" s="398"/>
      <c r="T68" s="398"/>
      <c r="U68" s="398"/>
      <c r="V68" s="131"/>
      <c r="W68" s="391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407">
        <v>5.03</v>
      </c>
      <c r="E69" s="407"/>
      <c r="F69" s="407">
        <v>20170402</v>
      </c>
      <c r="G69" s="127">
        <f>100*6+22+100*5</f>
        <v>1122</v>
      </c>
      <c r="H69" s="406">
        <f t="shared" si="7"/>
        <v>5643.66</v>
      </c>
      <c r="I69" s="128">
        <v>55</v>
      </c>
      <c r="J69" s="128">
        <f t="array" ref="J69">IF(ISERROR(G69/I69),"",G69/I69)</f>
        <v>20.399999999999999</v>
      </c>
      <c r="K69" s="130">
        <f t="array" ref="K69">IF(ISERROR(G69/L69),"",G69/L69)</f>
        <v>52.186046511627907</v>
      </c>
      <c r="L69" s="128">
        <v>21.5</v>
      </c>
      <c r="M69" s="108">
        <f>IF(ISERROR(I69-K69),"",I69-K69)</f>
        <v>2.8139534883720927</v>
      </c>
      <c r="N69" s="128">
        <f>SUM(O69:U69)</f>
        <v>0</v>
      </c>
      <c r="O69" s="403"/>
      <c r="P69" s="403"/>
      <c r="Q69" s="403"/>
      <c r="R69" s="403"/>
      <c r="S69" s="403"/>
      <c r="T69" s="403"/>
      <c r="U69" s="403"/>
      <c r="V69" s="131">
        <f>SUM(X69:AA69)</f>
        <v>0</v>
      </c>
      <c r="W69" s="405">
        <f>IF(ISERROR(V69/G69),"",V69/G69)</f>
        <v>0</v>
      </c>
      <c r="X69" s="131"/>
      <c r="Y69" s="131"/>
      <c r="Z69" s="131"/>
      <c r="AA69" s="131"/>
    </row>
    <row r="70" spans="1:27" s="305" customFormat="1" ht="20.100000000000001" customHeight="1">
      <c r="A70" s="254">
        <v>30100050</v>
      </c>
      <c r="B70" s="133" t="s">
        <v>214</v>
      </c>
      <c r="C70" s="125" t="s">
        <v>194</v>
      </c>
      <c r="D70" s="407">
        <v>5.03</v>
      </c>
      <c r="E70" s="407"/>
      <c r="F70" s="407">
        <v>20170403</v>
      </c>
      <c r="G70" s="127">
        <f>100*11+15</f>
        <v>1115</v>
      </c>
      <c r="H70" s="406">
        <f t="shared" si="7"/>
        <v>5608.4500000000007</v>
      </c>
      <c r="I70" s="128">
        <v>50</v>
      </c>
      <c r="J70" s="128">
        <f t="array" ref="J70">IF(ISERROR(G70/I70),"",G70/I70)</f>
        <v>22.3</v>
      </c>
      <c r="K70" s="130">
        <f t="array" ref="K70">IF(ISERROR(G70/L70),"",G70/L70)</f>
        <v>51.860465116279073</v>
      </c>
      <c r="L70" s="128">
        <v>21.5</v>
      </c>
      <c r="M70" s="108">
        <f>IF(ISERROR(I70-K70),"",I70-K70)</f>
        <v>-1.8604651162790731</v>
      </c>
      <c r="N70" s="128">
        <f>SUM(O70:U70)</f>
        <v>0</v>
      </c>
      <c r="O70" s="403"/>
      <c r="P70" s="403"/>
      <c r="Q70" s="403"/>
      <c r="R70" s="403"/>
      <c r="S70" s="403"/>
      <c r="T70" s="403"/>
      <c r="U70" s="403"/>
      <c r="V70" s="131">
        <f>SUM(X70:AA70)</f>
        <v>0</v>
      </c>
      <c r="W70" s="405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459" t="s">
        <v>216</v>
      </c>
      <c r="B86" s="459"/>
      <c r="C86" s="361" t="s">
        <v>202</v>
      </c>
      <c r="D86" s="138"/>
      <c r="E86" s="138"/>
      <c r="F86" s="138"/>
      <c r="G86" s="139">
        <f>SUM(G29:G85)</f>
        <v>2702</v>
      </c>
      <c r="H86" s="140">
        <f>SUM(H29:H85)</f>
        <v>13591.060000000001</v>
      </c>
      <c r="I86" s="140">
        <f>SUM(I29:I85)</f>
        <v>117</v>
      </c>
      <c r="J86" s="129">
        <f t="array" ref="J86">IF(ISERROR(G86/I86),"",G86/I86)</f>
        <v>23.094017094017094</v>
      </c>
      <c r="K86" s="140">
        <f>SUM(K29:K85)</f>
        <v>115.67151162790698</v>
      </c>
      <c r="L86" s="141"/>
      <c r="M86" s="144">
        <f t="shared" ref="M86:V86" si="17">SUM(M29:M85)</f>
        <v>1.3284883720930196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07">
        <v>5</v>
      </c>
      <c r="E115" s="407"/>
      <c r="F115" s="407">
        <v>20170402</v>
      </c>
      <c r="G115" s="127">
        <f>90*5+24+50+50+90+90</f>
        <v>754</v>
      </c>
      <c r="H115" s="406">
        <f t="shared" si="19"/>
        <v>3770</v>
      </c>
      <c r="I115" s="128">
        <v>30</v>
      </c>
      <c r="J115" s="128"/>
      <c r="K115" s="130">
        <f t="array" ref="K115">IF(ISERROR(G115/L115),"",G115/L115)</f>
        <v>31.416666666666668</v>
      </c>
      <c r="L115" s="128">
        <v>24</v>
      </c>
      <c r="M115" s="108"/>
      <c r="N115" s="128"/>
      <c r="O115" s="403"/>
      <c r="P115" s="403"/>
      <c r="Q115" s="403"/>
      <c r="R115" s="403"/>
      <c r="S115" s="403"/>
      <c r="T115" s="403"/>
      <c r="U115" s="403"/>
      <c r="V115" s="131"/>
      <c r="W115" s="405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07">
        <v>5</v>
      </c>
      <c r="E116" s="407"/>
      <c r="F116" s="407">
        <v>20170402</v>
      </c>
      <c r="G116" s="127">
        <f>90+64+44+90</f>
        <v>288</v>
      </c>
      <c r="H116" s="406">
        <f t="shared" si="19"/>
        <v>1440</v>
      </c>
      <c r="I116" s="128">
        <v>10</v>
      </c>
      <c r="J116" s="128"/>
      <c r="K116" s="130">
        <f t="array" ref="K116">IF(ISERROR(G116/L116),"",G116/L116)</f>
        <v>12</v>
      </c>
      <c r="L116" s="128">
        <v>24</v>
      </c>
      <c r="M116" s="108"/>
      <c r="N116" s="128"/>
      <c r="O116" s="403"/>
      <c r="P116" s="403"/>
      <c r="Q116" s="403"/>
      <c r="R116" s="403"/>
      <c r="S116" s="403"/>
      <c r="T116" s="403"/>
      <c r="U116" s="403"/>
      <c r="V116" s="131"/>
      <c r="W116" s="405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73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48" t="s">
        <v>224</v>
      </c>
      <c r="B121" s="449"/>
      <c r="C121" s="361" t="s">
        <v>202</v>
      </c>
      <c r="D121" s="138"/>
      <c r="E121" s="138"/>
      <c r="F121" s="138"/>
      <c r="G121" s="139">
        <f>SUM(G87:G120)</f>
        <v>1042</v>
      </c>
      <c r="H121" s="140">
        <f>SUM(H87:H120)</f>
        <v>5210</v>
      </c>
      <c r="I121" s="140">
        <f>SUM(I87:I120)</f>
        <v>40</v>
      </c>
      <c r="J121" s="129">
        <f t="array" ref="J121">IF(ISERROR(G121/I121),"",G121/I121)</f>
        <v>26.05</v>
      </c>
      <c r="K121" s="140">
        <f>SUM(K87:K120)</f>
        <v>43.416666666666671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391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448" t="s">
        <v>231</v>
      </c>
      <c r="B137" s="449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85" customFormat="1" ht="20.100000000000001" customHeight="1">
      <c r="A143" s="374">
        <v>30400019</v>
      </c>
      <c r="B143" s="375" t="s">
        <v>436</v>
      </c>
      <c r="C143" s="386" t="s">
        <v>438</v>
      </c>
      <c r="D143" s="376">
        <v>5.04</v>
      </c>
      <c r="E143" s="376"/>
      <c r="F143" s="376">
        <v>20170402</v>
      </c>
      <c r="G143" s="377">
        <f>20+90*12+39</f>
        <v>1139</v>
      </c>
      <c r="H143" s="378">
        <f t="shared" si="32"/>
        <v>5740.56</v>
      </c>
      <c r="I143" s="379">
        <v>80</v>
      </c>
      <c r="J143" s="379"/>
      <c r="K143" s="380">
        <f t="array" ref="K143">IF(ISERROR(G143/L143),"",G143/L143)</f>
        <v>84.370370370370367</v>
      </c>
      <c r="L143" s="379">
        <v>13.5</v>
      </c>
      <c r="M143" s="381"/>
      <c r="N143" s="379"/>
      <c r="O143" s="382"/>
      <c r="P143" s="382"/>
      <c r="Q143" s="382"/>
      <c r="R143" s="382"/>
      <c r="S143" s="382"/>
      <c r="T143" s="382"/>
      <c r="U143" s="382"/>
      <c r="V143" s="383"/>
      <c r="W143" s="384"/>
      <c r="X143" s="383"/>
      <c r="Y143" s="383"/>
      <c r="Z143" s="383"/>
      <c r="AA143" s="383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48" t="s">
        <v>234</v>
      </c>
      <c r="B148" s="449"/>
      <c r="C148" s="361" t="s">
        <v>202</v>
      </c>
      <c r="D148" s="138"/>
      <c r="E148" s="138"/>
      <c r="F148" s="138"/>
      <c r="G148" s="139">
        <f>SUM(G138:G147)</f>
        <v>1139</v>
      </c>
      <c r="H148" s="140">
        <f>SUM(H138:H147)</f>
        <v>5740.56</v>
      </c>
      <c r="I148" s="140">
        <f>SUM(I138:I147)</f>
        <v>80</v>
      </c>
      <c r="J148" s="129">
        <f t="array" ref="J148">IF(ISERROR(G148/I148),"",G148/I148)</f>
        <v>14.237500000000001</v>
      </c>
      <c r="K148" s="140">
        <f>SUM(K138:K147)</f>
        <v>84.370370370370367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373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04" t="s">
        <v>241</v>
      </c>
      <c r="C159" s="125"/>
      <c r="D159" s="407">
        <f>78*120/1000</f>
        <v>9.36</v>
      </c>
      <c r="E159" s="407"/>
      <c r="F159" s="407">
        <v>20170402</v>
      </c>
      <c r="G159" s="127">
        <f>54*45+37</f>
        <v>2467</v>
      </c>
      <c r="H159" s="406">
        <f t="shared" si="40"/>
        <v>23091.119999999999</v>
      </c>
      <c r="I159" s="128">
        <f>23*13</f>
        <v>299</v>
      </c>
      <c r="J159" s="128">
        <f t="array" ref="J159">IF(ISERROR(G159/I159),"",G159/I159)</f>
        <v>8.2508361204013383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03"/>
      <c r="P159" s="403"/>
      <c r="Q159" s="403"/>
      <c r="R159" s="403"/>
      <c r="S159" s="403"/>
      <c r="T159" s="403"/>
      <c r="U159" s="403"/>
      <c r="V159" s="131">
        <f>SUM(X159:AA159)</f>
        <v>0</v>
      </c>
      <c r="W159" s="40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customHeight="1">
      <c r="A163" s="448" t="s">
        <v>244</v>
      </c>
      <c r="B163" s="449"/>
      <c r="C163" s="361" t="s">
        <v>202</v>
      </c>
      <c r="D163" s="138"/>
      <c r="E163" s="138"/>
      <c r="F163" s="138"/>
      <c r="G163" s="139">
        <f>SUM(G149:G161)</f>
        <v>2467</v>
      </c>
      <c r="H163" s="140">
        <f>SUM(H149:H159)</f>
        <v>23091.119999999999</v>
      </c>
      <c r="I163" s="140">
        <f>SUM(I149:I161)</f>
        <v>299</v>
      </c>
      <c r="J163" s="129">
        <f t="array" ref="J163">IF(ISERROR(G163/I163),"",G163/I163)</f>
        <v>8.2508361204013383</v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50" t="s">
        <v>246</v>
      </c>
      <c r="B164" s="451"/>
      <c r="C164" s="451"/>
      <c r="D164" s="451"/>
      <c r="E164" s="451"/>
      <c r="F164" s="452"/>
      <c r="G164" s="147">
        <f>SUM(G28,G86,G121,G137,G148,G163)</f>
        <v>9623</v>
      </c>
      <c r="H164" s="147">
        <f>SUM(H28,H86,H121,H137,H148,H163)</f>
        <v>59202.31</v>
      </c>
      <c r="I164" s="147">
        <f>SUM(I28,I86,I121,I137,I148,I163)</f>
        <v>636</v>
      </c>
      <c r="J164" s="148">
        <f t="array" ref="J164">IF(ISERROR(G164/I164),"",G164/I164)</f>
        <v>15.130503144654089</v>
      </c>
      <c r="K164" s="147">
        <f>SUM(K28,K86,K121,K137,K148,K163)</f>
        <v>342.28463562146578</v>
      </c>
      <c r="L164" s="148">
        <f>IF(ISERROR(G164/K164),"",G164/K164)</f>
        <v>28.114028497154404</v>
      </c>
      <c r="M164" s="147">
        <f t="shared" ref="M164:AA164" si="42">SUM(M28,M86,M121,M137,M148,M163)</f>
        <v>2.5024014155712848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53" t="s">
        <v>471</v>
      </c>
      <c r="B165" s="360" t="s">
        <v>247</v>
      </c>
      <c r="C165" s="456" t="s">
        <v>248</v>
      </c>
      <c r="D165" s="457"/>
      <c r="E165" s="458" t="s">
        <v>249</v>
      </c>
      <c r="F165" s="458"/>
      <c r="G165" s="461" t="s">
        <v>250</v>
      </c>
      <c r="H165" s="461"/>
      <c r="I165" s="458" t="s">
        <v>251</v>
      </c>
      <c r="J165" s="458"/>
      <c r="K165" s="458" t="s">
        <v>252</v>
      </c>
      <c r="L165" s="458"/>
      <c r="M165" s="458" t="s">
        <v>253</v>
      </c>
      <c r="N165" s="458"/>
      <c r="O165" s="458" t="s">
        <v>254</v>
      </c>
      <c r="P165" s="461" t="s">
        <v>255</v>
      </c>
      <c r="Q165" s="461"/>
      <c r="R165" s="461" t="s">
        <v>252</v>
      </c>
      <c r="S165" s="461"/>
      <c r="T165" s="461" t="s">
        <v>256</v>
      </c>
      <c r="U165" s="461"/>
      <c r="V165" s="461" t="s">
        <v>257</v>
      </c>
      <c r="W165" s="461"/>
      <c r="X165" s="461" t="s">
        <v>252</v>
      </c>
      <c r="Y165" s="461"/>
      <c r="Z165" s="461" t="s">
        <v>256</v>
      </c>
      <c r="AA165" s="461"/>
    </row>
    <row r="166" spans="1:27" ht="20.100000000000001" customHeight="1">
      <c r="A166" s="454"/>
      <c r="B166" s="360" t="s">
        <v>258</v>
      </c>
      <c r="C166" s="456">
        <v>1</v>
      </c>
      <c r="D166" s="457"/>
      <c r="E166" s="460">
        <f>C166*11</f>
        <v>11</v>
      </c>
      <c r="F166" s="460"/>
      <c r="G166" s="461">
        <v>1</v>
      </c>
      <c r="H166" s="461"/>
      <c r="I166" s="460">
        <f>G166*11</f>
        <v>11</v>
      </c>
      <c r="J166" s="460"/>
      <c r="K166" s="460">
        <f>E166-I166</f>
        <v>0</v>
      </c>
      <c r="L166" s="460"/>
      <c r="M166" s="462">
        <f>IF(ISERROR(K166/E166),"",K166/E166)</f>
        <v>0</v>
      </c>
      <c r="N166" s="462"/>
      <c r="O166" s="458"/>
      <c r="P166" s="461" t="s">
        <v>201</v>
      </c>
      <c r="Q166" s="461"/>
      <c r="R166" s="463">
        <f>SUM(O28:U28)</f>
        <v>0</v>
      </c>
      <c r="S166" s="463"/>
      <c r="T166" s="464" t="str">
        <f t="array" ref="T166">IF(ISERROR(R166/R173),"",R166/R173)</f>
        <v/>
      </c>
      <c r="U166" s="464"/>
      <c r="V166" s="461" t="s">
        <v>259</v>
      </c>
      <c r="W166" s="461"/>
      <c r="X166" s="465">
        <f>SUM(P27,P85,P120,P136,P147,P161)</f>
        <v>0</v>
      </c>
      <c r="Y166" s="465"/>
      <c r="Z166" s="464" t="str">
        <f t="array" ref="Z166">IF(ISERROR(X166/X173),"",X166/X173)</f>
        <v/>
      </c>
      <c r="AA166" s="464"/>
    </row>
    <row r="167" spans="1:27" ht="20.100000000000001" customHeight="1">
      <c r="A167" s="454"/>
      <c r="B167" s="360" t="s">
        <v>260</v>
      </c>
      <c r="C167" s="456">
        <v>1</v>
      </c>
      <c r="D167" s="457"/>
      <c r="E167" s="460">
        <f>C167*11</f>
        <v>11</v>
      </c>
      <c r="F167" s="460"/>
      <c r="G167" s="461">
        <v>1</v>
      </c>
      <c r="H167" s="461"/>
      <c r="I167" s="460">
        <f>G167*11</f>
        <v>11</v>
      </c>
      <c r="J167" s="460"/>
      <c r="K167" s="460">
        <f>E167-I167</f>
        <v>0</v>
      </c>
      <c r="L167" s="460"/>
      <c r="M167" s="462">
        <f>IF(ISERROR(K167/E167),"",K167/E167)</f>
        <v>0</v>
      </c>
      <c r="N167" s="462"/>
      <c r="O167" s="458"/>
      <c r="P167" s="461" t="s">
        <v>216</v>
      </c>
      <c r="Q167" s="461"/>
      <c r="R167" s="463">
        <f>SUM(O86:U86)</f>
        <v>0</v>
      </c>
      <c r="S167" s="463"/>
      <c r="T167" s="464" t="str">
        <f>IF(ISERROR(R167/R173),"",R167/R173)</f>
        <v/>
      </c>
      <c r="U167" s="464"/>
      <c r="V167" s="461" t="s">
        <v>261</v>
      </c>
      <c r="W167" s="461"/>
      <c r="X167" s="465">
        <f>SUM(P28,P86,P121,P137,P148,P163)</f>
        <v>0</v>
      </c>
      <c r="Y167" s="465"/>
      <c r="Z167" s="464" t="str">
        <f>IF(ISERROR(X167/X173),"",X167/X173)</f>
        <v/>
      </c>
      <c r="AA167" s="464"/>
    </row>
    <row r="168" spans="1:27" ht="20.100000000000001" customHeight="1">
      <c r="A168" s="454"/>
      <c r="B168" s="360" t="s">
        <v>262</v>
      </c>
      <c r="C168" s="456">
        <v>1</v>
      </c>
      <c r="D168" s="457"/>
      <c r="E168" s="460">
        <f>C168*8</f>
        <v>8</v>
      </c>
      <c r="F168" s="460"/>
      <c r="G168" s="461">
        <v>1</v>
      </c>
      <c r="H168" s="461"/>
      <c r="I168" s="460">
        <f>G168*8</f>
        <v>8</v>
      </c>
      <c r="J168" s="460"/>
      <c r="K168" s="460">
        <f>E168-I168</f>
        <v>0</v>
      </c>
      <c r="L168" s="460"/>
      <c r="M168" s="462">
        <f>IF(ISERROR(K168/E168),"",K168/E168)</f>
        <v>0</v>
      </c>
      <c r="N168" s="462"/>
      <c r="O168" s="458"/>
      <c r="P168" s="461" t="s">
        <v>224</v>
      </c>
      <c r="Q168" s="461"/>
      <c r="R168" s="463">
        <f>SUM(O121:U121)</f>
        <v>0</v>
      </c>
      <c r="S168" s="463"/>
      <c r="T168" s="464" t="str">
        <f>IF(ISERROR(R168/R173),"",R168/R173)</f>
        <v/>
      </c>
      <c r="U168" s="464"/>
      <c r="V168" s="461" t="s">
        <v>263</v>
      </c>
      <c r="W168" s="461"/>
      <c r="X168" s="465">
        <f>SUM(P29,P87,P122,P138,P149,P164)</f>
        <v>0</v>
      </c>
      <c r="Y168" s="465"/>
      <c r="Z168" s="464" t="str">
        <f>IF(ISERROR(X168/X173),"",X168/X173)</f>
        <v/>
      </c>
      <c r="AA168" s="464"/>
    </row>
    <row r="169" spans="1:27" ht="20.100000000000001" customHeight="1">
      <c r="A169" s="454"/>
      <c r="B169" s="360" t="s">
        <v>264</v>
      </c>
      <c r="C169" s="456">
        <v>1</v>
      </c>
      <c r="D169" s="457"/>
      <c r="E169" s="460">
        <f>C169*11</f>
        <v>11</v>
      </c>
      <c r="F169" s="460"/>
      <c r="G169" s="461">
        <v>1</v>
      </c>
      <c r="H169" s="461"/>
      <c r="I169" s="460">
        <f>G169*11</f>
        <v>11</v>
      </c>
      <c r="J169" s="460"/>
      <c r="K169" s="460">
        <f>E169-I169</f>
        <v>0</v>
      </c>
      <c r="L169" s="460"/>
      <c r="M169" s="462">
        <f>IF(ISERROR(K169/E169),"",K169/E169)</f>
        <v>0</v>
      </c>
      <c r="N169" s="462"/>
      <c r="O169" s="458"/>
      <c r="P169" s="461" t="s">
        <v>231</v>
      </c>
      <c r="Q169" s="461"/>
      <c r="R169" s="463">
        <f>SUM(O137:U137)</f>
        <v>0</v>
      </c>
      <c r="S169" s="463"/>
      <c r="T169" s="464" t="str">
        <f>IF(ISERROR(R169/R173),"",R169/R173)</f>
        <v/>
      </c>
      <c r="U169" s="464"/>
      <c r="V169" s="461" t="s">
        <v>265</v>
      </c>
      <c r="W169" s="461"/>
      <c r="X169" s="465">
        <f>SUM(P31,P88,P123,P139,P150,P165)</f>
        <v>0</v>
      </c>
      <c r="Y169" s="465"/>
      <c r="Z169" s="464" t="str">
        <f>IF(ISERROR(X169/X173),"",X169/X173)</f>
        <v/>
      </c>
      <c r="AA169" s="464"/>
    </row>
    <row r="170" spans="1:27" ht="20.100000000000001" customHeight="1">
      <c r="A170" s="455"/>
      <c r="B170" s="360" t="s">
        <v>266</v>
      </c>
      <c r="C170" s="466">
        <f>SUM(C166:D169)</f>
        <v>4</v>
      </c>
      <c r="D170" s="467"/>
      <c r="E170" s="460">
        <f>SUM(E166:F169)</f>
        <v>41</v>
      </c>
      <c r="F170" s="460"/>
      <c r="G170" s="461">
        <f>SUM(G166:H169)</f>
        <v>4</v>
      </c>
      <c r="H170" s="461"/>
      <c r="I170" s="460">
        <f>SUM(I166:J169)</f>
        <v>41</v>
      </c>
      <c r="J170" s="460"/>
      <c r="K170" s="460">
        <f>SUM(K166:L169)</f>
        <v>0</v>
      </c>
      <c r="L170" s="460"/>
      <c r="M170" s="462">
        <f>IF(ISERROR(K170/E170),"",K170/E170)</f>
        <v>0</v>
      </c>
      <c r="N170" s="462"/>
      <c r="O170" s="458"/>
      <c r="P170" s="461" t="s">
        <v>234</v>
      </c>
      <c r="Q170" s="461"/>
      <c r="R170" s="463">
        <f>SUM(O148:U148)</f>
        <v>0</v>
      </c>
      <c r="S170" s="463"/>
      <c r="T170" s="464" t="str">
        <f>IF(ISERROR(R170/R173),"",R170/R173)</f>
        <v/>
      </c>
      <c r="U170" s="464"/>
      <c r="V170" s="461" t="s">
        <v>267</v>
      </c>
      <c r="W170" s="461"/>
      <c r="X170" s="465">
        <f>SUM(P32,P89,P124,P140,P151,P166)</f>
        <v>0</v>
      </c>
      <c r="Y170" s="465"/>
      <c r="Z170" s="464" t="str">
        <f>IF(ISERROR(X170/X173),"",X170/X173)</f>
        <v/>
      </c>
      <c r="AA170" s="464"/>
    </row>
    <row r="171" spans="1:27" ht="20.100000000000001" customHeight="1">
      <c r="A171" s="261" t="s">
        <v>472</v>
      </c>
      <c r="B171" s="360">
        <f>G164</f>
        <v>9623</v>
      </c>
      <c r="C171" s="468" t="s">
        <v>269</v>
      </c>
      <c r="D171" s="469"/>
      <c r="E171" s="461">
        <f>H164</f>
        <v>59202.31</v>
      </c>
      <c r="F171" s="461"/>
      <c r="G171" s="461" t="s">
        <v>270</v>
      </c>
      <c r="H171" s="461"/>
      <c r="I171" s="470">
        <f>L164</f>
        <v>28.114028497154404</v>
      </c>
      <c r="J171" s="470"/>
      <c r="K171" s="458" t="s">
        <v>271</v>
      </c>
      <c r="L171" s="458"/>
      <c r="M171" s="470">
        <f>J164</f>
        <v>15.130503144654089</v>
      </c>
      <c r="N171" s="470"/>
      <c r="O171" s="458"/>
      <c r="P171" s="461" t="s">
        <v>244</v>
      </c>
      <c r="Q171" s="461"/>
      <c r="R171" s="463">
        <f>SUM(O163:U163)</f>
        <v>0</v>
      </c>
      <c r="S171" s="463"/>
      <c r="T171" s="464" t="str">
        <f>IF(ISERROR(R171/R173),"",R171/R173)</f>
        <v/>
      </c>
      <c r="U171" s="464"/>
      <c r="V171" s="461" t="s">
        <v>272</v>
      </c>
      <c r="W171" s="461"/>
      <c r="X171" s="465">
        <f>SUM(P33,P90,P125,P141,P152,P167)</f>
        <v>0</v>
      </c>
      <c r="Y171" s="465"/>
      <c r="Z171" s="464" t="str">
        <f>IF(ISERROR(X171/X173),"",X171/X173)</f>
        <v/>
      </c>
      <c r="AA171" s="464"/>
    </row>
    <row r="172" spans="1:27" ht="20.100000000000001" customHeight="1">
      <c r="A172" s="262" t="s">
        <v>473</v>
      </c>
      <c r="B172" s="360">
        <f>I164+C170</f>
        <v>640</v>
      </c>
      <c r="C172" s="471" t="s">
        <v>251</v>
      </c>
      <c r="D172" s="472"/>
      <c r="E172" s="473">
        <f>K164+I170</f>
        <v>383.28463562146578</v>
      </c>
      <c r="F172" s="473"/>
      <c r="G172" s="461" t="s">
        <v>274</v>
      </c>
      <c r="H172" s="461"/>
      <c r="I172" s="470">
        <f>B172-E172</f>
        <v>256.71536437853422</v>
      </c>
      <c r="J172" s="470"/>
      <c r="K172" s="458" t="s">
        <v>275</v>
      </c>
      <c r="L172" s="458"/>
      <c r="M172" s="462">
        <f>IF(ISERROR(I172/E172),"",I172/E172)</f>
        <v>0.66977734174575121</v>
      </c>
      <c r="N172" s="462"/>
      <c r="O172" s="458"/>
      <c r="P172" s="461" t="s">
        <v>245</v>
      </c>
      <c r="Q172" s="461"/>
      <c r="R172" s="463"/>
      <c r="S172" s="463"/>
      <c r="T172" s="464" t="str">
        <f>IF(ISERROR(R172/R173),"",R172/R173)</f>
        <v/>
      </c>
      <c r="U172" s="464"/>
      <c r="V172" s="461" t="s">
        <v>264</v>
      </c>
      <c r="W172" s="461"/>
      <c r="X172" s="465"/>
      <c r="Y172" s="465"/>
      <c r="Z172" s="464" t="str">
        <f>IF(ISERROR(X172/X173),"",X172/X173)</f>
        <v/>
      </c>
      <c r="AA172" s="464"/>
    </row>
    <row r="173" spans="1:27" ht="20.100000000000001" customHeight="1">
      <c r="A173" s="262" t="s">
        <v>474</v>
      </c>
      <c r="B173" s="360">
        <f>N164</f>
        <v>0</v>
      </c>
      <c r="C173" s="471" t="s">
        <v>277</v>
      </c>
      <c r="D173" s="472"/>
      <c r="E173" s="464">
        <f>IF(ISERROR(B173/B172),"",B173/B172)</f>
        <v>0</v>
      </c>
      <c r="F173" s="464"/>
      <c r="G173" s="461" t="s">
        <v>278</v>
      </c>
      <c r="H173" s="461"/>
      <c r="I173" s="458">
        <f>V164</f>
        <v>0</v>
      </c>
      <c r="J173" s="458"/>
      <c r="K173" s="458" t="s">
        <v>279</v>
      </c>
      <c r="L173" s="458"/>
      <c r="M173" s="462">
        <f t="array" ref="M173">IF(ISERROR(I173/B171),"",I173/B171)</f>
        <v>0</v>
      </c>
      <c r="N173" s="462"/>
      <c r="O173" s="458"/>
      <c r="P173" s="461" t="s">
        <v>266</v>
      </c>
      <c r="Q173" s="461"/>
      <c r="R173" s="463">
        <f>SUM(R166:S172)</f>
        <v>0</v>
      </c>
      <c r="S173" s="463"/>
      <c r="T173" s="464"/>
      <c r="U173" s="464"/>
      <c r="V173" s="461" t="s">
        <v>266</v>
      </c>
      <c r="W173" s="461"/>
      <c r="X173" s="465">
        <f>SUM(X166:Y172)</f>
        <v>0</v>
      </c>
      <c r="Y173" s="465"/>
      <c r="Z173" s="464"/>
      <c r="AA173" s="464"/>
    </row>
    <row r="174" spans="1:27" ht="34.5" hidden="1" customHeight="1">
      <c r="A174" s="175" t="s">
        <v>336</v>
      </c>
      <c r="B174" s="176"/>
      <c r="C174" s="121"/>
      <c r="D174" s="121"/>
      <c r="E174" s="121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474" t="s">
        <v>475</v>
      </c>
      <c r="B175" s="477" t="s">
        <v>280</v>
      </c>
      <c r="C175" s="477" t="s">
        <v>281</v>
      </c>
      <c r="D175" s="477" t="s">
        <v>282</v>
      </c>
      <c r="E175" s="480" t="s">
        <v>283</v>
      </c>
      <c r="F175" s="493" t="s">
        <v>284</v>
      </c>
      <c r="G175" s="458" t="s">
        <v>285</v>
      </c>
      <c r="H175" s="458"/>
      <c r="I175" s="477" t="s">
        <v>286</v>
      </c>
      <c r="J175" s="483" t="s">
        <v>271</v>
      </c>
      <c r="K175" s="486" t="s">
        <v>287</v>
      </c>
      <c r="L175" s="477" t="s">
        <v>270</v>
      </c>
      <c r="M175" s="489" t="s">
        <v>288</v>
      </c>
      <c r="N175" s="491" t="s">
        <v>252</v>
      </c>
      <c r="O175" s="458" t="s">
        <v>289</v>
      </c>
      <c r="P175" s="458"/>
      <c r="Q175" s="458"/>
      <c r="R175" s="458"/>
      <c r="S175" s="458"/>
      <c r="T175" s="458"/>
      <c r="U175" s="458"/>
      <c r="V175" s="458" t="s">
        <v>290</v>
      </c>
      <c r="W175" s="491" t="s">
        <v>291</v>
      </c>
      <c r="X175" s="458" t="s">
        <v>292</v>
      </c>
      <c r="Y175" s="458"/>
      <c r="Z175" s="458"/>
      <c r="AA175" s="458"/>
    </row>
    <row r="176" spans="1:27" ht="21.95" hidden="1" customHeight="1">
      <c r="A176" s="475"/>
      <c r="B176" s="478"/>
      <c r="C176" s="478"/>
      <c r="D176" s="478"/>
      <c r="E176" s="481"/>
      <c r="F176" s="494"/>
      <c r="G176" s="458"/>
      <c r="H176" s="458"/>
      <c r="I176" s="478"/>
      <c r="J176" s="484"/>
      <c r="K176" s="487"/>
      <c r="L176" s="478"/>
      <c r="M176" s="490"/>
      <c r="N176" s="491"/>
      <c r="O176" s="458" t="s">
        <v>259</v>
      </c>
      <c r="P176" s="458" t="s">
        <v>261</v>
      </c>
      <c r="Q176" s="458" t="s">
        <v>263</v>
      </c>
      <c r="R176" s="492" t="s">
        <v>265</v>
      </c>
      <c r="S176" s="461" t="s">
        <v>267</v>
      </c>
      <c r="T176" s="458" t="s">
        <v>272</v>
      </c>
      <c r="U176" s="458" t="s">
        <v>264</v>
      </c>
      <c r="V176" s="458"/>
      <c r="W176" s="491"/>
      <c r="X176" s="458" t="s">
        <v>293</v>
      </c>
      <c r="Y176" s="458" t="s">
        <v>294</v>
      </c>
      <c r="Z176" s="458" t="s">
        <v>295</v>
      </c>
      <c r="AA176" s="458" t="s">
        <v>264</v>
      </c>
    </row>
    <row r="177" spans="1:27" ht="21.95" hidden="1" customHeight="1">
      <c r="A177" s="476"/>
      <c r="B177" s="479"/>
      <c r="C177" s="479"/>
      <c r="D177" s="479"/>
      <c r="E177" s="482"/>
      <c r="F177" s="495"/>
      <c r="G177" s="302" t="s">
        <v>296</v>
      </c>
      <c r="H177" s="353" t="s">
        <v>297</v>
      </c>
      <c r="I177" s="479"/>
      <c r="J177" s="485"/>
      <c r="K177" s="488"/>
      <c r="L177" s="479"/>
      <c r="M177" s="490"/>
      <c r="N177" s="491"/>
      <c r="O177" s="458"/>
      <c r="P177" s="458"/>
      <c r="Q177" s="458"/>
      <c r="R177" s="492"/>
      <c r="S177" s="461"/>
      <c r="T177" s="458"/>
      <c r="U177" s="458"/>
      <c r="V177" s="458"/>
      <c r="W177" s="491"/>
      <c r="X177" s="458"/>
      <c r="Y177" s="458"/>
      <c r="Z177" s="458"/>
      <c r="AA177" s="458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48" t="s">
        <v>201</v>
      </c>
      <c r="B199" s="449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8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8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391" t="str">
        <f>IF(ISERROR(V200/G200),"",V200/G200)</f>
        <v/>
      </c>
      <c r="X200" s="131"/>
      <c r="Y200" s="131"/>
      <c r="Z200" s="131"/>
      <c r="AA200" s="131"/>
    </row>
    <row r="201" spans="1:27" s="305" customFormat="1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8"/>
      <c r="K201" s="130"/>
      <c r="L201" s="128">
        <v>52</v>
      </c>
      <c r="M201" s="108"/>
      <c r="N201" s="128"/>
      <c r="O201" s="394"/>
      <c r="P201" s="394"/>
      <c r="Q201" s="394"/>
      <c r="R201" s="394"/>
      <c r="S201" s="394"/>
      <c r="T201" s="394"/>
      <c r="U201" s="394"/>
      <c r="V201" s="131"/>
      <c r="W201" s="391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391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391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391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394"/>
      <c r="P205" s="394"/>
      <c r="Q205" s="394"/>
      <c r="R205" s="394"/>
      <c r="S205" s="394"/>
      <c r="T205" s="394"/>
      <c r="U205" s="394"/>
      <c r="V205" s="131"/>
      <c r="W205" s="391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394"/>
      <c r="P206" s="394"/>
      <c r="Q206" s="394"/>
      <c r="R206" s="394"/>
      <c r="S206" s="394"/>
      <c r="T206" s="394"/>
      <c r="U206" s="394"/>
      <c r="V206" s="131"/>
      <c r="W206" s="391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394"/>
      <c r="P207" s="394"/>
      <c r="Q207" s="394"/>
      <c r="R207" s="394"/>
      <c r="S207" s="394"/>
      <c r="T207" s="394"/>
      <c r="U207" s="394"/>
      <c r="V207" s="131"/>
      <c r="W207" s="391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391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391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391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391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391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391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391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391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391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391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391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391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391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391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391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391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391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391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391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391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391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391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391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391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391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391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391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391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391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391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398"/>
      <c r="P238" s="398"/>
      <c r="Q238" s="398"/>
      <c r="R238" s="398"/>
      <c r="S238" s="398"/>
      <c r="T238" s="398"/>
      <c r="U238" s="398"/>
      <c r="V238" s="131"/>
      <c r="W238" s="391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398"/>
      <c r="P239" s="398"/>
      <c r="Q239" s="398"/>
      <c r="R239" s="398"/>
      <c r="S239" s="398"/>
      <c r="T239" s="398"/>
      <c r="U239" s="398"/>
      <c r="V239" s="131"/>
      <c r="W239" s="391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391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8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8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391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59" t="s">
        <v>216</v>
      </c>
      <c r="B257" s="459"/>
      <c r="C257" s="3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73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48" t="s">
        <v>224</v>
      </c>
      <c r="B292" s="449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48" t="s">
        <v>231</v>
      </c>
      <c r="B308" s="449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48" t="s">
        <v>234</v>
      </c>
      <c r="B319" s="449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373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8"/>
      <c r="K330" s="130">
        <f t="array" ref="K330">IF(ISERROR(G330/L330),"",G330/L330)</f>
        <v>0</v>
      </c>
      <c r="L330" s="128">
        <v>7.5</v>
      </c>
      <c r="M330" s="108"/>
      <c r="N330" s="128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391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48" t="s">
        <v>244</v>
      </c>
      <c r="B334" s="449"/>
      <c r="C334" s="3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50" t="s">
        <v>246</v>
      </c>
      <c r="B335" s="451"/>
      <c r="C335" s="451"/>
      <c r="D335" s="451"/>
      <c r="E335" s="451"/>
      <c r="F335" s="452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53" t="s">
        <v>471</v>
      </c>
      <c r="B336" s="360" t="s">
        <v>247</v>
      </c>
      <c r="C336" s="456" t="s">
        <v>248</v>
      </c>
      <c r="D336" s="457"/>
      <c r="E336" s="458" t="s">
        <v>249</v>
      </c>
      <c r="F336" s="458"/>
      <c r="G336" s="461" t="s">
        <v>250</v>
      </c>
      <c r="H336" s="461"/>
      <c r="I336" s="458" t="s">
        <v>251</v>
      </c>
      <c r="J336" s="458"/>
      <c r="K336" s="458" t="s">
        <v>252</v>
      </c>
      <c r="L336" s="458"/>
      <c r="M336" s="458" t="s">
        <v>253</v>
      </c>
      <c r="N336" s="458"/>
      <c r="O336" s="458" t="s">
        <v>254</v>
      </c>
      <c r="P336" s="461" t="s">
        <v>255</v>
      </c>
      <c r="Q336" s="461"/>
      <c r="R336" s="461" t="s">
        <v>252</v>
      </c>
      <c r="S336" s="461"/>
      <c r="T336" s="461" t="s">
        <v>256</v>
      </c>
      <c r="U336" s="461"/>
      <c r="V336" s="461" t="s">
        <v>257</v>
      </c>
      <c r="W336" s="461"/>
      <c r="X336" s="461" t="s">
        <v>252</v>
      </c>
      <c r="Y336" s="461"/>
      <c r="Z336" s="461" t="s">
        <v>256</v>
      </c>
      <c r="AA336" s="461"/>
    </row>
    <row r="337" spans="1:27" ht="20.100000000000001" hidden="1" customHeight="1">
      <c r="A337" s="454"/>
      <c r="B337" s="360" t="s">
        <v>258</v>
      </c>
      <c r="C337" s="496">
        <v>1</v>
      </c>
      <c r="D337" s="497"/>
      <c r="E337" s="460">
        <f>C337*11</f>
        <v>11</v>
      </c>
      <c r="F337" s="460"/>
      <c r="G337" s="461">
        <v>1</v>
      </c>
      <c r="H337" s="461"/>
      <c r="I337" s="460">
        <f>G337*11</f>
        <v>11</v>
      </c>
      <c r="J337" s="460"/>
      <c r="K337" s="460">
        <f>E337-I337</f>
        <v>0</v>
      </c>
      <c r="L337" s="460"/>
      <c r="M337" s="462">
        <f>IF(ISERROR(K337/E337),"",K337/E337)</f>
        <v>0</v>
      </c>
      <c r="N337" s="462"/>
      <c r="O337" s="458"/>
      <c r="P337" s="461" t="s">
        <v>201</v>
      </c>
      <c r="Q337" s="461"/>
      <c r="R337" s="463">
        <f>SUM(O199:U199)</f>
        <v>0</v>
      </c>
      <c r="S337" s="463"/>
      <c r="T337" s="464" t="str">
        <f t="array" ref="T337">IF(ISERROR(R337/R344),"",R337/R344)</f>
        <v/>
      </c>
      <c r="U337" s="464"/>
      <c r="V337" s="461" t="s">
        <v>259</v>
      </c>
      <c r="W337" s="461"/>
      <c r="X337" s="498">
        <f>SUM(P198,P256,P291,P307,P318,P333)</f>
        <v>0</v>
      </c>
      <c r="Y337" s="499"/>
      <c r="Z337" s="464" t="str">
        <f t="array" ref="Z337">IF(ISERROR(X337/X344),"",X337/X344)</f>
        <v/>
      </c>
      <c r="AA337" s="464"/>
    </row>
    <row r="338" spans="1:27" ht="20.100000000000001" hidden="1" customHeight="1">
      <c r="A338" s="454"/>
      <c r="B338" s="360" t="s">
        <v>260</v>
      </c>
      <c r="C338" s="456">
        <v>0</v>
      </c>
      <c r="D338" s="457"/>
      <c r="E338" s="460">
        <f>C338*11</f>
        <v>0</v>
      </c>
      <c r="F338" s="460"/>
      <c r="G338" s="461">
        <v>0</v>
      </c>
      <c r="H338" s="461"/>
      <c r="I338" s="460">
        <f>G338*11</f>
        <v>0</v>
      </c>
      <c r="J338" s="460"/>
      <c r="K338" s="460">
        <f>E338-I338</f>
        <v>0</v>
      </c>
      <c r="L338" s="460"/>
      <c r="M338" s="462" t="str">
        <f>IF(ISERROR(K338/E338),"",K338/E338)</f>
        <v/>
      </c>
      <c r="N338" s="462"/>
      <c r="O338" s="458"/>
      <c r="P338" s="461" t="s">
        <v>216</v>
      </c>
      <c r="Q338" s="461"/>
      <c r="R338" s="463">
        <f>SUM(O257:U257)</f>
        <v>0</v>
      </c>
      <c r="S338" s="463"/>
      <c r="T338" s="464" t="str">
        <f>IF(ISERROR(R338/R344),"",R338/R344)</f>
        <v/>
      </c>
      <c r="U338" s="464"/>
      <c r="V338" s="461" t="s">
        <v>261</v>
      </c>
      <c r="W338" s="461"/>
      <c r="X338" s="498">
        <f>SUM(P199,P257,P292,P308,P319,P334)</f>
        <v>0</v>
      </c>
      <c r="Y338" s="499"/>
      <c r="Z338" s="464" t="str">
        <f>IF(ISERROR(X338/X344),"",X338/X344)</f>
        <v/>
      </c>
      <c r="AA338" s="464"/>
    </row>
    <row r="339" spans="1:27" ht="20.100000000000001" hidden="1" customHeight="1">
      <c r="A339" s="454"/>
      <c r="B339" s="360" t="s">
        <v>262</v>
      </c>
      <c r="C339" s="456">
        <v>0</v>
      </c>
      <c r="D339" s="457"/>
      <c r="E339" s="460">
        <f>C339*8</f>
        <v>0</v>
      </c>
      <c r="F339" s="460"/>
      <c r="G339" s="461">
        <v>1</v>
      </c>
      <c r="H339" s="461"/>
      <c r="I339" s="460">
        <f>G339*8</f>
        <v>8</v>
      </c>
      <c r="J339" s="460"/>
      <c r="K339" s="460">
        <f>E339-I339</f>
        <v>-8</v>
      </c>
      <c r="L339" s="460"/>
      <c r="M339" s="462" t="str">
        <f>IF(ISERROR(K339/E339),"",K339/E339)</f>
        <v/>
      </c>
      <c r="N339" s="462"/>
      <c r="O339" s="458"/>
      <c r="P339" s="461" t="s">
        <v>224</v>
      </c>
      <c r="Q339" s="461"/>
      <c r="R339" s="463">
        <f>SUM(O292:U292)</f>
        <v>0</v>
      </c>
      <c r="S339" s="463"/>
      <c r="T339" s="464" t="str">
        <f>IF(ISERROR(R339/R344),"",R339/R344)</f>
        <v/>
      </c>
      <c r="U339" s="464"/>
      <c r="V339" s="461" t="s">
        <v>263</v>
      </c>
      <c r="W339" s="461"/>
      <c r="X339" s="498">
        <f>SUM(P200,P258,P293,P309,P320,P335)</f>
        <v>0</v>
      </c>
      <c r="Y339" s="499"/>
      <c r="Z339" s="464" t="str">
        <f>IF(ISERROR(X339/X344),"",X339/X344)</f>
        <v/>
      </c>
      <c r="AA339" s="464"/>
    </row>
    <row r="340" spans="1:27" ht="20.100000000000001" hidden="1" customHeight="1">
      <c r="A340" s="454"/>
      <c r="B340" s="360" t="s">
        <v>264</v>
      </c>
      <c r="C340" s="456">
        <v>1</v>
      </c>
      <c r="D340" s="457"/>
      <c r="E340" s="460">
        <f>C340*11</f>
        <v>11</v>
      </c>
      <c r="F340" s="460"/>
      <c r="G340" s="461">
        <v>1</v>
      </c>
      <c r="H340" s="461"/>
      <c r="I340" s="460">
        <f>G340*11</f>
        <v>11</v>
      </c>
      <c r="J340" s="460"/>
      <c r="K340" s="460">
        <f>E340-I340</f>
        <v>0</v>
      </c>
      <c r="L340" s="460"/>
      <c r="M340" s="462">
        <f>IF(ISERROR(K340/E340),"",K340/E340)</f>
        <v>0</v>
      </c>
      <c r="N340" s="462"/>
      <c r="O340" s="458"/>
      <c r="P340" s="461" t="s">
        <v>231</v>
      </c>
      <c r="Q340" s="461"/>
      <c r="R340" s="463">
        <f>SUM(O308:U308)</f>
        <v>0</v>
      </c>
      <c r="S340" s="463"/>
      <c r="T340" s="464" t="str">
        <f>IF(ISERROR(R340/R344),"",R340/R344)</f>
        <v/>
      </c>
      <c r="U340" s="464"/>
      <c r="V340" s="461" t="s">
        <v>265</v>
      </c>
      <c r="W340" s="461"/>
      <c r="X340" s="498">
        <f>SUM(P202,P259,P294,P310,P321,P336)</f>
        <v>0</v>
      </c>
      <c r="Y340" s="499"/>
      <c r="Z340" s="464" t="str">
        <f>IF(ISERROR(X340/X344),"",X340/X344)</f>
        <v/>
      </c>
      <c r="AA340" s="464"/>
    </row>
    <row r="341" spans="1:27" ht="20.100000000000001" hidden="1" customHeight="1">
      <c r="A341" s="455"/>
      <c r="B341" s="360" t="s">
        <v>266</v>
      </c>
      <c r="C341" s="466">
        <f>SUM(C337:D340)</f>
        <v>2</v>
      </c>
      <c r="D341" s="467"/>
      <c r="E341" s="460">
        <f>SUM(E337:F340)</f>
        <v>22</v>
      </c>
      <c r="F341" s="460"/>
      <c r="G341" s="461">
        <f>SUM(G337:H340)</f>
        <v>3</v>
      </c>
      <c r="H341" s="461"/>
      <c r="I341" s="460">
        <f>SUM(I337:J340)</f>
        <v>30</v>
      </c>
      <c r="J341" s="460"/>
      <c r="K341" s="460">
        <f>SUM(K337:L340)</f>
        <v>-8</v>
      </c>
      <c r="L341" s="460"/>
      <c r="M341" s="462">
        <f>IF(ISERROR(K341/E341),"",K341/E341)</f>
        <v>-0.36363636363636365</v>
      </c>
      <c r="N341" s="462"/>
      <c r="O341" s="458"/>
      <c r="P341" s="461" t="s">
        <v>234</v>
      </c>
      <c r="Q341" s="461"/>
      <c r="R341" s="463">
        <f>SUM(O319:U319)</f>
        <v>0</v>
      </c>
      <c r="S341" s="463"/>
      <c r="T341" s="464" t="str">
        <f>IF(ISERROR(R341/R344),"",R341/R344)</f>
        <v/>
      </c>
      <c r="U341" s="464"/>
      <c r="V341" s="461" t="s">
        <v>267</v>
      </c>
      <c r="W341" s="461"/>
      <c r="X341" s="498">
        <f>SUM(P203,P260,P295,P311,P322,P337)</f>
        <v>0</v>
      </c>
      <c r="Y341" s="499"/>
      <c r="Z341" s="464" t="str">
        <f>IF(ISERROR(X341/X344),"",X341/X344)</f>
        <v/>
      </c>
      <c r="AA341" s="464"/>
    </row>
    <row r="342" spans="1:27" ht="20.100000000000001" hidden="1" customHeight="1">
      <c r="A342" s="263" t="s">
        <v>472</v>
      </c>
      <c r="B342" s="360">
        <f>G335</f>
        <v>0</v>
      </c>
      <c r="C342" s="468" t="s">
        <v>269</v>
      </c>
      <c r="D342" s="469"/>
      <c r="E342" s="461">
        <f>H335</f>
        <v>0</v>
      </c>
      <c r="F342" s="461"/>
      <c r="G342" s="461" t="s">
        <v>270</v>
      </c>
      <c r="H342" s="461"/>
      <c r="I342" s="470" t="str">
        <f>L335</f>
        <v/>
      </c>
      <c r="J342" s="470"/>
      <c r="K342" s="458" t="s">
        <v>271</v>
      </c>
      <c r="L342" s="458"/>
      <c r="M342" s="470" t="str">
        <f>J335</f>
        <v/>
      </c>
      <c r="N342" s="470"/>
      <c r="O342" s="458"/>
      <c r="P342" s="461" t="s">
        <v>244</v>
      </c>
      <c r="Q342" s="461"/>
      <c r="R342" s="463">
        <f>SUM(O334:U334)</f>
        <v>0</v>
      </c>
      <c r="S342" s="463"/>
      <c r="T342" s="464" t="str">
        <f>IF(ISERROR(R342/R344),"",R342/R344)</f>
        <v/>
      </c>
      <c r="U342" s="464"/>
      <c r="V342" s="461" t="s">
        <v>272</v>
      </c>
      <c r="W342" s="461"/>
      <c r="X342" s="498">
        <f>SUM(P204,P261,P296,P312,P323,P338)</f>
        <v>0</v>
      </c>
      <c r="Y342" s="499"/>
      <c r="Z342" s="464" t="str">
        <f>IF(ISERROR(X342/X344),"",X342/X344)</f>
        <v/>
      </c>
      <c r="AA342" s="464"/>
    </row>
    <row r="343" spans="1:27" ht="20.100000000000001" hidden="1" customHeight="1">
      <c r="A343" s="264" t="s">
        <v>473</v>
      </c>
      <c r="B343" s="360">
        <f>I335+C341</f>
        <v>2</v>
      </c>
      <c r="C343" s="471" t="s">
        <v>251</v>
      </c>
      <c r="D343" s="472"/>
      <c r="E343" s="473">
        <f>K335+I341</f>
        <v>30</v>
      </c>
      <c r="F343" s="473"/>
      <c r="G343" s="461" t="s">
        <v>274</v>
      </c>
      <c r="H343" s="461"/>
      <c r="I343" s="470">
        <f>B343-E343</f>
        <v>-28</v>
      </c>
      <c r="J343" s="470"/>
      <c r="K343" s="458" t="s">
        <v>275</v>
      </c>
      <c r="L343" s="458"/>
      <c r="M343" s="462">
        <f>IF(ISERROR(I343/E343),"",I343/E343)</f>
        <v>-0.93333333333333335</v>
      </c>
      <c r="N343" s="462"/>
      <c r="O343" s="458"/>
      <c r="P343" s="461" t="s">
        <v>245</v>
      </c>
      <c r="Q343" s="461"/>
      <c r="R343" s="463"/>
      <c r="S343" s="463"/>
      <c r="T343" s="464" t="str">
        <f>IF(ISERROR(R343/R344),"",R343/R344)</f>
        <v/>
      </c>
      <c r="U343" s="464"/>
      <c r="V343" s="461" t="s">
        <v>264</v>
      </c>
      <c r="W343" s="461"/>
      <c r="X343" s="498">
        <f>SUM(P205,P262,P297,P313,P324,P339)</f>
        <v>0</v>
      </c>
      <c r="Y343" s="499"/>
      <c r="Z343" s="464" t="str">
        <f>IF(ISERROR(X343/X344),"",X343/X344)</f>
        <v/>
      </c>
      <c r="AA343" s="464"/>
    </row>
    <row r="344" spans="1:27" ht="20.100000000000001" hidden="1" customHeight="1">
      <c r="A344" s="264" t="s">
        <v>474</v>
      </c>
      <c r="B344" s="360">
        <f>N335</f>
        <v>0</v>
      </c>
      <c r="C344" s="471" t="s">
        <v>277</v>
      </c>
      <c r="D344" s="472"/>
      <c r="E344" s="464">
        <f>IF(ISERROR(B344/B343),"",B344/B343)</f>
        <v>0</v>
      </c>
      <c r="F344" s="464"/>
      <c r="G344" s="461" t="s">
        <v>278</v>
      </c>
      <c r="H344" s="461"/>
      <c r="I344" s="458">
        <f>V335</f>
        <v>0</v>
      </c>
      <c r="J344" s="458"/>
      <c r="K344" s="458" t="s">
        <v>279</v>
      </c>
      <c r="L344" s="458"/>
      <c r="M344" s="462" t="str">
        <f t="array" ref="M344">IF(ISERROR(I344/B342),"",I344/B342)</f>
        <v/>
      </c>
      <c r="N344" s="462"/>
      <c r="O344" s="458"/>
      <c r="P344" s="461" t="s">
        <v>266</v>
      </c>
      <c r="Q344" s="461"/>
      <c r="R344" s="463">
        <f>SUM(R337:S343)</f>
        <v>0</v>
      </c>
      <c r="S344" s="463"/>
      <c r="T344" s="464"/>
      <c r="U344" s="464"/>
      <c r="V344" s="461" t="s">
        <v>266</v>
      </c>
      <c r="W344" s="461"/>
      <c r="X344" s="465">
        <f>SUM(X337:Y343)</f>
        <v>0</v>
      </c>
      <c r="Y344" s="465"/>
      <c r="Z344" s="464"/>
      <c r="AA344" s="464"/>
    </row>
    <row r="345" spans="1:27" ht="36" hidden="1" customHeight="1">
      <c r="A345" s="175" t="s">
        <v>335</v>
      </c>
      <c r="B345" s="176"/>
      <c r="C345" s="121"/>
      <c r="D345" s="121"/>
      <c r="E345" s="121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474" t="s">
        <v>475</v>
      </c>
      <c r="B346" s="477" t="s">
        <v>280</v>
      </c>
      <c r="C346" s="477" t="s">
        <v>281</v>
      </c>
      <c r="D346" s="477" t="s">
        <v>282</v>
      </c>
      <c r="E346" s="480" t="s">
        <v>283</v>
      </c>
      <c r="F346" s="493" t="s">
        <v>284</v>
      </c>
      <c r="G346" s="458" t="s">
        <v>285</v>
      </c>
      <c r="H346" s="458"/>
      <c r="I346" s="477" t="s">
        <v>286</v>
      </c>
      <c r="J346" s="483" t="s">
        <v>271</v>
      </c>
      <c r="K346" s="486" t="s">
        <v>287</v>
      </c>
      <c r="L346" s="477" t="s">
        <v>270</v>
      </c>
      <c r="M346" s="489" t="s">
        <v>288</v>
      </c>
      <c r="N346" s="491" t="s">
        <v>252</v>
      </c>
      <c r="O346" s="458" t="s">
        <v>289</v>
      </c>
      <c r="P346" s="458"/>
      <c r="Q346" s="458"/>
      <c r="R346" s="458"/>
      <c r="S346" s="458"/>
      <c r="T346" s="458"/>
      <c r="U346" s="458"/>
      <c r="V346" s="458" t="s">
        <v>290</v>
      </c>
      <c r="W346" s="491" t="s">
        <v>291</v>
      </c>
      <c r="X346" s="458" t="s">
        <v>292</v>
      </c>
      <c r="Y346" s="458"/>
      <c r="Z346" s="458"/>
      <c r="AA346" s="458"/>
    </row>
    <row r="347" spans="1:27" ht="21.95" hidden="1" customHeight="1">
      <c r="A347" s="475"/>
      <c r="B347" s="478"/>
      <c r="C347" s="478"/>
      <c r="D347" s="478"/>
      <c r="E347" s="481"/>
      <c r="F347" s="494"/>
      <c r="G347" s="458"/>
      <c r="H347" s="458"/>
      <c r="I347" s="478"/>
      <c r="J347" s="484"/>
      <c r="K347" s="487"/>
      <c r="L347" s="478"/>
      <c r="M347" s="490"/>
      <c r="N347" s="491"/>
      <c r="O347" s="458" t="s">
        <v>259</v>
      </c>
      <c r="P347" s="458" t="s">
        <v>261</v>
      </c>
      <c r="Q347" s="458" t="s">
        <v>263</v>
      </c>
      <c r="R347" s="492" t="s">
        <v>265</v>
      </c>
      <c r="S347" s="461" t="s">
        <v>267</v>
      </c>
      <c r="T347" s="458" t="s">
        <v>272</v>
      </c>
      <c r="U347" s="458" t="s">
        <v>264</v>
      </c>
      <c r="V347" s="458"/>
      <c r="W347" s="491"/>
      <c r="X347" s="458" t="s">
        <v>293</v>
      </c>
      <c r="Y347" s="458" t="s">
        <v>294</v>
      </c>
      <c r="Z347" s="458" t="s">
        <v>295</v>
      </c>
      <c r="AA347" s="458" t="s">
        <v>264</v>
      </c>
    </row>
    <row r="348" spans="1:27" ht="21.95" hidden="1" customHeight="1">
      <c r="A348" s="476"/>
      <c r="B348" s="479"/>
      <c r="C348" s="479"/>
      <c r="D348" s="479"/>
      <c r="E348" s="482"/>
      <c r="F348" s="495"/>
      <c r="G348" s="302" t="s">
        <v>296</v>
      </c>
      <c r="H348" s="353" t="s">
        <v>297</v>
      </c>
      <c r="I348" s="479"/>
      <c r="J348" s="485"/>
      <c r="K348" s="488"/>
      <c r="L348" s="479"/>
      <c r="M348" s="490"/>
      <c r="N348" s="491"/>
      <c r="O348" s="458"/>
      <c r="P348" s="458"/>
      <c r="Q348" s="458"/>
      <c r="R348" s="492"/>
      <c r="S348" s="461"/>
      <c r="T348" s="458"/>
      <c r="U348" s="458"/>
      <c r="V348" s="458"/>
      <c r="W348" s="491"/>
      <c r="X348" s="458"/>
      <c r="Y348" s="458"/>
      <c r="Z348" s="458"/>
      <c r="AA348" s="458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67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67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48" t="s">
        <v>201</v>
      </c>
      <c r="B370" s="449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59" t="s">
        <v>216</v>
      </c>
      <c r="B428" s="459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73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48" t="s">
        <v>224</v>
      </c>
      <c r="B463" s="449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48" t="s">
        <v>231</v>
      </c>
      <c r="B479" s="449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48" t="s">
        <v>234</v>
      </c>
      <c r="B490" s="449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373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48" t="s">
        <v>244</v>
      </c>
      <c r="B506" s="449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50" t="s">
        <v>246</v>
      </c>
      <c r="B507" s="451"/>
      <c r="C507" s="451"/>
      <c r="D507" s="451"/>
      <c r="E507" s="451"/>
      <c r="F507" s="452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53" t="s">
        <v>471</v>
      </c>
      <c r="B508" s="360" t="s">
        <v>247</v>
      </c>
      <c r="C508" s="456" t="s">
        <v>248</v>
      </c>
      <c r="D508" s="457"/>
      <c r="E508" s="458" t="s">
        <v>249</v>
      </c>
      <c r="F508" s="458"/>
      <c r="G508" s="461" t="s">
        <v>250</v>
      </c>
      <c r="H508" s="461"/>
      <c r="I508" s="458" t="s">
        <v>251</v>
      </c>
      <c r="J508" s="458"/>
      <c r="K508" s="458" t="s">
        <v>252</v>
      </c>
      <c r="L508" s="458"/>
      <c r="M508" s="458" t="s">
        <v>253</v>
      </c>
      <c r="N508" s="458"/>
      <c r="O508" s="458" t="s">
        <v>254</v>
      </c>
      <c r="P508" s="461" t="s">
        <v>255</v>
      </c>
      <c r="Q508" s="461"/>
      <c r="R508" s="461" t="s">
        <v>252</v>
      </c>
      <c r="S508" s="461"/>
      <c r="T508" s="461" t="s">
        <v>256</v>
      </c>
      <c r="U508" s="461"/>
      <c r="V508" s="461" t="s">
        <v>257</v>
      </c>
      <c r="W508" s="461"/>
      <c r="X508" s="461" t="s">
        <v>252</v>
      </c>
      <c r="Y508" s="461"/>
      <c r="Z508" s="461" t="s">
        <v>256</v>
      </c>
      <c r="AA508" s="461"/>
    </row>
    <row r="509" spans="1:27" ht="20.100000000000001" hidden="1" customHeight="1">
      <c r="A509" s="454"/>
      <c r="B509" s="360" t="s">
        <v>258</v>
      </c>
      <c r="C509" s="456">
        <v>0</v>
      </c>
      <c r="D509" s="457"/>
      <c r="E509" s="460">
        <f>C509*11</f>
        <v>0</v>
      </c>
      <c r="F509" s="460"/>
      <c r="G509" s="461">
        <v>0</v>
      </c>
      <c r="H509" s="461"/>
      <c r="I509" s="460">
        <f>G509*11</f>
        <v>0</v>
      </c>
      <c r="J509" s="460"/>
      <c r="K509" s="460">
        <f>E509-I509</f>
        <v>0</v>
      </c>
      <c r="L509" s="460"/>
      <c r="M509" s="462" t="str">
        <f>IF(ISERROR(K509/E509),"",K509/E509)</f>
        <v/>
      </c>
      <c r="N509" s="462"/>
      <c r="O509" s="458"/>
      <c r="P509" s="461" t="s">
        <v>201</v>
      </c>
      <c r="Q509" s="461"/>
      <c r="R509" s="463">
        <f>SUM(O370:U370)</f>
        <v>0</v>
      </c>
      <c r="S509" s="463"/>
      <c r="T509" s="464" t="str">
        <f t="array" ref="T509">IF(ISERROR(R509/R516),"",R509/R516)</f>
        <v/>
      </c>
      <c r="U509" s="464"/>
      <c r="V509" s="461" t="s">
        <v>259</v>
      </c>
      <c r="W509" s="461"/>
      <c r="X509" s="465">
        <f>SUM(O370,O428,O463,O479,O490,O506)</f>
        <v>0</v>
      </c>
      <c r="Y509" s="465"/>
      <c r="Z509" s="464" t="str">
        <f t="array" ref="Z509">IF(ISERROR(X509/X516),"",X509/X516)</f>
        <v/>
      </c>
      <c r="AA509" s="464"/>
    </row>
    <row r="510" spans="1:27" ht="20.100000000000001" hidden="1" customHeight="1">
      <c r="A510" s="454"/>
      <c r="B510" s="360" t="s">
        <v>260</v>
      </c>
      <c r="C510" s="456">
        <v>0</v>
      </c>
      <c r="D510" s="457"/>
      <c r="E510" s="460">
        <f>C510*11</f>
        <v>0</v>
      </c>
      <c r="F510" s="460"/>
      <c r="G510" s="461">
        <v>0</v>
      </c>
      <c r="H510" s="461"/>
      <c r="I510" s="460">
        <f>G510*11</f>
        <v>0</v>
      </c>
      <c r="J510" s="460"/>
      <c r="K510" s="460">
        <f>E510-I510</f>
        <v>0</v>
      </c>
      <c r="L510" s="460"/>
      <c r="M510" s="462" t="str">
        <f>IF(ISERROR(K510/E510),"",K510/E510)</f>
        <v/>
      </c>
      <c r="N510" s="462"/>
      <c r="O510" s="458"/>
      <c r="P510" s="461" t="s">
        <v>216</v>
      </c>
      <c r="Q510" s="461"/>
      <c r="R510" s="463">
        <f>SUM(O428:U428)</f>
        <v>0</v>
      </c>
      <c r="S510" s="463"/>
      <c r="T510" s="464" t="str">
        <f>IF(ISERROR(R510/R516),"",R510/R516)</f>
        <v/>
      </c>
      <c r="U510" s="464"/>
      <c r="V510" s="461" t="s">
        <v>261</v>
      </c>
      <c r="W510" s="461"/>
      <c r="X510" s="465">
        <f>SUM(O371,O429,O464,O480,O491,O507)</f>
        <v>0</v>
      </c>
      <c r="Y510" s="465"/>
      <c r="Z510" s="464" t="str">
        <f>IF(ISERROR(X510/X516),"",X510/X516)</f>
        <v/>
      </c>
      <c r="AA510" s="464"/>
    </row>
    <row r="511" spans="1:27" ht="20.100000000000001" hidden="1" customHeight="1">
      <c r="A511" s="454"/>
      <c r="B511" s="360" t="s">
        <v>262</v>
      </c>
      <c r="C511" s="456">
        <v>0</v>
      </c>
      <c r="D511" s="457"/>
      <c r="E511" s="460">
        <f>C511*11</f>
        <v>0</v>
      </c>
      <c r="F511" s="460"/>
      <c r="G511" s="461">
        <v>0</v>
      </c>
      <c r="H511" s="461"/>
      <c r="I511" s="460">
        <f>G511*11</f>
        <v>0</v>
      </c>
      <c r="J511" s="460"/>
      <c r="K511" s="460">
        <f>E511-I511</f>
        <v>0</v>
      </c>
      <c r="L511" s="460"/>
      <c r="M511" s="462" t="str">
        <f>IF(ISERROR(K511/E511),"",K511/E511)</f>
        <v/>
      </c>
      <c r="N511" s="462"/>
      <c r="O511" s="458"/>
      <c r="P511" s="461" t="s">
        <v>224</v>
      </c>
      <c r="Q511" s="461"/>
      <c r="R511" s="463">
        <f>SUM(O463:U463)</f>
        <v>0</v>
      </c>
      <c r="S511" s="463"/>
      <c r="T511" s="464" t="str">
        <f>IF(ISERROR(R511/R516),"",R511/R516)</f>
        <v/>
      </c>
      <c r="U511" s="464"/>
      <c r="V511" s="461" t="s">
        <v>263</v>
      </c>
      <c r="W511" s="461"/>
      <c r="X511" s="465">
        <f>SUM(O373,O430,O465,O481,O492,O508)</f>
        <v>0</v>
      </c>
      <c r="Y511" s="465"/>
      <c r="Z511" s="464" t="str">
        <f>IF(ISERROR(X511/X516),"",X511/X516)</f>
        <v/>
      </c>
      <c r="AA511" s="464"/>
    </row>
    <row r="512" spans="1:27" ht="20.100000000000001" hidden="1" customHeight="1">
      <c r="A512" s="454"/>
      <c r="B512" s="360" t="s">
        <v>264</v>
      </c>
      <c r="C512" s="456">
        <v>1</v>
      </c>
      <c r="D512" s="457"/>
      <c r="E512" s="460">
        <f>C512*11</f>
        <v>11</v>
      </c>
      <c r="F512" s="460"/>
      <c r="G512" s="461">
        <v>1</v>
      </c>
      <c r="H512" s="461"/>
      <c r="I512" s="460">
        <f>G512*11</f>
        <v>11</v>
      </c>
      <c r="J512" s="460"/>
      <c r="K512" s="460">
        <f>E512-I512</f>
        <v>0</v>
      </c>
      <c r="L512" s="460"/>
      <c r="M512" s="462">
        <f>IF(ISERROR(K512/E512),"",K512/E512)</f>
        <v>0</v>
      </c>
      <c r="N512" s="462"/>
      <c r="O512" s="458"/>
      <c r="P512" s="461" t="s">
        <v>231</v>
      </c>
      <c r="Q512" s="461"/>
      <c r="R512" s="463">
        <f>SUM(O479:U479)</f>
        <v>0</v>
      </c>
      <c r="S512" s="463"/>
      <c r="T512" s="464" t="str">
        <f>IF(ISERROR(R512/R516),"",R512/R516)</f>
        <v/>
      </c>
      <c r="U512" s="464"/>
      <c r="V512" s="461" t="s">
        <v>265</v>
      </c>
      <c r="W512" s="461"/>
      <c r="X512" s="465">
        <f>SUM(O374,O431,O466,O482,O493,O509)</f>
        <v>0</v>
      </c>
      <c r="Y512" s="465"/>
      <c r="Z512" s="464" t="str">
        <f>IF(ISERROR(X512/X516),"",X512/X516)</f>
        <v/>
      </c>
      <c r="AA512" s="464"/>
    </row>
    <row r="513" spans="1:27" ht="20.100000000000001" hidden="1" customHeight="1">
      <c r="A513" s="455"/>
      <c r="B513" s="360" t="s">
        <v>266</v>
      </c>
      <c r="C513" s="466">
        <f>SUM(C509:D512)</f>
        <v>1</v>
      </c>
      <c r="D513" s="467"/>
      <c r="E513" s="460">
        <f>SUM(E509:F512)</f>
        <v>11</v>
      </c>
      <c r="F513" s="460"/>
      <c r="G513" s="461">
        <f>SUM(G509:H512)</f>
        <v>1</v>
      </c>
      <c r="H513" s="461"/>
      <c r="I513" s="460">
        <f>SUM(I509:J512)</f>
        <v>11</v>
      </c>
      <c r="J513" s="460"/>
      <c r="K513" s="460">
        <f>SUM(K509:L512)</f>
        <v>0</v>
      </c>
      <c r="L513" s="460"/>
      <c r="M513" s="462">
        <f>IF(ISERROR(K513/E513),"",K513/E513)</f>
        <v>0</v>
      </c>
      <c r="N513" s="462"/>
      <c r="O513" s="458"/>
      <c r="P513" s="461" t="s">
        <v>234</v>
      </c>
      <c r="Q513" s="461"/>
      <c r="R513" s="463">
        <f>SUM(O490:U490)</f>
        <v>0</v>
      </c>
      <c r="S513" s="463"/>
      <c r="T513" s="464" t="str">
        <f>IF(ISERROR(R513/R516),"",R513/R516)</f>
        <v/>
      </c>
      <c r="U513" s="464"/>
      <c r="V513" s="461" t="s">
        <v>267</v>
      </c>
      <c r="W513" s="461"/>
      <c r="X513" s="465">
        <f>SUM(O375,O432,O467,O483,O494,O510)</f>
        <v>0</v>
      </c>
      <c r="Y513" s="465"/>
      <c r="Z513" s="464" t="str">
        <f>IF(ISERROR(X513/X516),"",X513/X516)</f>
        <v/>
      </c>
      <c r="AA513" s="464"/>
    </row>
    <row r="514" spans="1:27" ht="20.100000000000001" hidden="1" customHeight="1">
      <c r="A514" s="261" t="s">
        <v>472</v>
      </c>
      <c r="B514" s="360">
        <f>G507</f>
        <v>0</v>
      </c>
      <c r="C514" s="468" t="s">
        <v>269</v>
      </c>
      <c r="D514" s="469"/>
      <c r="E514" s="461">
        <f>H507</f>
        <v>0</v>
      </c>
      <c r="F514" s="461"/>
      <c r="G514" s="461" t="s">
        <v>270</v>
      </c>
      <c r="H514" s="461"/>
      <c r="I514" s="470" t="str">
        <f>L507</f>
        <v/>
      </c>
      <c r="J514" s="470"/>
      <c r="K514" s="458" t="s">
        <v>271</v>
      </c>
      <c r="L514" s="458"/>
      <c r="M514" s="470" t="str">
        <f>J507</f>
        <v/>
      </c>
      <c r="N514" s="470"/>
      <c r="O514" s="458"/>
      <c r="P514" s="461" t="s">
        <v>244</v>
      </c>
      <c r="Q514" s="461"/>
      <c r="R514" s="463">
        <f>SUM(O506:U506)</f>
        <v>0</v>
      </c>
      <c r="S514" s="463"/>
      <c r="T514" s="464" t="str">
        <f>IF(ISERROR(R514/R516),"",R514/R516)</f>
        <v/>
      </c>
      <c r="U514" s="464"/>
      <c r="V514" s="461" t="s">
        <v>272</v>
      </c>
      <c r="W514" s="461"/>
      <c r="X514" s="465">
        <f>SUM(O376,O433,O468,O484,O495,O511)</f>
        <v>0</v>
      </c>
      <c r="Y514" s="465"/>
      <c r="Z514" s="464" t="str">
        <f>IF(ISERROR(X514/X516),"",X514/X516)</f>
        <v/>
      </c>
      <c r="AA514" s="464"/>
    </row>
    <row r="515" spans="1:27" ht="20.100000000000001" hidden="1" customHeight="1">
      <c r="A515" s="262" t="s">
        <v>473</v>
      </c>
      <c r="B515" s="360">
        <f>I507+C513</f>
        <v>1</v>
      </c>
      <c r="C515" s="471" t="s">
        <v>251</v>
      </c>
      <c r="D515" s="472"/>
      <c r="E515" s="473">
        <f>K507+I513</f>
        <v>11</v>
      </c>
      <c r="F515" s="473"/>
      <c r="G515" s="461" t="s">
        <v>274</v>
      </c>
      <c r="H515" s="461"/>
      <c r="I515" s="470">
        <f>B515-E515</f>
        <v>-10</v>
      </c>
      <c r="J515" s="470"/>
      <c r="K515" s="458" t="s">
        <v>275</v>
      </c>
      <c r="L515" s="458"/>
      <c r="M515" s="462">
        <f>IF(ISERROR(I515/E515),"",I515/E515)</f>
        <v>-0.90909090909090906</v>
      </c>
      <c r="N515" s="462"/>
      <c r="O515" s="458"/>
      <c r="P515" s="461" t="s">
        <v>245</v>
      </c>
      <c r="Q515" s="461"/>
      <c r="R515" s="463"/>
      <c r="S515" s="463"/>
      <c r="T515" s="464" t="str">
        <f>IF(ISERROR(R515/R516),"",R515/R516)</f>
        <v/>
      </c>
      <c r="U515" s="464"/>
      <c r="V515" s="461" t="s">
        <v>264</v>
      </c>
      <c r="W515" s="461"/>
      <c r="X515" s="465">
        <f>SUM(O377,O434,O469,O489,O496,O512)</f>
        <v>0</v>
      </c>
      <c r="Y515" s="465"/>
      <c r="Z515" s="464" t="str">
        <f>IF(ISERROR(X515/X516),"",X515/X516)</f>
        <v/>
      </c>
      <c r="AA515" s="464"/>
    </row>
    <row r="516" spans="1:27" ht="20.100000000000001" hidden="1" customHeight="1">
      <c r="A516" s="262" t="s">
        <v>474</v>
      </c>
      <c r="B516" s="360">
        <f>N507</f>
        <v>0</v>
      </c>
      <c r="C516" s="471" t="s">
        <v>277</v>
      </c>
      <c r="D516" s="472"/>
      <c r="E516" s="464">
        <f>IF(ISERROR(B516/B515),"",B516/B515)</f>
        <v>0</v>
      </c>
      <c r="F516" s="464"/>
      <c r="G516" s="461" t="s">
        <v>278</v>
      </c>
      <c r="H516" s="461"/>
      <c r="I516" s="458">
        <f>V507</f>
        <v>0</v>
      </c>
      <c r="J516" s="458"/>
      <c r="K516" s="458" t="s">
        <v>279</v>
      </c>
      <c r="L516" s="458"/>
      <c r="M516" s="462" t="str">
        <f t="array" ref="M516">IF(ISERROR(I516/B514),"",I516/B514)</f>
        <v/>
      </c>
      <c r="N516" s="462"/>
      <c r="O516" s="458"/>
      <c r="P516" s="461" t="s">
        <v>266</v>
      </c>
      <c r="Q516" s="461"/>
      <c r="R516" s="463">
        <f>SUM(R509:S515)</f>
        <v>0</v>
      </c>
      <c r="S516" s="463"/>
      <c r="T516" s="464"/>
      <c r="U516" s="464"/>
      <c r="V516" s="461" t="s">
        <v>266</v>
      </c>
      <c r="W516" s="461"/>
      <c r="X516" s="465">
        <f>SUM(X509:Y515)</f>
        <v>0</v>
      </c>
      <c r="Y516" s="465"/>
      <c r="Z516" s="464"/>
      <c r="AA516" s="464"/>
    </row>
    <row r="517" spans="1:27" ht="34.5" customHeight="1">
      <c r="A517" s="175" t="s">
        <v>334</v>
      </c>
      <c r="B517" s="176"/>
      <c r="C517" s="121"/>
      <c r="D517" s="121"/>
      <c r="E517" s="150"/>
      <c r="F517" s="368"/>
      <c r="G517" s="500" t="str">
        <f>IF(ISERROR(#REF!/#REF!),"",#REF!/#REF!)</f>
        <v/>
      </c>
      <c r="H517" s="500"/>
      <c r="I517" s="500"/>
      <c r="J517" s="124"/>
      <c r="K517" s="151"/>
      <c r="L517" s="121"/>
      <c r="M517" s="121"/>
      <c r="N517" s="500" t="str">
        <f>IF(ISERROR(G517/#REF!),"",G517/#REF!)</f>
        <v/>
      </c>
      <c r="O517" s="500"/>
      <c r="P517" s="500"/>
      <c r="Q517" s="500"/>
      <c r="R517" s="500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03" t="s">
        <v>268</v>
      </c>
      <c r="B519" s="503"/>
      <c r="C519" s="456">
        <f>SUM(B171,B342,B514)</f>
        <v>9623</v>
      </c>
      <c r="D519" s="457"/>
      <c r="E519" s="503" t="s">
        <v>269</v>
      </c>
      <c r="F519" s="503"/>
      <c r="G519" s="473">
        <f>SUM(E171,E342,E514)</f>
        <v>59202.31</v>
      </c>
      <c r="H519" s="473"/>
      <c r="I519" s="461" t="s">
        <v>270</v>
      </c>
      <c r="J519" s="503"/>
      <c r="K519" s="456">
        <f>IF(ISERROR(C519/G520),"",C519/G520)</f>
        <v>22.680529041323467</v>
      </c>
      <c r="L519" s="457"/>
      <c r="M519" s="461" t="s">
        <v>271</v>
      </c>
      <c r="N519" s="461"/>
      <c r="O519" s="498">
        <f t="array" ref="O519">IF(ISERROR(C519/C520),"",C519/C520)</f>
        <v>14.965785381026439</v>
      </c>
      <c r="P519" s="49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61" t="s">
        <v>273</v>
      </c>
      <c r="B520" s="461"/>
      <c r="C520" s="456">
        <f>SUM(B172,B343,B515)</f>
        <v>643</v>
      </c>
      <c r="D520" s="457"/>
      <c r="E520" s="461" t="s">
        <v>251</v>
      </c>
      <c r="F520" s="461"/>
      <c r="G520" s="473">
        <f>SUM(E172,E343,E515)</f>
        <v>424.28463562146578</v>
      </c>
      <c r="H520" s="473"/>
      <c r="I520" s="471" t="s">
        <v>274</v>
      </c>
      <c r="J520" s="472"/>
      <c r="K520" s="468">
        <f>C520-G520</f>
        <v>218.71536437853422</v>
      </c>
      <c r="L520" s="469"/>
      <c r="M520" s="468" t="s">
        <v>275</v>
      </c>
      <c r="N520" s="469"/>
      <c r="O520" s="501">
        <f>IF(ISERROR(K520/C520),"",K520/C520)</f>
        <v>0.34014831163069087</v>
      </c>
      <c r="P520" s="50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71" t="s">
        <v>276</v>
      </c>
      <c r="B521" s="472"/>
      <c r="C521" s="456">
        <f>SUM(B173,B344,B516)</f>
        <v>0</v>
      </c>
      <c r="D521" s="457"/>
      <c r="E521" s="471" t="s">
        <v>277</v>
      </c>
      <c r="F521" s="472"/>
      <c r="G521" s="464">
        <f>IF(ISERROR(C521/C520),"",C521/C520)</f>
        <v>0</v>
      </c>
      <c r="H521" s="464"/>
      <c r="I521" s="461" t="s">
        <v>278</v>
      </c>
      <c r="J521" s="503"/>
      <c r="K521" s="473">
        <f>SUM(I173,I344,I516)</f>
        <v>0</v>
      </c>
      <c r="L521" s="473"/>
      <c r="M521" s="503" t="s">
        <v>279</v>
      </c>
      <c r="N521" s="503"/>
      <c r="O521" s="501">
        <f t="array" ref="O521">IF(ISERROR(K521/C519),"",K521/C519)</f>
        <v>0</v>
      </c>
      <c r="P521" s="50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69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71" t="s">
        <v>298</v>
      </c>
      <c r="B523" s="472"/>
      <c r="C523" s="471" t="s">
        <v>299</v>
      </c>
      <c r="D523" s="472"/>
      <c r="E523" s="471" t="s">
        <v>256</v>
      </c>
      <c r="F523" s="472"/>
      <c r="G523" s="504" t="s">
        <v>254</v>
      </c>
      <c r="H523" s="505"/>
      <c r="I523" s="471" t="s">
        <v>255</v>
      </c>
      <c r="J523" s="469"/>
      <c r="K523" s="471" t="s">
        <v>300</v>
      </c>
      <c r="L523" s="472"/>
      <c r="M523" s="471" t="s">
        <v>256</v>
      </c>
      <c r="N523" s="472"/>
      <c r="O523" s="461" t="s">
        <v>257</v>
      </c>
      <c r="P523" s="461"/>
      <c r="Q523" s="471" t="s">
        <v>300</v>
      </c>
      <c r="R523" s="472"/>
      <c r="S523" s="471" t="s">
        <v>256</v>
      </c>
      <c r="T523" s="47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10" t="s">
        <v>201</v>
      </c>
      <c r="B524" s="472"/>
      <c r="C524" s="471">
        <f>SUM(G28,G199,G370)</f>
        <v>2273</v>
      </c>
      <c r="D524" s="472"/>
      <c r="E524" s="511">
        <f>IF(ISERROR(C524/C530),"",C524/C530)</f>
        <v>0.23620492569884652</v>
      </c>
      <c r="F524" s="512"/>
      <c r="G524" s="506"/>
      <c r="H524" s="507"/>
      <c r="I524" s="513" t="s">
        <v>301</v>
      </c>
      <c r="J524" s="514"/>
      <c r="K524" s="468">
        <f t="shared" ref="K524:K529" si="130">SUM(R166,U337,U509)</f>
        <v>0</v>
      </c>
      <c r="L524" s="469"/>
      <c r="M524" s="511" t="str">
        <f t="array" ref="M524">IF(ISERROR(K524/K530),"",K524/K530)</f>
        <v/>
      </c>
      <c r="N524" s="512"/>
      <c r="O524" s="461" t="s">
        <v>259</v>
      </c>
      <c r="P524" s="461"/>
      <c r="Q524" s="498">
        <f t="shared" ref="Q524:Q529" si="131">SUM(X166,AA337,AA509)</f>
        <v>0</v>
      </c>
      <c r="R524" s="499"/>
      <c r="S524" s="511" t="str">
        <f t="array" ref="S524">IF(ISERROR(Q524/Q530),"",Q524/Q530)</f>
        <v/>
      </c>
      <c r="T524" s="51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10" t="s">
        <v>216</v>
      </c>
      <c r="B525" s="472"/>
      <c r="C525" s="471">
        <f>SUM(G86,G257,G428)</f>
        <v>2702</v>
      </c>
      <c r="D525" s="472"/>
      <c r="E525" s="511">
        <f>IF(ISERROR(C525/C530),"",C525/C530)</f>
        <v>0.28078561779070976</v>
      </c>
      <c r="F525" s="512"/>
      <c r="G525" s="506"/>
      <c r="H525" s="507"/>
      <c r="I525" s="513" t="s">
        <v>302</v>
      </c>
      <c r="J525" s="514"/>
      <c r="K525" s="468">
        <f t="shared" si="130"/>
        <v>0</v>
      </c>
      <c r="L525" s="469"/>
      <c r="M525" s="511" t="str">
        <f>IF(ISERROR(K525/K530),"",K525/K530)</f>
        <v/>
      </c>
      <c r="N525" s="512"/>
      <c r="O525" s="461" t="s">
        <v>261</v>
      </c>
      <c r="P525" s="461"/>
      <c r="Q525" s="498">
        <f t="shared" si="131"/>
        <v>0</v>
      </c>
      <c r="R525" s="499"/>
      <c r="S525" s="511" t="str">
        <f>IF(ISERROR(Q525/Q530),"",Q525/Q530)</f>
        <v/>
      </c>
      <c r="T525" s="51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10" t="s">
        <v>224</v>
      </c>
      <c r="B526" s="472"/>
      <c r="C526" s="471">
        <f>SUM(G121,G292,G463)</f>
        <v>1042</v>
      </c>
      <c r="D526" s="472"/>
      <c r="E526" s="511">
        <f>IF(ISERROR(C526/C530),"",C526/C530)</f>
        <v>0.10828224046555128</v>
      </c>
      <c r="F526" s="512"/>
      <c r="G526" s="506"/>
      <c r="H526" s="507"/>
      <c r="I526" s="513" t="s">
        <v>303</v>
      </c>
      <c r="J526" s="514"/>
      <c r="K526" s="468">
        <f t="shared" si="130"/>
        <v>0</v>
      </c>
      <c r="L526" s="469"/>
      <c r="M526" s="511" t="str">
        <f>IF(ISERROR(K526/K530),"",K526/K530)</f>
        <v/>
      </c>
      <c r="N526" s="512"/>
      <c r="O526" s="461" t="s">
        <v>263</v>
      </c>
      <c r="P526" s="461"/>
      <c r="Q526" s="498">
        <f t="shared" si="131"/>
        <v>0</v>
      </c>
      <c r="R526" s="499"/>
      <c r="S526" s="511" t="str">
        <f>IF(ISERROR(Q526/Q530),"",Q526/Q530)</f>
        <v/>
      </c>
      <c r="T526" s="51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10" t="s">
        <v>231</v>
      </c>
      <c r="B527" s="472"/>
      <c r="C527" s="471">
        <f>SUM(G137,G308,G479)</f>
        <v>0</v>
      </c>
      <c r="D527" s="472"/>
      <c r="E527" s="511">
        <f>IF(ISERROR(C527/C530),"",C527/C530)</f>
        <v>0</v>
      </c>
      <c r="F527" s="512"/>
      <c r="G527" s="506"/>
      <c r="H527" s="507"/>
      <c r="I527" s="513" t="s">
        <v>304</v>
      </c>
      <c r="J527" s="514"/>
      <c r="K527" s="468">
        <f t="shared" si="130"/>
        <v>0</v>
      </c>
      <c r="L527" s="469"/>
      <c r="M527" s="511" t="str">
        <f>IF(ISERROR(K527/K530),"",K527/K530)</f>
        <v/>
      </c>
      <c r="N527" s="512"/>
      <c r="O527" s="461" t="s">
        <v>305</v>
      </c>
      <c r="P527" s="461"/>
      <c r="Q527" s="498">
        <f t="shared" si="131"/>
        <v>0</v>
      </c>
      <c r="R527" s="499"/>
      <c r="S527" s="511" t="str">
        <f>IF(ISERROR(Q527/Q530),"",Q527/Q530)</f>
        <v/>
      </c>
      <c r="T527" s="51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10" t="s">
        <v>234</v>
      </c>
      <c r="B528" s="472"/>
      <c r="C528" s="471">
        <f>SUM(G148,G319,G490)</f>
        <v>1139</v>
      </c>
      <c r="D528" s="472"/>
      <c r="E528" s="511">
        <f>IF(ISERROR(C528/C530),"",C528/C530)</f>
        <v>0.11836225709238284</v>
      </c>
      <c r="F528" s="512"/>
      <c r="G528" s="506"/>
      <c r="H528" s="507"/>
      <c r="I528" s="513" t="s">
        <v>306</v>
      </c>
      <c r="J528" s="514"/>
      <c r="K528" s="468">
        <f t="shared" si="130"/>
        <v>0</v>
      </c>
      <c r="L528" s="469"/>
      <c r="M528" s="511" t="str">
        <f>IF(ISERROR(K528/K530),"",K528/K530)</f>
        <v/>
      </c>
      <c r="N528" s="512"/>
      <c r="O528" s="461" t="s">
        <v>267</v>
      </c>
      <c r="P528" s="461"/>
      <c r="Q528" s="498">
        <f t="shared" si="131"/>
        <v>0</v>
      </c>
      <c r="R528" s="499"/>
      <c r="S528" s="511" t="str">
        <f>IF(ISERROR(Q528/Q530),"",Q528/Q530)</f>
        <v/>
      </c>
      <c r="T528" s="51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10" t="s">
        <v>244</v>
      </c>
      <c r="B529" s="472"/>
      <c r="C529" s="471">
        <f>SUM(G163,G334,G506)</f>
        <v>2467</v>
      </c>
      <c r="D529" s="472"/>
      <c r="E529" s="511">
        <f>IF(ISERROR(C529/C530),"",C529/C530)</f>
        <v>0.2563649589525096</v>
      </c>
      <c r="F529" s="512"/>
      <c r="G529" s="506"/>
      <c r="H529" s="507"/>
      <c r="I529" s="513" t="s">
        <v>307</v>
      </c>
      <c r="J529" s="514"/>
      <c r="K529" s="468">
        <f t="shared" si="130"/>
        <v>0</v>
      </c>
      <c r="L529" s="469"/>
      <c r="M529" s="511" t="str">
        <f>IF(ISERROR(K529/K530),"",K529/K530)</f>
        <v/>
      </c>
      <c r="N529" s="512"/>
      <c r="O529" s="461" t="s">
        <v>272</v>
      </c>
      <c r="P529" s="461"/>
      <c r="Q529" s="498">
        <f t="shared" si="131"/>
        <v>0</v>
      </c>
      <c r="R529" s="499"/>
      <c r="S529" s="511" t="str">
        <f>IF(ISERROR(Q529/Q530),"",Q529/Q530)</f>
        <v/>
      </c>
      <c r="T529" s="51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71" t="s">
        <v>266</v>
      </c>
      <c r="B530" s="472"/>
      <c r="C530" s="471">
        <f>SUM(C524:C529)</f>
        <v>9623</v>
      </c>
      <c r="D530" s="472"/>
      <c r="E530" s="511">
        <f>SUM(E524:F529)</f>
        <v>1</v>
      </c>
      <c r="F530" s="512"/>
      <c r="G530" s="508"/>
      <c r="H530" s="509"/>
      <c r="I530" s="471" t="s">
        <v>266</v>
      </c>
      <c r="J530" s="469"/>
      <c r="K530" s="468">
        <f>SUM(R173,U344,U516)</f>
        <v>0</v>
      </c>
      <c r="L530" s="469"/>
      <c r="M530" s="511"/>
      <c r="N530" s="512"/>
      <c r="O530" s="461" t="s">
        <v>266</v>
      </c>
      <c r="P530" s="461"/>
      <c r="Q530" s="498">
        <f>SUM(Q524:R529)</f>
        <v>0</v>
      </c>
      <c r="R530" s="499"/>
      <c r="S530" s="511">
        <f>SUM(S524:T529)</f>
        <v>0</v>
      </c>
      <c r="T530" s="51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13" t="s">
        <v>308</v>
      </c>
      <c r="B532" s="467"/>
      <c r="C532" s="353" t="s">
        <v>309</v>
      </c>
      <c r="D532" s="353" t="s">
        <v>310</v>
      </c>
      <c r="E532" s="353" t="s">
        <v>311</v>
      </c>
      <c r="F532" s="37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15" t="s">
        <v>327</v>
      </c>
      <c r="B533" s="516"/>
      <c r="C533" s="105">
        <f>D533+E533+F533-G533-O533-P533</f>
        <v>30</v>
      </c>
      <c r="D533" s="105">
        <v>30</v>
      </c>
      <c r="E533" s="105"/>
      <c r="F533" s="373"/>
      <c r="G533" s="106"/>
      <c r="H533" s="105"/>
      <c r="I533" s="105"/>
      <c r="J533" s="105">
        <f>C533-H533-I533</f>
        <v>30</v>
      </c>
      <c r="K533" s="105"/>
      <c r="L533" s="105"/>
      <c r="M533" s="105"/>
      <c r="N533" s="105"/>
      <c r="O533" s="105"/>
      <c r="P533" s="107"/>
      <c r="Q533" s="105">
        <f>J533-K533-L533</f>
        <v>30</v>
      </c>
      <c r="R533" s="108">
        <f>Q533*11-M533-N533</f>
        <v>330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15" t="s">
        <v>328</v>
      </c>
      <c r="B534" s="516"/>
      <c r="C534" s="105">
        <f>D534+E534+F534-G534-O534-P534</f>
        <v>33</v>
      </c>
      <c r="D534" s="109">
        <v>33</v>
      </c>
      <c r="E534" s="109"/>
      <c r="F534" s="109"/>
      <c r="G534" s="106"/>
      <c r="H534" s="105"/>
      <c r="I534" s="105"/>
      <c r="J534" s="105">
        <f>C534-H534-I534</f>
        <v>33</v>
      </c>
      <c r="K534" s="105"/>
      <c r="L534" s="105"/>
      <c r="M534" s="105"/>
      <c r="N534" s="105"/>
      <c r="O534" s="109"/>
      <c r="P534" s="110"/>
      <c r="Q534" s="105">
        <f>J534-K534-L534</f>
        <v>33</v>
      </c>
      <c r="R534" s="108">
        <f>Q534*11-M534-N534</f>
        <v>363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15" t="s">
        <v>329</v>
      </c>
      <c r="B535" s="516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17" t="s">
        <v>330</v>
      </c>
      <c r="B536" s="518"/>
      <c r="C536" s="111">
        <f>SUM(C533:C535)</f>
        <v>63</v>
      </c>
      <c r="D536" s="111">
        <f t="shared" ref="D536:N536" si="132">SUM(D533:D535)</f>
        <v>63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63</v>
      </c>
      <c r="R536" s="113">
        <f>SUM(R533:R535)</f>
        <v>693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I17" sqref="I1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25" t="s">
        <v>413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</row>
    <row r="2" spans="1:27" ht="18.75">
      <c r="A2" s="426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27" t="s">
        <v>12</v>
      </c>
      <c r="B4" s="427" t="s">
        <v>25</v>
      </c>
      <c r="C4" s="427" t="s">
        <v>26</v>
      </c>
      <c r="D4" s="427" t="s">
        <v>27</v>
      </c>
      <c r="E4" s="433" t="s">
        <v>28</v>
      </c>
      <c r="F4" s="433" t="s">
        <v>29</v>
      </c>
      <c r="G4" s="436" t="s">
        <v>30</v>
      </c>
      <c r="H4" s="436"/>
      <c r="I4" s="427" t="s">
        <v>31</v>
      </c>
      <c r="J4" s="439" t="s">
        <v>32</v>
      </c>
      <c r="K4" s="442" t="s">
        <v>33</v>
      </c>
      <c r="L4" s="427" t="s">
        <v>34</v>
      </c>
      <c r="M4" s="445" t="s">
        <v>35</v>
      </c>
      <c r="N4" s="447" t="s">
        <v>36</v>
      </c>
      <c r="O4" s="436" t="s">
        <v>37</v>
      </c>
      <c r="P4" s="436"/>
      <c r="Q4" s="436"/>
      <c r="R4" s="436"/>
      <c r="S4" s="436"/>
      <c r="T4" s="436"/>
      <c r="U4" s="436"/>
      <c r="V4" s="436" t="s">
        <v>38</v>
      </c>
      <c r="W4" s="447" t="s">
        <v>39</v>
      </c>
      <c r="X4" s="436" t="s">
        <v>40</v>
      </c>
      <c r="Y4" s="436"/>
      <c r="Z4" s="436"/>
      <c r="AA4" s="436"/>
    </row>
    <row r="5" spans="1:27" s="104" customFormat="1" ht="15" customHeight="1">
      <c r="A5" s="428"/>
      <c r="B5" s="428"/>
      <c r="C5" s="428"/>
      <c r="D5" s="428"/>
      <c r="E5" s="434"/>
      <c r="F5" s="434"/>
      <c r="G5" s="436"/>
      <c r="H5" s="436"/>
      <c r="I5" s="428"/>
      <c r="J5" s="440"/>
      <c r="K5" s="443"/>
      <c r="L5" s="428"/>
      <c r="M5" s="446"/>
      <c r="N5" s="447"/>
      <c r="O5" s="436" t="s">
        <v>41</v>
      </c>
      <c r="P5" s="436" t="s">
        <v>42</v>
      </c>
      <c r="Q5" s="436" t="s">
        <v>43</v>
      </c>
      <c r="R5" s="437" t="s">
        <v>44</v>
      </c>
      <c r="S5" s="438" t="s">
        <v>45</v>
      </c>
      <c r="T5" s="436" t="s">
        <v>46</v>
      </c>
      <c r="U5" s="436" t="s">
        <v>47</v>
      </c>
      <c r="V5" s="436"/>
      <c r="W5" s="447"/>
      <c r="X5" s="436" t="s">
        <v>13</v>
      </c>
      <c r="Y5" s="436" t="s">
        <v>48</v>
      </c>
      <c r="Z5" s="436" t="s">
        <v>49</v>
      </c>
      <c r="AA5" s="436" t="s">
        <v>47</v>
      </c>
    </row>
    <row r="6" spans="1:27" s="104" customFormat="1" ht="27.75" customHeight="1">
      <c r="A6" s="429"/>
      <c r="B6" s="429"/>
      <c r="C6" s="429"/>
      <c r="D6" s="429"/>
      <c r="E6" s="435"/>
      <c r="F6" s="435"/>
      <c r="G6" s="304" t="s">
        <v>50</v>
      </c>
      <c r="H6" s="400" t="s">
        <v>51</v>
      </c>
      <c r="I6" s="429"/>
      <c r="J6" s="441"/>
      <c r="K6" s="444"/>
      <c r="L6" s="429"/>
      <c r="M6" s="446"/>
      <c r="N6" s="447"/>
      <c r="O6" s="436"/>
      <c r="P6" s="436"/>
      <c r="Q6" s="436"/>
      <c r="R6" s="437"/>
      <c r="S6" s="438"/>
      <c r="T6" s="436"/>
      <c r="U6" s="436"/>
      <c r="V6" s="436"/>
      <c r="W6" s="447"/>
      <c r="X6" s="436"/>
      <c r="Y6" s="436"/>
      <c r="Z6" s="436"/>
      <c r="AA6" s="436"/>
    </row>
    <row r="7" spans="1:27" ht="20.10000000000000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180</v>
      </c>
      <c r="C8" s="125" t="s">
        <v>179</v>
      </c>
      <c r="D8" s="402">
        <v>5.03</v>
      </c>
      <c r="E8" s="402"/>
      <c r="F8" s="402"/>
      <c r="G8" s="127"/>
      <c r="H8" s="39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98"/>
      <c r="Q8" s="398"/>
      <c r="R8" s="398"/>
      <c r="S8" s="398"/>
      <c r="T8" s="398"/>
      <c r="U8" s="39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180</v>
      </c>
      <c r="C9" s="125" t="s">
        <v>181</v>
      </c>
      <c r="D9" s="402">
        <v>5.03</v>
      </c>
      <c r="E9" s="402"/>
      <c r="F9" s="402"/>
      <c r="G9" s="127"/>
      <c r="H9" s="39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98"/>
      <c r="P9" s="398"/>
      <c r="Q9" s="398"/>
      <c r="R9" s="398"/>
      <c r="S9" s="398"/>
      <c r="T9" s="398"/>
      <c r="U9" s="39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182</v>
      </c>
      <c r="C10" s="125" t="s">
        <v>179</v>
      </c>
      <c r="D10" s="402">
        <v>5.03</v>
      </c>
      <c r="E10" s="402"/>
      <c r="F10" s="402"/>
      <c r="G10" s="127"/>
      <c r="H10" s="39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98"/>
      <c r="P10" s="398"/>
      <c r="Q10" s="398"/>
      <c r="R10" s="398"/>
      <c r="S10" s="398"/>
      <c r="T10" s="398"/>
      <c r="U10" s="39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182</v>
      </c>
      <c r="C11" s="125" t="s">
        <v>183</v>
      </c>
      <c r="D11" s="402">
        <v>5.03</v>
      </c>
      <c r="E11" s="402"/>
      <c r="F11" s="402"/>
      <c r="G11" s="127"/>
      <c r="H11" s="39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98"/>
      <c r="P11" s="398"/>
      <c r="Q11" s="398"/>
      <c r="R11" s="398"/>
      <c r="S11" s="398"/>
      <c r="T11" s="398"/>
      <c r="U11" s="39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184</v>
      </c>
      <c r="C12" s="125" t="s">
        <v>179</v>
      </c>
      <c r="D12" s="402">
        <v>5.04</v>
      </c>
      <c r="E12" s="402"/>
      <c r="F12" s="366"/>
      <c r="G12" s="134"/>
      <c r="H12" s="39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98"/>
      <c r="P12" s="398"/>
      <c r="Q12" s="398"/>
      <c r="R12" s="398"/>
      <c r="S12" s="398"/>
      <c r="T12" s="398"/>
      <c r="U12" s="39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185</v>
      </c>
      <c r="C13" s="125" t="s">
        <v>186</v>
      </c>
      <c r="D13" s="402">
        <v>5.03</v>
      </c>
      <c r="E13" s="402"/>
      <c r="F13" s="402"/>
      <c r="G13" s="127"/>
      <c r="H13" s="39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98"/>
      <c r="P13" s="398"/>
      <c r="Q13" s="398"/>
      <c r="R13" s="398"/>
      <c r="S13" s="398"/>
      <c r="T13" s="398"/>
      <c r="U13" s="39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185</v>
      </c>
      <c r="C14" s="125" t="s">
        <v>187</v>
      </c>
      <c r="D14" s="402">
        <v>5.03</v>
      </c>
      <c r="E14" s="402"/>
      <c r="F14" s="402"/>
      <c r="G14" s="127"/>
      <c r="H14" s="39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98"/>
      <c r="P14" s="398"/>
      <c r="Q14" s="398"/>
      <c r="R14" s="398"/>
      <c r="S14" s="398"/>
      <c r="T14" s="398"/>
      <c r="U14" s="39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188</v>
      </c>
      <c r="C15" s="125" t="s">
        <v>189</v>
      </c>
      <c r="D15" s="402">
        <v>5.04</v>
      </c>
      <c r="E15" s="402"/>
      <c r="F15" s="367"/>
      <c r="G15" s="127"/>
      <c r="H15" s="390">
        <f t="shared" si="0"/>
        <v>0</v>
      </c>
      <c r="I15" s="39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98"/>
      <c r="P15" s="398"/>
      <c r="Q15" s="398"/>
      <c r="R15" s="398"/>
      <c r="S15" s="398"/>
      <c r="T15" s="398"/>
      <c r="U15" s="39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188</v>
      </c>
      <c r="C16" s="125" t="s">
        <v>190</v>
      </c>
      <c r="D16" s="402">
        <v>5.04</v>
      </c>
      <c r="E16" s="402"/>
      <c r="F16" s="367"/>
      <c r="G16" s="127"/>
      <c r="H16" s="390">
        <f t="shared" si="0"/>
        <v>0</v>
      </c>
      <c r="I16" s="39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98"/>
      <c r="P16" s="398"/>
      <c r="Q16" s="398"/>
      <c r="R16" s="398"/>
      <c r="S16" s="398"/>
      <c r="T16" s="398"/>
      <c r="U16" s="39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191</v>
      </c>
      <c r="C17" s="125" t="s">
        <v>192</v>
      </c>
      <c r="D17" s="402">
        <v>5.03</v>
      </c>
      <c r="E17" s="402"/>
      <c r="F17" s="402"/>
      <c r="G17" s="127"/>
      <c r="H17" s="39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98"/>
      <c r="P17" s="398"/>
      <c r="Q17" s="398"/>
      <c r="R17" s="398"/>
      <c r="S17" s="398"/>
      <c r="T17" s="398"/>
      <c r="U17" s="39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191</v>
      </c>
      <c r="C18" s="125" t="s">
        <v>193</v>
      </c>
      <c r="D18" s="402">
        <v>5.03</v>
      </c>
      <c r="E18" s="402"/>
      <c r="F18" s="402"/>
      <c r="G18" s="127"/>
      <c r="H18" s="39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98"/>
      <c r="P18" s="398"/>
      <c r="Q18" s="398"/>
      <c r="R18" s="398"/>
      <c r="S18" s="398"/>
      <c r="T18" s="398"/>
      <c r="U18" s="39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02">
        <v>5.0599999999999996</v>
      </c>
      <c r="E19" s="402"/>
      <c r="F19" s="402"/>
      <c r="G19" s="127"/>
      <c r="H19" s="39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98"/>
      <c r="P19" s="398"/>
      <c r="Q19" s="398"/>
      <c r="R19" s="398"/>
      <c r="S19" s="398"/>
      <c r="T19" s="398"/>
      <c r="U19" s="398"/>
      <c r="V19" s="131">
        <f>SUM(X19:AA19)</f>
        <v>0</v>
      </c>
      <c r="W19" s="39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197</v>
      </c>
      <c r="C20" s="125" t="s">
        <v>189</v>
      </c>
      <c r="D20" s="402">
        <v>5.09</v>
      </c>
      <c r="E20" s="402"/>
      <c r="F20" s="402"/>
      <c r="G20" s="127"/>
      <c r="H20" s="39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98"/>
      <c r="P20" s="398"/>
      <c r="Q20" s="398"/>
      <c r="R20" s="398"/>
      <c r="S20" s="398"/>
      <c r="T20" s="398"/>
      <c r="U20" s="39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197</v>
      </c>
      <c r="C21" s="125" t="s">
        <v>190</v>
      </c>
      <c r="D21" s="402">
        <v>5.09</v>
      </c>
      <c r="E21" s="402"/>
      <c r="F21" s="402"/>
      <c r="G21" s="127"/>
      <c r="H21" s="39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98"/>
      <c r="P21" s="398"/>
      <c r="Q21" s="398"/>
      <c r="R21" s="398"/>
      <c r="S21" s="398"/>
      <c r="T21" s="398"/>
      <c r="U21" s="39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198</v>
      </c>
      <c r="C22" s="396" t="s">
        <v>190</v>
      </c>
      <c r="D22" s="402">
        <v>4.8</v>
      </c>
      <c r="E22" s="402"/>
      <c r="F22" s="402"/>
      <c r="G22" s="127"/>
      <c r="H22" s="39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98"/>
      <c r="P22" s="398"/>
      <c r="Q22" s="398"/>
      <c r="R22" s="398"/>
      <c r="S22" s="398"/>
      <c r="T22" s="398"/>
      <c r="U22" s="39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96" t="s">
        <v>187</v>
      </c>
      <c r="D23" s="402">
        <v>4.8</v>
      </c>
      <c r="E23" s="402"/>
      <c r="F23" s="402"/>
      <c r="G23" s="127"/>
      <c r="H23" s="39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98"/>
      <c r="P23" s="398"/>
      <c r="Q23" s="398"/>
      <c r="R23" s="398"/>
      <c r="S23" s="398"/>
      <c r="T23" s="398"/>
      <c r="U23" s="39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96" t="s">
        <v>179</v>
      </c>
      <c r="D24" s="402">
        <v>4.8</v>
      </c>
      <c r="E24" s="402"/>
      <c r="F24" s="402"/>
      <c r="G24" s="127"/>
      <c r="H24" s="39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98"/>
      <c r="P24" s="398"/>
      <c r="Q24" s="398"/>
      <c r="R24" s="398"/>
      <c r="S24" s="398"/>
      <c r="T24" s="398"/>
      <c r="U24" s="39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96" t="s">
        <v>199</v>
      </c>
      <c r="D25" s="402">
        <v>4.8</v>
      </c>
      <c r="E25" s="402"/>
      <c r="F25" s="402"/>
      <c r="G25" s="127"/>
      <c r="H25" s="39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98"/>
      <c r="P25" s="398"/>
      <c r="Q25" s="398"/>
      <c r="R25" s="398"/>
      <c r="S25" s="398"/>
      <c r="T25" s="398"/>
      <c r="U25" s="39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402">
        <v>4.99</v>
      </c>
      <c r="E26" s="402"/>
      <c r="F26" s="402"/>
      <c r="G26" s="127"/>
      <c r="H26" s="39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98"/>
      <c r="P26" s="398"/>
      <c r="Q26" s="398"/>
      <c r="R26" s="398"/>
      <c r="S26" s="398"/>
      <c r="T26" s="398"/>
      <c r="U26" s="39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402">
        <v>4.99</v>
      </c>
      <c r="E27" s="402"/>
      <c r="F27" s="402"/>
      <c r="G27" s="127"/>
      <c r="H27" s="39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98"/>
      <c r="P27" s="398"/>
      <c r="Q27" s="398"/>
      <c r="R27" s="398"/>
      <c r="S27" s="398"/>
      <c r="T27" s="398"/>
      <c r="U27" s="39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48" t="s">
        <v>201</v>
      </c>
      <c r="B28" s="449"/>
      <c r="C28" s="39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89" t="s">
        <v>206</v>
      </c>
      <c r="C29" s="125" t="s">
        <v>199</v>
      </c>
      <c r="D29" s="402">
        <v>5.03</v>
      </c>
      <c r="E29" s="402"/>
      <c r="F29" s="402"/>
      <c r="G29" s="127"/>
      <c r="H29" s="39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94"/>
      <c r="P29" s="394"/>
      <c r="Q29" s="394"/>
      <c r="R29" s="394"/>
      <c r="S29" s="394"/>
      <c r="T29" s="394"/>
      <c r="U29" s="39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89" t="s">
        <v>425</v>
      </c>
      <c r="C30" s="177" t="s">
        <v>427</v>
      </c>
      <c r="D30" s="402">
        <v>5.03</v>
      </c>
      <c r="E30" s="402"/>
      <c r="F30" s="402"/>
      <c r="G30" s="127"/>
      <c r="H30" s="39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94"/>
      <c r="P30" s="394"/>
      <c r="Q30" s="394"/>
      <c r="R30" s="394"/>
      <c r="S30" s="394"/>
      <c r="T30" s="394"/>
      <c r="U30" s="39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89" t="s">
        <v>206</v>
      </c>
      <c r="C31" s="125" t="s">
        <v>186</v>
      </c>
      <c r="D31" s="402">
        <v>5.03</v>
      </c>
      <c r="E31" s="402"/>
      <c r="F31" s="402"/>
      <c r="G31" s="127"/>
      <c r="H31" s="39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94"/>
      <c r="P31" s="394"/>
      <c r="Q31" s="394"/>
      <c r="R31" s="394"/>
      <c r="S31" s="394"/>
      <c r="T31" s="394"/>
      <c r="U31" s="39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89" t="s">
        <v>206</v>
      </c>
      <c r="C32" s="125" t="s">
        <v>203</v>
      </c>
      <c r="D32" s="402">
        <v>5.03</v>
      </c>
      <c r="E32" s="402"/>
      <c r="F32" s="402"/>
      <c r="G32" s="127"/>
      <c r="H32" s="39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94"/>
      <c r="P32" s="394"/>
      <c r="Q32" s="394"/>
      <c r="R32" s="394"/>
      <c r="S32" s="394"/>
      <c r="T32" s="394"/>
      <c r="U32" s="39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89" t="s">
        <v>206</v>
      </c>
      <c r="C33" s="125" t="s">
        <v>207</v>
      </c>
      <c r="D33" s="402">
        <v>5.03</v>
      </c>
      <c r="E33" s="402"/>
      <c r="F33" s="402"/>
      <c r="G33" s="127"/>
      <c r="H33" s="39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94"/>
      <c r="P33" s="394"/>
      <c r="Q33" s="394"/>
      <c r="R33" s="394"/>
      <c r="S33" s="394"/>
      <c r="T33" s="394"/>
      <c r="U33" s="39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89" t="s">
        <v>414</v>
      </c>
      <c r="C34" s="177" t="s">
        <v>415</v>
      </c>
      <c r="D34" s="402">
        <v>5.03</v>
      </c>
      <c r="E34" s="402"/>
      <c r="F34" s="402"/>
      <c r="G34" s="127"/>
      <c r="H34" s="390">
        <f t="shared" si="7"/>
        <v>0</v>
      </c>
      <c r="I34" s="128"/>
      <c r="J34" s="129"/>
      <c r="K34" s="130"/>
      <c r="L34" s="128">
        <v>52</v>
      </c>
      <c r="M34" s="108"/>
      <c r="N34" s="129"/>
      <c r="O34" s="394"/>
      <c r="P34" s="394"/>
      <c r="Q34" s="394"/>
      <c r="R34" s="394"/>
      <c r="S34" s="394"/>
      <c r="T34" s="394"/>
      <c r="U34" s="39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89" t="s">
        <v>414</v>
      </c>
      <c r="C35" s="177" t="s">
        <v>416</v>
      </c>
      <c r="D35" s="402">
        <v>5.03</v>
      </c>
      <c r="E35" s="402"/>
      <c r="F35" s="402"/>
      <c r="G35" s="127"/>
      <c r="H35" s="390">
        <f t="shared" si="7"/>
        <v>0</v>
      </c>
      <c r="I35" s="128"/>
      <c r="J35" s="129"/>
      <c r="K35" s="130"/>
      <c r="L35" s="128">
        <v>52</v>
      </c>
      <c r="M35" s="108"/>
      <c r="N35" s="129"/>
      <c r="O35" s="394"/>
      <c r="P35" s="394"/>
      <c r="Q35" s="394"/>
      <c r="R35" s="394"/>
      <c r="S35" s="394"/>
      <c r="T35" s="394"/>
      <c r="U35" s="39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89" t="s">
        <v>414</v>
      </c>
      <c r="C36" s="177" t="s">
        <v>61</v>
      </c>
      <c r="D36" s="402">
        <v>5.03</v>
      </c>
      <c r="E36" s="402"/>
      <c r="F36" s="402"/>
      <c r="G36" s="127"/>
      <c r="H36" s="390">
        <f t="shared" si="7"/>
        <v>0</v>
      </c>
      <c r="I36" s="128"/>
      <c r="J36" s="129"/>
      <c r="K36" s="130"/>
      <c r="L36" s="128">
        <v>52</v>
      </c>
      <c r="M36" s="108"/>
      <c r="N36" s="129"/>
      <c r="O36" s="394"/>
      <c r="P36" s="394"/>
      <c r="Q36" s="394"/>
      <c r="R36" s="394"/>
      <c r="S36" s="394"/>
      <c r="T36" s="394"/>
      <c r="U36" s="39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89" t="s">
        <v>208</v>
      </c>
      <c r="C37" s="125" t="s">
        <v>179</v>
      </c>
      <c r="D37" s="402">
        <v>5.08</v>
      </c>
      <c r="E37" s="402"/>
      <c r="F37" s="402"/>
      <c r="G37" s="127"/>
      <c r="H37" s="39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94"/>
      <c r="P37" s="394"/>
      <c r="Q37" s="394"/>
      <c r="R37" s="394"/>
      <c r="S37" s="394"/>
      <c r="T37" s="394"/>
      <c r="U37" s="39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89" t="s">
        <v>208</v>
      </c>
      <c r="C38" s="125" t="s">
        <v>204</v>
      </c>
      <c r="D38" s="402">
        <v>5.08</v>
      </c>
      <c r="E38" s="402"/>
      <c r="F38" s="402"/>
      <c r="G38" s="127"/>
      <c r="H38" s="39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94"/>
      <c r="P38" s="394"/>
      <c r="Q38" s="394"/>
      <c r="R38" s="394"/>
      <c r="S38" s="394"/>
      <c r="T38" s="394"/>
      <c r="U38" s="39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89" t="s">
        <v>208</v>
      </c>
      <c r="C39" s="125" t="s">
        <v>205</v>
      </c>
      <c r="D39" s="402">
        <v>5.08</v>
      </c>
      <c r="E39" s="402"/>
      <c r="F39" s="402"/>
      <c r="G39" s="127"/>
      <c r="H39" s="39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94"/>
      <c r="P39" s="394"/>
      <c r="Q39" s="394"/>
      <c r="R39" s="394"/>
      <c r="S39" s="394"/>
      <c r="T39" s="394"/>
      <c r="U39" s="39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94"/>
      <c r="P53" s="394"/>
      <c r="Q53" s="394"/>
      <c r="R53" s="394"/>
      <c r="S53" s="394"/>
      <c r="T53" s="394"/>
      <c r="U53" s="39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94"/>
      <c r="P54" s="394"/>
      <c r="Q54" s="394"/>
      <c r="R54" s="394"/>
      <c r="S54" s="394"/>
      <c r="T54" s="394"/>
      <c r="U54" s="39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94"/>
      <c r="P55" s="394"/>
      <c r="Q55" s="394"/>
      <c r="R55" s="394"/>
      <c r="S55" s="394"/>
      <c r="T55" s="394"/>
      <c r="U55" s="39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94"/>
      <c r="P56" s="394"/>
      <c r="Q56" s="394"/>
      <c r="R56" s="394"/>
      <c r="S56" s="394"/>
      <c r="T56" s="394"/>
      <c r="U56" s="39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402">
        <v>5.03</v>
      </c>
      <c r="E58" s="402"/>
      <c r="F58" s="402"/>
      <c r="G58" s="127"/>
      <c r="H58" s="39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98"/>
      <c r="P58" s="398"/>
      <c r="Q58" s="398"/>
      <c r="R58" s="398"/>
      <c r="S58" s="398"/>
      <c r="T58" s="398"/>
      <c r="U58" s="39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98"/>
      <c r="P67" s="398"/>
      <c r="Q67" s="398"/>
      <c r="R67" s="398"/>
      <c r="S67" s="398"/>
      <c r="T67" s="398"/>
      <c r="U67" s="39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98"/>
      <c r="P68" s="398"/>
      <c r="Q68" s="398"/>
      <c r="R68" s="398"/>
      <c r="S68" s="398"/>
      <c r="T68" s="398"/>
      <c r="U68" s="39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402">
        <v>5.03</v>
      </c>
      <c r="E69" s="402"/>
      <c r="F69" s="402"/>
      <c r="G69" s="127"/>
      <c r="H69" s="39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98"/>
      <c r="P69" s="398"/>
      <c r="Q69" s="398"/>
      <c r="R69" s="398"/>
      <c r="S69" s="398"/>
      <c r="T69" s="398"/>
      <c r="U69" s="39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402">
        <v>5.03</v>
      </c>
      <c r="E70" s="402"/>
      <c r="F70" s="402"/>
      <c r="G70" s="127"/>
      <c r="H70" s="39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98"/>
      <c r="P70" s="398"/>
      <c r="Q70" s="398"/>
      <c r="R70" s="398"/>
      <c r="S70" s="398"/>
      <c r="T70" s="398"/>
      <c r="U70" s="39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360</v>
      </c>
      <c r="C71" s="177" t="s">
        <v>361</v>
      </c>
      <c r="D71" s="402">
        <v>5.03</v>
      </c>
      <c r="E71" s="402"/>
      <c r="F71" s="402"/>
      <c r="G71" s="127"/>
      <c r="H71" s="390">
        <f t="shared" si="7"/>
        <v>0</v>
      </c>
      <c r="I71" s="128"/>
      <c r="J71" s="129"/>
      <c r="K71" s="130"/>
      <c r="L71" s="128"/>
      <c r="M71" s="108"/>
      <c r="N71" s="129"/>
      <c r="O71" s="398"/>
      <c r="P71" s="398"/>
      <c r="Q71" s="398"/>
      <c r="R71" s="398"/>
      <c r="S71" s="398"/>
      <c r="T71" s="398"/>
      <c r="U71" s="39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402">
        <v>5.0599999999999996</v>
      </c>
      <c r="E72" s="402"/>
      <c r="F72" s="402"/>
      <c r="G72" s="127"/>
      <c r="H72" s="39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98"/>
      <c r="P72" s="398"/>
      <c r="Q72" s="398"/>
      <c r="R72" s="398"/>
      <c r="S72" s="398"/>
      <c r="T72" s="398"/>
      <c r="U72" s="39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402">
        <v>5.0599999999999996</v>
      </c>
      <c r="E73" s="402"/>
      <c r="F73" s="402"/>
      <c r="G73" s="127"/>
      <c r="H73" s="39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98"/>
      <c r="P73" s="398"/>
      <c r="Q73" s="398"/>
      <c r="R73" s="398"/>
      <c r="S73" s="398"/>
      <c r="T73" s="398"/>
      <c r="U73" s="39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402">
        <v>5.0599999999999996</v>
      </c>
      <c r="E74" s="402"/>
      <c r="F74" s="402"/>
      <c r="G74" s="127"/>
      <c r="H74" s="39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98"/>
      <c r="P74" s="398"/>
      <c r="Q74" s="398"/>
      <c r="R74" s="398"/>
      <c r="S74" s="398"/>
      <c r="T74" s="398"/>
      <c r="U74" s="39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402">
        <v>5.0599999999999996</v>
      </c>
      <c r="E75" s="402"/>
      <c r="F75" s="402"/>
      <c r="G75" s="127"/>
      <c r="H75" s="39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98"/>
      <c r="P75" s="398"/>
      <c r="Q75" s="398"/>
      <c r="R75" s="398"/>
      <c r="S75" s="398"/>
      <c r="T75" s="398"/>
      <c r="U75" s="39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402">
        <v>5.5</v>
      </c>
      <c r="E76" s="402"/>
      <c r="F76" s="402"/>
      <c r="G76" s="127"/>
      <c r="H76" s="39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98"/>
      <c r="P76" s="398"/>
      <c r="Q76" s="398"/>
      <c r="R76" s="398"/>
      <c r="S76" s="398"/>
      <c r="T76" s="398"/>
      <c r="U76" s="39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402">
        <v>5.5</v>
      </c>
      <c r="E77" s="402"/>
      <c r="F77" s="402"/>
      <c r="G77" s="127"/>
      <c r="H77" s="39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98"/>
      <c r="P77" s="398"/>
      <c r="Q77" s="398"/>
      <c r="R77" s="398"/>
      <c r="S77" s="398"/>
      <c r="T77" s="398"/>
      <c r="U77" s="39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402">
        <v>5.5</v>
      </c>
      <c r="E78" s="402"/>
      <c r="F78" s="402"/>
      <c r="G78" s="127"/>
      <c r="H78" s="39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98"/>
      <c r="P78" s="398"/>
      <c r="Q78" s="398"/>
      <c r="R78" s="398"/>
      <c r="S78" s="398"/>
      <c r="T78" s="398"/>
      <c r="U78" s="39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402">
        <v>5.5</v>
      </c>
      <c r="E79" s="402"/>
      <c r="F79" s="402"/>
      <c r="G79" s="127"/>
      <c r="H79" s="39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98"/>
      <c r="P79" s="398"/>
      <c r="Q79" s="398"/>
      <c r="R79" s="398"/>
      <c r="S79" s="398"/>
      <c r="T79" s="398"/>
      <c r="U79" s="39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402">
        <v>5.03</v>
      </c>
      <c r="E80" s="402"/>
      <c r="F80" s="402"/>
      <c r="G80" s="127"/>
      <c r="H80" s="39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98"/>
      <c r="P80" s="398"/>
      <c r="Q80" s="398"/>
      <c r="R80" s="398"/>
      <c r="S80" s="398"/>
      <c r="T80" s="398"/>
      <c r="U80" s="39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402">
        <v>5.03</v>
      </c>
      <c r="E81" s="402"/>
      <c r="F81" s="402"/>
      <c r="G81" s="127"/>
      <c r="H81" s="39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98"/>
      <c r="P81" s="398"/>
      <c r="Q81" s="398"/>
      <c r="R81" s="398"/>
      <c r="S81" s="398"/>
      <c r="T81" s="398"/>
      <c r="U81" s="39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402">
        <v>5.03</v>
      </c>
      <c r="E82" s="402"/>
      <c r="F82" s="402"/>
      <c r="G82" s="127"/>
      <c r="H82" s="39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98"/>
      <c r="P82" s="398"/>
      <c r="Q82" s="398"/>
      <c r="R82" s="398"/>
      <c r="S82" s="398"/>
      <c r="T82" s="398"/>
      <c r="U82" s="39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402">
        <v>5.03</v>
      </c>
      <c r="E83" s="402"/>
      <c r="F83" s="402"/>
      <c r="G83" s="127"/>
      <c r="H83" s="39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98"/>
      <c r="P83" s="398"/>
      <c r="Q83" s="398"/>
      <c r="R83" s="398"/>
      <c r="S83" s="398"/>
      <c r="T83" s="398"/>
      <c r="U83" s="39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402">
        <v>5.03</v>
      </c>
      <c r="E84" s="402"/>
      <c r="F84" s="402"/>
      <c r="G84" s="127"/>
      <c r="H84" s="39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98"/>
      <c r="P84" s="398"/>
      <c r="Q84" s="398"/>
      <c r="R84" s="398"/>
      <c r="S84" s="398"/>
      <c r="T84" s="398"/>
      <c r="U84" s="39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402">
        <v>5.03</v>
      </c>
      <c r="E85" s="402"/>
      <c r="F85" s="402"/>
      <c r="G85" s="127"/>
      <c r="H85" s="39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98"/>
      <c r="P85" s="398"/>
      <c r="Q85" s="398"/>
      <c r="R85" s="398"/>
      <c r="S85" s="398"/>
      <c r="T85" s="398"/>
      <c r="U85" s="398"/>
      <c r="V85" s="131"/>
      <c r="W85" s="132"/>
      <c r="X85" s="131"/>
      <c r="Y85" s="131"/>
      <c r="Z85" s="131"/>
      <c r="AA85" s="131"/>
    </row>
    <row r="86" spans="1:27" ht="20.100000000000001" customHeight="1">
      <c r="A86" s="459" t="s">
        <v>216</v>
      </c>
      <c r="B86" s="459"/>
      <c r="C86" s="39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89" t="s">
        <v>217</v>
      </c>
      <c r="C87" s="125" t="s">
        <v>179</v>
      </c>
      <c r="D87" s="402">
        <v>5.03</v>
      </c>
      <c r="E87" s="402"/>
      <c r="F87" s="402"/>
      <c r="G87" s="127"/>
      <c r="H87" s="39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98"/>
      <c r="P87" s="398"/>
      <c r="Q87" s="398"/>
      <c r="R87" s="398"/>
      <c r="S87" s="398"/>
      <c r="T87" s="398"/>
      <c r="U87" s="39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89" t="s">
        <v>217</v>
      </c>
      <c r="C88" s="125" t="s">
        <v>186</v>
      </c>
      <c r="D88" s="402">
        <v>5.03</v>
      </c>
      <c r="E88" s="402"/>
      <c r="F88" s="402"/>
      <c r="G88" s="127"/>
      <c r="H88" s="39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98"/>
      <c r="P88" s="398"/>
      <c r="Q88" s="398"/>
      <c r="R88" s="398"/>
      <c r="S88" s="398"/>
      <c r="T88" s="398"/>
      <c r="U88" s="39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89" t="s">
        <v>217</v>
      </c>
      <c r="C89" s="125" t="s">
        <v>204</v>
      </c>
      <c r="D89" s="402">
        <v>5.03</v>
      </c>
      <c r="E89" s="402"/>
      <c r="F89" s="402"/>
      <c r="G89" s="127"/>
      <c r="H89" s="39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98"/>
      <c r="P89" s="398"/>
      <c r="Q89" s="398"/>
      <c r="R89" s="398"/>
      <c r="S89" s="398"/>
      <c r="T89" s="398"/>
      <c r="U89" s="39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402">
        <v>5.03</v>
      </c>
      <c r="E90" s="402"/>
      <c r="F90" s="402"/>
      <c r="G90" s="127"/>
      <c r="H90" s="39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98"/>
      <c r="P90" s="398"/>
      <c r="Q90" s="398"/>
      <c r="R90" s="398"/>
      <c r="S90" s="398"/>
      <c r="T90" s="398"/>
      <c r="U90" s="39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402">
        <v>5.03</v>
      </c>
      <c r="E91" s="402"/>
      <c r="F91" s="402"/>
      <c r="G91" s="127"/>
      <c r="H91" s="39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98"/>
      <c r="P91" s="398"/>
      <c r="Q91" s="398"/>
      <c r="R91" s="398"/>
      <c r="S91" s="398"/>
      <c r="T91" s="398"/>
      <c r="U91" s="39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402">
        <v>5.03</v>
      </c>
      <c r="E92" s="402"/>
      <c r="F92" s="402"/>
      <c r="G92" s="127"/>
      <c r="H92" s="39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98"/>
      <c r="P92" s="398"/>
      <c r="Q92" s="398"/>
      <c r="R92" s="398"/>
      <c r="S92" s="398"/>
      <c r="T92" s="398"/>
      <c r="U92" s="39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402">
        <v>5.03</v>
      </c>
      <c r="E93" s="402"/>
      <c r="F93" s="402"/>
      <c r="G93" s="127"/>
      <c r="H93" s="39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98"/>
      <c r="P93" s="398"/>
      <c r="Q93" s="398"/>
      <c r="R93" s="398"/>
      <c r="S93" s="398"/>
      <c r="T93" s="398"/>
      <c r="U93" s="39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02"/>
      <c r="F94" s="402"/>
      <c r="G94" s="127"/>
      <c r="H94" s="39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98"/>
      <c r="P94" s="398"/>
      <c r="Q94" s="398"/>
      <c r="R94" s="398"/>
      <c r="S94" s="398"/>
      <c r="T94" s="398"/>
      <c r="U94" s="39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402">
        <v>5.03</v>
      </c>
      <c r="E95" s="402"/>
      <c r="F95" s="402"/>
      <c r="G95" s="146"/>
      <c r="H95" s="39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98"/>
      <c r="P95" s="398"/>
      <c r="Q95" s="398"/>
      <c r="R95" s="398"/>
      <c r="S95" s="398"/>
      <c r="T95" s="398"/>
      <c r="U95" s="39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402">
        <v>5.03</v>
      </c>
      <c r="E96" s="402"/>
      <c r="F96" s="402"/>
      <c r="G96" s="127"/>
      <c r="H96" s="39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98"/>
      <c r="P96" s="398"/>
      <c r="Q96" s="398"/>
      <c r="R96" s="398"/>
      <c r="S96" s="398"/>
      <c r="T96" s="398"/>
      <c r="U96" s="39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402">
        <v>5.03</v>
      </c>
      <c r="E97" s="402"/>
      <c r="F97" s="402"/>
      <c r="G97" s="127"/>
      <c r="H97" s="39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98"/>
      <c r="P97" s="398"/>
      <c r="Q97" s="398"/>
      <c r="R97" s="398"/>
      <c r="S97" s="398"/>
      <c r="T97" s="398"/>
      <c r="U97" s="39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402">
        <v>5.03</v>
      </c>
      <c r="E98" s="402"/>
      <c r="F98" s="402"/>
      <c r="G98" s="127"/>
      <c r="H98" s="39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98"/>
      <c r="P98" s="398"/>
      <c r="Q98" s="398"/>
      <c r="R98" s="398"/>
      <c r="S98" s="398"/>
      <c r="T98" s="398"/>
      <c r="U98" s="39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220</v>
      </c>
      <c r="C99" s="125" t="s">
        <v>179</v>
      </c>
      <c r="D99" s="402">
        <v>5.03</v>
      </c>
      <c r="E99" s="402"/>
      <c r="F99" s="402"/>
      <c r="G99" s="127"/>
      <c r="H99" s="39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98"/>
      <c r="P99" s="398"/>
      <c r="Q99" s="398"/>
      <c r="R99" s="398"/>
      <c r="S99" s="398"/>
      <c r="T99" s="398"/>
      <c r="U99" s="39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402">
        <v>5.03</v>
      </c>
      <c r="E100" s="402"/>
      <c r="F100" s="402"/>
      <c r="G100" s="127"/>
      <c r="H100" s="39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98"/>
      <c r="P100" s="398"/>
      <c r="Q100" s="398"/>
      <c r="R100" s="398"/>
      <c r="S100" s="398"/>
      <c r="T100" s="398"/>
      <c r="U100" s="39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402">
        <v>5.03</v>
      </c>
      <c r="E101" s="402"/>
      <c r="F101" s="402"/>
      <c r="G101" s="127"/>
      <c r="H101" s="39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98"/>
      <c r="P101" s="398"/>
      <c r="Q101" s="398"/>
      <c r="R101" s="398"/>
      <c r="S101" s="398"/>
      <c r="T101" s="398"/>
      <c r="U101" s="39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402">
        <v>5.03</v>
      </c>
      <c r="E102" s="402"/>
      <c r="F102" s="402"/>
      <c r="G102" s="127"/>
      <c r="H102" s="39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98"/>
      <c r="P102" s="398"/>
      <c r="Q102" s="398"/>
      <c r="R102" s="398"/>
      <c r="S102" s="398"/>
      <c r="T102" s="398"/>
      <c r="U102" s="39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89" t="s">
        <v>222</v>
      </c>
      <c r="C103" s="125" t="s">
        <v>181</v>
      </c>
      <c r="D103" s="402">
        <v>10.199999999999999</v>
      </c>
      <c r="E103" s="402"/>
      <c r="F103" s="402"/>
      <c r="G103" s="127"/>
      <c r="H103" s="39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98"/>
      <c r="P103" s="398"/>
      <c r="Q103" s="398"/>
      <c r="R103" s="398"/>
      <c r="S103" s="398"/>
      <c r="T103" s="398"/>
      <c r="U103" s="39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89" t="s">
        <v>222</v>
      </c>
      <c r="C104" s="125" t="s">
        <v>179</v>
      </c>
      <c r="D104" s="402">
        <v>10.199999999999999</v>
      </c>
      <c r="E104" s="402"/>
      <c r="F104" s="402"/>
      <c r="G104" s="127"/>
      <c r="H104" s="39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98"/>
      <c r="P104" s="398"/>
      <c r="Q104" s="398"/>
      <c r="R104" s="398"/>
      <c r="S104" s="398"/>
      <c r="T104" s="398"/>
      <c r="U104" s="39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89" t="s">
        <v>222</v>
      </c>
      <c r="C105" s="125" t="s">
        <v>221</v>
      </c>
      <c r="D105" s="402">
        <v>10.199999999999999</v>
      </c>
      <c r="E105" s="402"/>
      <c r="F105" s="402"/>
      <c r="G105" s="127"/>
      <c r="H105" s="39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98"/>
      <c r="P105" s="398"/>
      <c r="Q105" s="398"/>
      <c r="R105" s="398"/>
      <c r="S105" s="398"/>
      <c r="T105" s="398"/>
      <c r="U105" s="39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89" t="s">
        <v>222</v>
      </c>
      <c r="C106" s="125" t="s">
        <v>186</v>
      </c>
      <c r="D106" s="402">
        <v>10.199999999999999</v>
      </c>
      <c r="E106" s="402"/>
      <c r="F106" s="402"/>
      <c r="G106" s="127"/>
      <c r="H106" s="39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98"/>
      <c r="P106" s="398"/>
      <c r="Q106" s="398"/>
      <c r="R106" s="398"/>
      <c r="S106" s="398"/>
      <c r="T106" s="398"/>
      <c r="U106" s="39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89" t="s">
        <v>393</v>
      </c>
      <c r="C107" s="177" t="s">
        <v>395</v>
      </c>
      <c r="D107" s="402">
        <v>5</v>
      </c>
      <c r="E107" s="402"/>
      <c r="F107" s="402"/>
      <c r="G107" s="127"/>
      <c r="H107" s="39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98"/>
      <c r="P107" s="398"/>
      <c r="Q107" s="398"/>
      <c r="R107" s="398"/>
      <c r="S107" s="398"/>
      <c r="T107" s="398"/>
      <c r="U107" s="39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89" t="s">
        <v>393</v>
      </c>
      <c r="C108" s="177" t="s">
        <v>402</v>
      </c>
      <c r="D108" s="402">
        <v>5</v>
      </c>
      <c r="E108" s="402"/>
      <c r="F108" s="402"/>
      <c r="G108" s="127"/>
      <c r="H108" s="39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98"/>
      <c r="P108" s="398"/>
      <c r="Q108" s="398"/>
      <c r="R108" s="398"/>
      <c r="S108" s="398"/>
      <c r="T108" s="398"/>
      <c r="U108" s="39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89" t="s">
        <v>404</v>
      </c>
      <c r="C109" s="177" t="s">
        <v>405</v>
      </c>
      <c r="D109" s="402">
        <v>5</v>
      </c>
      <c r="E109" s="402"/>
      <c r="F109" s="402"/>
      <c r="G109" s="127"/>
      <c r="H109" s="39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98"/>
      <c r="P109" s="398"/>
      <c r="Q109" s="398"/>
      <c r="R109" s="398"/>
      <c r="S109" s="398"/>
      <c r="T109" s="398"/>
      <c r="U109" s="39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89" t="s">
        <v>486</v>
      </c>
      <c r="C110" s="177" t="s">
        <v>372</v>
      </c>
      <c r="D110" s="402">
        <v>5</v>
      </c>
      <c r="E110" s="402"/>
      <c r="F110" s="402"/>
      <c r="G110" s="127"/>
      <c r="H110" s="39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98"/>
      <c r="P110" s="398"/>
      <c r="Q110" s="398"/>
      <c r="R110" s="398"/>
      <c r="S110" s="398"/>
      <c r="T110" s="398"/>
      <c r="U110" s="39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89" t="s">
        <v>343</v>
      </c>
      <c r="C111" s="125" t="s">
        <v>345</v>
      </c>
      <c r="D111" s="402">
        <v>5</v>
      </c>
      <c r="E111" s="402"/>
      <c r="F111" s="402"/>
      <c r="G111" s="127"/>
      <c r="H111" s="39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98"/>
      <c r="P111" s="398"/>
      <c r="Q111" s="398"/>
      <c r="R111" s="398"/>
      <c r="S111" s="398"/>
      <c r="T111" s="398"/>
      <c r="U111" s="39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89" t="s">
        <v>343</v>
      </c>
      <c r="C112" s="125" t="s">
        <v>347</v>
      </c>
      <c r="D112" s="402">
        <v>5</v>
      </c>
      <c r="E112" s="402"/>
      <c r="F112" s="402"/>
      <c r="G112" s="127"/>
      <c r="H112" s="39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98"/>
      <c r="P112" s="398"/>
      <c r="Q112" s="398"/>
      <c r="R112" s="398"/>
      <c r="S112" s="398"/>
      <c r="T112" s="398"/>
      <c r="U112" s="39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402">
        <v>5.0599999999999996</v>
      </c>
      <c r="E113" s="402"/>
      <c r="F113" s="402"/>
      <c r="G113" s="127"/>
      <c r="H113" s="39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98"/>
      <c r="P113" s="398"/>
      <c r="Q113" s="398"/>
      <c r="R113" s="398"/>
      <c r="S113" s="398"/>
      <c r="T113" s="398"/>
      <c r="U113" s="39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402">
        <v>5.0599999999999996</v>
      </c>
      <c r="E114" s="402"/>
      <c r="F114" s="402"/>
      <c r="G114" s="127"/>
      <c r="H114" s="39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98"/>
      <c r="P114" s="398"/>
      <c r="Q114" s="398"/>
      <c r="R114" s="398"/>
      <c r="S114" s="398"/>
      <c r="T114" s="398"/>
      <c r="U114" s="39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73</v>
      </c>
      <c r="D115" s="402">
        <v>5</v>
      </c>
      <c r="E115" s="402"/>
      <c r="F115" s="402"/>
      <c r="G115" s="127"/>
      <c r="H115" s="39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98"/>
      <c r="P115" s="398"/>
      <c r="Q115" s="398"/>
      <c r="R115" s="398"/>
      <c r="S115" s="398"/>
      <c r="T115" s="398"/>
      <c r="U115" s="39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402">
        <v>5</v>
      </c>
      <c r="E116" s="402"/>
      <c r="F116" s="402"/>
      <c r="G116" s="127"/>
      <c r="H116" s="39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98"/>
      <c r="P116" s="398"/>
      <c r="Q116" s="398"/>
      <c r="R116" s="398"/>
      <c r="S116" s="398"/>
      <c r="T116" s="398"/>
      <c r="U116" s="39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402">
        <v>5</v>
      </c>
      <c r="E117" s="402"/>
      <c r="F117" s="402"/>
      <c r="G117" s="127"/>
      <c r="H117" s="39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98"/>
      <c r="P117" s="398"/>
      <c r="Q117" s="398"/>
      <c r="R117" s="398"/>
      <c r="S117" s="398"/>
      <c r="T117" s="398"/>
      <c r="U117" s="39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402">
        <v>5.07</v>
      </c>
      <c r="E118" s="402"/>
      <c r="F118" s="402"/>
      <c r="G118" s="127"/>
      <c r="H118" s="39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98"/>
      <c r="P118" s="398"/>
      <c r="Q118" s="398"/>
      <c r="R118" s="398"/>
      <c r="S118" s="398"/>
      <c r="T118" s="398"/>
      <c r="U118" s="39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402">
        <v>5.07</v>
      </c>
      <c r="E119" s="402"/>
      <c r="F119" s="402"/>
      <c r="G119" s="127"/>
      <c r="H119" s="39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98"/>
      <c r="P119" s="398"/>
      <c r="Q119" s="398"/>
      <c r="R119" s="398"/>
      <c r="S119" s="398"/>
      <c r="T119" s="398"/>
      <c r="U119" s="39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402">
        <v>5.0599999999999996</v>
      </c>
      <c r="E120" s="402"/>
      <c r="F120" s="401"/>
      <c r="G120" s="127"/>
      <c r="H120" s="390">
        <f t="shared" si="19"/>
        <v>0</v>
      </c>
      <c r="I120" s="128"/>
      <c r="J120" s="129" t="str">
        <f t="array" ref="J120">IF(ISERROR(G120/I120),"",G120/I120)</f>
        <v/>
      </c>
      <c r="K120" s="39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98"/>
      <c r="P120" s="398"/>
      <c r="Q120" s="398"/>
      <c r="R120" s="398"/>
      <c r="S120" s="398"/>
      <c r="T120" s="398"/>
      <c r="U120" s="39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48" t="s">
        <v>224</v>
      </c>
      <c r="B121" s="449"/>
      <c r="C121" s="39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402">
        <v>5.03</v>
      </c>
      <c r="E122" s="402"/>
      <c r="F122" s="402"/>
      <c r="G122" s="127"/>
      <c r="H122" s="39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98"/>
      <c r="P122" s="398"/>
      <c r="Q122" s="398"/>
      <c r="R122" s="398"/>
      <c r="S122" s="398"/>
      <c r="T122" s="398"/>
      <c r="U122" s="39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402">
        <v>5.04</v>
      </c>
      <c r="E124" s="402"/>
      <c r="F124" s="402"/>
      <c r="G124" s="127"/>
      <c r="H124" s="39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98"/>
      <c r="P124" s="398"/>
      <c r="Q124" s="398"/>
      <c r="R124" s="398"/>
      <c r="S124" s="398"/>
      <c r="T124" s="398"/>
      <c r="U124" s="39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227</v>
      </c>
      <c r="C125" s="125" t="s">
        <v>212</v>
      </c>
      <c r="D125" s="402">
        <v>5.03</v>
      </c>
      <c r="E125" s="402"/>
      <c r="F125" s="402"/>
      <c r="G125" s="127"/>
      <c r="H125" s="39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98"/>
      <c r="P125" s="398"/>
      <c r="Q125" s="398"/>
      <c r="R125" s="398"/>
      <c r="S125" s="398"/>
      <c r="T125" s="398"/>
      <c r="U125" s="39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95" t="s">
        <v>203</v>
      </c>
      <c r="D126" s="402">
        <v>5.03</v>
      </c>
      <c r="E126" s="402"/>
      <c r="F126" s="402"/>
      <c r="G126" s="127"/>
      <c r="H126" s="39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98"/>
      <c r="P126" s="398"/>
      <c r="Q126" s="398"/>
      <c r="R126" s="398"/>
      <c r="S126" s="398"/>
      <c r="T126" s="398"/>
      <c r="U126" s="39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402">
        <v>5.03</v>
      </c>
      <c r="E127" s="402"/>
      <c r="F127" s="402"/>
      <c r="G127" s="127"/>
      <c r="H127" s="39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98"/>
      <c r="P127" s="398"/>
      <c r="Q127" s="398"/>
      <c r="R127" s="398"/>
      <c r="S127" s="398"/>
      <c r="T127" s="398"/>
      <c r="U127" s="39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402">
        <v>5.03</v>
      </c>
      <c r="E128" s="402"/>
      <c r="F128" s="402"/>
      <c r="G128" s="127"/>
      <c r="H128" s="39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98"/>
      <c r="P128" s="398"/>
      <c r="Q128" s="398"/>
      <c r="R128" s="398"/>
      <c r="S128" s="398"/>
      <c r="T128" s="398"/>
      <c r="U128" s="39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95" t="s">
        <v>228</v>
      </c>
      <c r="D129" s="402">
        <v>5.03</v>
      </c>
      <c r="E129" s="402"/>
      <c r="F129" s="402"/>
      <c r="G129" s="127"/>
      <c r="H129" s="39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98"/>
      <c r="P129" s="398"/>
      <c r="Q129" s="398"/>
      <c r="R129" s="398"/>
      <c r="S129" s="398"/>
      <c r="T129" s="398"/>
      <c r="U129" s="39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229</v>
      </c>
      <c r="C130" s="395" t="s">
        <v>212</v>
      </c>
      <c r="D130" s="402">
        <v>5.03</v>
      </c>
      <c r="E130" s="402"/>
      <c r="F130" s="402"/>
      <c r="G130" s="127"/>
      <c r="H130" s="39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98"/>
      <c r="P130" s="398"/>
      <c r="Q130" s="398"/>
      <c r="R130" s="398"/>
      <c r="S130" s="398"/>
      <c r="T130" s="398"/>
      <c r="U130" s="39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95" t="s">
        <v>203</v>
      </c>
      <c r="D131" s="402">
        <v>5.03</v>
      </c>
      <c r="E131" s="402"/>
      <c r="F131" s="402"/>
      <c r="G131" s="127"/>
      <c r="H131" s="39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98"/>
      <c r="P131" s="398"/>
      <c r="Q131" s="398"/>
      <c r="R131" s="398"/>
      <c r="S131" s="398"/>
      <c r="T131" s="398"/>
      <c r="U131" s="39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95" t="s">
        <v>186</v>
      </c>
      <c r="D132" s="402">
        <v>5.03</v>
      </c>
      <c r="E132" s="402"/>
      <c r="F132" s="402"/>
      <c r="G132" s="127"/>
      <c r="H132" s="39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98"/>
      <c r="P132" s="398"/>
      <c r="Q132" s="398"/>
      <c r="R132" s="398"/>
      <c r="S132" s="398"/>
      <c r="T132" s="398"/>
      <c r="U132" s="39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95" t="s">
        <v>228</v>
      </c>
      <c r="D133" s="402">
        <v>5.03</v>
      </c>
      <c r="E133" s="402"/>
      <c r="F133" s="402"/>
      <c r="G133" s="127"/>
      <c r="H133" s="39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98"/>
      <c r="P133" s="398"/>
      <c r="Q133" s="398"/>
      <c r="R133" s="398"/>
      <c r="S133" s="398"/>
      <c r="T133" s="398"/>
      <c r="U133" s="39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95" t="s">
        <v>199</v>
      </c>
      <c r="D134" s="402">
        <v>5.03</v>
      </c>
      <c r="E134" s="402"/>
      <c r="F134" s="402"/>
      <c r="G134" s="127"/>
      <c r="H134" s="39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98"/>
      <c r="P134" s="398"/>
      <c r="Q134" s="398"/>
      <c r="R134" s="398"/>
      <c r="S134" s="398"/>
      <c r="T134" s="398"/>
      <c r="U134" s="39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402">
        <v>5.0599999999999996</v>
      </c>
      <c r="E135" s="402"/>
      <c r="F135" s="402"/>
      <c r="G135" s="127"/>
      <c r="H135" s="39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98"/>
      <c r="P135" s="398"/>
      <c r="Q135" s="398"/>
      <c r="R135" s="398"/>
      <c r="S135" s="398"/>
      <c r="T135" s="398"/>
      <c r="U135" s="39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402">
        <v>5.0599999999999996</v>
      </c>
      <c r="E136" s="402"/>
      <c r="F136" s="402"/>
      <c r="G136" s="127"/>
      <c r="H136" s="39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98"/>
      <c r="P136" s="398"/>
      <c r="Q136" s="398"/>
      <c r="R136" s="398"/>
      <c r="S136" s="398"/>
      <c r="T136" s="398"/>
      <c r="U136" s="39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48" t="s">
        <v>231</v>
      </c>
      <c r="B137" s="449"/>
      <c r="C137" s="39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402">
        <v>5.04</v>
      </c>
      <c r="E138" s="402"/>
      <c r="F138" s="402"/>
      <c r="G138" s="127"/>
      <c r="H138" s="39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98"/>
      <c r="P138" s="398"/>
      <c r="Q138" s="398"/>
      <c r="R138" s="398"/>
      <c r="S138" s="398"/>
      <c r="T138" s="398"/>
      <c r="U138" s="39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402">
        <v>5.04</v>
      </c>
      <c r="E139" s="402"/>
      <c r="F139" s="402"/>
      <c r="G139" s="127"/>
      <c r="H139" s="39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98"/>
      <c r="P139" s="398"/>
      <c r="Q139" s="398"/>
      <c r="R139" s="398"/>
      <c r="S139" s="398"/>
      <c r="T139" s="398"/>
      <c r="U139" s="39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402">
        <v>5.04</v>
      </c>
      <c r="E140" s="402"/>
      <c r="F140" s="402"/>
      <c r="G140" s="127"/>
      <c r="H140" s="39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98"/>
      <c r="P140" s="398"/>
      <c r="Q140" s="398"/>
      <c r="R140" s="398"/>
      <c r="S140" s="398"/>
      <c r="T140" s="398"/>
      <c r="U140" s="39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232</v>
      </c>
      <c r="C141" s="125" t="s">
        <v>195</v>
      </c>
      <c r="D141" s="402">
        <v>5.04</v>
      </c>
      <c r="E141" s="402"/>
      <c r="F141" s="402"/>
      <c r="G141" s="127"/>
      <c r="H141" s="39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98"/>
      <c r="P141" s="398"/>
      <c r="Q141" s="398"/>
      <c r="R141" s="398"/>
      <c r="S141" s="398"/>
      <c r="T141" s="398"/>
      <c r="U141" s="39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402">
        <v>5.04</v>
      </c>
      <c r="E142" s="402"/>
      <c r="F142" s="402"/>
      <c r="G142" s="127"/>
      <c r="H142" s="39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98"/>
      <c r="P142" s="398"/>
      <c r="Q142" s="398"/>
      <c r="R142" s="398"/>
      <c r="S142" s="398"/>
      <c r="T142" s="398"/>
      <c r="U142" s="39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402">
        <v>5.04</v>
      </c>
      <c r="E143" s="402"/>
      <c r="F143" s="402"/>
      <c r="G143" s="127"/>
      <c r="H143" s="39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98"/>
      <c r="P143" s="398"/>
      <c r="Q143" s="398"/>
      <c r="R143" s="398"/>
      <c r="S143" s="398"/>
      <c r="T143" s="398"/>
      <c r="U143" s="39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402">
        <v>5.04</v>
      </c>
      <c r="E144" s="402"/>
      <c r="F144" s="402"/>
      <c r="G144" s="127"/>
      <c r="H144" s="39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98"/>
      <c r="P144" s="398"/>
      <c r="Q144" s="398"/>
      <c r="R144" s="398"/>
      <c r="S144" s="398"/>
      <c r="T144" s="398"/>
      <c r="U144" s="39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53</v>
      </c>
      <c r="D145" s="402">
        <v>5.04</v>
      </c>
      <c r="E145" s="402"/>
      <c r="F145" s="402"/>
      <c r="G145" s="127"/>
      <c r="H145" s="39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98"/>
      <c r="P145" s="398"/>
      <c r="Q145" s="398"/>
      <c r="R145" s="398"/>
      <c r="S145" s="398"/>
      <c r="T145" s="398"/>
      <c r="U145" s="39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402">
        <v>5.04</v>
      </c>
      <c r="E146" s="402"/>
      <c r="F146" s="402"/>
      <c r="G146" s="127"/>
      <c r="H146" s="39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98"/>
      <c r="P146" s="398"/>
      <c r="Q146" s="398"/>
      <c r="R146" s="398"/>
      <c r="S146" s="398"/>
      <c r="T146" s="398"/>
      <c r="U146" s="39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402">
        <v>5.04</v>
      </c>
      <c r="E147" s="402"/>
      <c r="F147" s="402"/>
      <c r="G147" s="127"/>
      <c r="H147" s="39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98"/>
      <c r="P147" s="398"/>
      <c r="Q147" s="398"/>
      <c r="R147" s="398"/>
      <c r="S147" s="398"/>
      <c r="T147" s="398"/>
      <c r="U147" s="39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48" t="s">
        <v>234</v>
      </c>
      <c r="B148" s="449"/>
      <c r="C148" s="39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96"/>
      <c r="D149" s="402">
        <v>3.65</v>
      </c>
      <c r="E149" s="402"/>
      <c r="F149" s="401"/>
      <c r="G149" s="127"/>
      <c r="H149" s="390">
        <f t="shared" ref="H149:H162" si="40">D149*G149</f>
        <v>0</v>
      </c>
      <c r="I149" s="128"/>
      <c r="J149" s="129" t="str">
        <f t="array" ref="J149">IF(ISERROR(G149/I149),"",G149/I149)</f>
        <v/>
      </c>
      <c r="K149" s="39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98"/>
      <c r="P149" s="398"/>
      <c r="Q149" s="398"/>
      <c r="R149" s="398"/>
      <c r="S149" s="398"/>
      <c r="T149" s="398"/>
      <c r="U149" s="39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96"/>
      <c r="D150" s="402">
        <v>6.58</v>
      </c>
      <c r="E150" s="402"/>
      <c r="F150" s="402"/>
      <c r="G150" s="127"/>
      <c r="H150" s="39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98"/>
      <c r="P150" s="398"/>
      <c r="Q150" s="398"/>
      <c r="R150" s="398"/>
      <c r="S150" s="398"/>
      <c r="T150" s="398"/>
      <c r="U150" s="39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96"/>
      <c r="D151" s="402">
        <v>7.8</v>
      </c>
      <c r="E151" s="402"/>
      <c r="F151" s="402"/>
      <c r="G151" s="127"/>
      <c r="H151" s="39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98"/>
      <c r="P151" s="398"/>
      <c r="Q151" s="398"/>
      <c r="R151" s="398"/>
      <c r="S151" s="398"/>
      <c r="T151" s="398"/>
      <c r="U151" s="39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96"/>
      <c r="D152" s="402">
        <v>4.4000000000000004</v>
      </c>
      <c r="E152" s="402"/>
      <c r="F152" s="402"/>
      <c r="G152" s="127"/>
      <c r="H152" s="39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98"/>
      <c r="P152" s="398"/>
      <c r="Q152" s="398"/>
      <c r="R152" s="398"/>
      <c r="S152" s="398"/>
      <c r="T152" s="398"/>
      <c r="U152" s="39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402"/>
      <c r="E153" s="402"/>
      <c r="F153" s="402"/>
      <c r="G153" s="127"/>
      <c r="H153" s="39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98"/>
      <c r="P153" s="398"/>
      <c r="Q153" s="398"/>
      <c r="R153" s="398"/>
      <c r="S153" s="398"/>
      <c r="T153" s="398"/>
      <c r="U153" s="39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96" t="s">
        <v>239</v>
      </c>
      <c r="C154" s="396" t="s">
        <v>179</v>
      </c>
      <c r="D154" s="402">
        <v>6.04</v>
      </c>
      <c r="E154" s="402"/>
      <c r="F154" s="402"/>
      <c r="G154" s="127"/>
      <c r="H154" s="39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98"/>
      <c r="P154" s="398"/>
      <c r="Q154" s="398"/>
      <c r="R154" s="398"/>
      <c r="S154" s="398"/>
      <c r="T154" s="398"/>
      <c r="U154" s="39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96" t="s">
        <v>239</v>
      </c>
      <c r="C155" s="396" t="s">
        <v>186</v>
      </c>
      <c r="D155" s="402">
        <v>6.04</v>
      </c>
      <c r="E155" s="402"/>
      <c r="F155" s="402"/>
      <c r="G155" s="127"/>
      <c r="H155" s="39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98"/>
      <c r="P155" s="398"/>
      <c r="Q155" s="398"/>
      <c r="R155" s="398"/>
      <c r="S155" s="398"/>
      <c r="T155" s="398"/>
      <c r="U155" s="39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96" t="s">
        <v>440</v>
      </c>
      <c r="C156" s="396" t="s">
        <v>179</v>
      </c>
      <c r="D156" s="402">
        <v>6</v>
      </c>
      <c r="E156" s="402"/>
      <c r="F156" s="402"/>
      <c r="G156" s="127"/>
      <c r="H156" s="390">
        <f t="shared" si="40"/>
        <v>0</v>
      </c>
      <c r="I156" s="128"/>
      <c r="J156" s="129"/>
      <c r="K156" s="130"/>
      <c r="L156" s="128"/>
      <c r="M156" s="108"/>
      <c r="N156" s="129"/>
      <c r="O156" s="398"/>
      <c r="P156" s="398"/>
      <c r="Q156" s="398"/>
      <c r="R156" s="398"/>
      <c r="S156" s="398"/>
      <c r="T156" s="398"/>
      <c r="U156" s="39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96" t="s">
        <v>440</v>
      </c>
      <c r="C157" s="396" t="s">
        <v>60</v>
      </c>
      <c r="D157" s="402">
        <v>6</v>
      </c>
      <c r="E157" s="402"/>
      <c r="F157" s="402"/>
      <c r="G157" s="127"/>
      <c r="H157" s="39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98"/>
      <c r="P157" s="398"/>
      <c r="Q157" s="398"/>
      <c r="R157" s="398"/>
      <c r="S157" s="398"/>
      <c r="T157" s="398"/>
      <c r="U157" s="39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89" t="s">
        <v>240</v>
      </c>
      <c r="C158" s="125"/>
      <c r="D158" s="402">
        <v>7.3</v>
      </c>
      <c r="E158" s="402"/>
      <c r="F158" s="402"/>
      <c r="G158" s="127"/>
      <c r="H158" s="39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98"/>
      <c r="P158" s="398"/>
      <c r="Q158" s="398"/>
      <c r="R158" s="398"/>
      <c r="S158" s="398"/>
      <c r="T158" s="398"/>
      <c r="U158" s="39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89" t="s">
        <v>241</v>
      </c>
      <c r="C159" s="125"/>
      <c r="D159" s="402">
        <f>78*120/1000</f>
        <v>9.36</v>
      </c>
      <c r="E159" s="402"/>
      <c r="F159" s="402"/>
      <c r="G159" s="127"/>
      <c r="H159" s="39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98"/>
      <c r="P159" s="398"/>
      <c r="Q159" s="398"/>
      <c r="R159" s="398"/>
      <c r="S159" s="398"/>
      <c r="T159" s="398"/>
      <c r="U159" s="39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89" t="s">
        <v>242</v>
      </c>
      <c r="C160" s="125"/>
      <c r="D160" s="402">
        <v>4.5</v>
      </c>
      <c r="E160" s="402"/>
      <c r="F160" s="402"/>
      <c r="G160" s="127"/>
      <c r="H160" s="390">
        <f t="shared" si="40"/>
        <v>0</v>
      </c>
      <c r="I160" s="128"/>
      <c r="J160" s="129"/>
      <c r="K160" s="130"/>
      <c r="L160" s="128"/>
      <c r="M160" s="108"/>
      <c r="N160" s="129"/>
      <c r="O160" s="398"/>
      <c r="P160" s="398"/>
      <c r="Q160" s="398"/>
      <c r="R160" s="398"/>
      <c r="S160" s="398"/>
      <c r="T160" s="398"/>
      <c r="U160" s="39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89" t="s">
        <v>243</v>
      </c>
      <c r="C161" s="125"/>
      <c r="D161" s="402">
        <v>4.5</v>
      </c>
      <c r="E161" s="402"/>
      <c r="F161" s="402"/>
      <c r="G161" s="127"/>
      <c r="H161" s="390">
        <f t="shared" si="40"/>
        <v>0</v>
      </c>
      <c r="I161" s="128"/>
      <c r="J161" s="129"/>
      <c r="K161" s="130"/>
      <c r="L161" s="128"/>
      <c r="M161" s="108"/>
      <c r="N161" s="129"/>
      <c r="O161" s="398"/>
      <c r="P161" s="398"/>
      <c r="Q161" s="398"/>
      <c r="R161" s="398"/>
      <c r="S161" s="398"/>
      <c r="T161" s="398"/>
      <c r="U161" s="39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402">
        <v>5.03</v>
      </c>
      <c r="E162" s="402"/>
      <c r="F162" s="402"/>
      <c r="G162" s="127"/>
      <c r="H162" s="390">
        <f t="shared" si="40"/>
        <v>0</v>
      </c>
      <c r="I162" s="128"/>
      <c r="J162" s="129"/>
      <c r="K162" s="130"/>
      <c r="L162" s="128"/>
      <c r="M162" s="108"/>
      <c r="N162" s="129"/>
      <c r="O162" s="398"/>
      <c r="P162" s="398"/>
      <c r="Q162" s="398"/>
      <c r="R162" s="398"/>
      <c r="S162" s="398"/>
      <c r="T162" s="398"/>
      <c r="U162" s="398"/>
      <c r="V162" s="131"/>
      <c r="W162" s="132"/>
      <c r="X162" s="131"/>
      <c r="Y162" s="131"/>
      <c r="Z162" s="131"/>
      <c r="AA162" s="131"/>
    </row>
    <row r="163" spans="1:27" ht="20.100000000000001" customHeight="1">
      <c r="A163" s="448" t="s">
        <v>244</v>
      </c>
      <c r="B163" s="449"/>
      <c r="C163" s="39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50" t="s">
        <v>246</v>
      </c>
      <c r="B164" s="451"/>
      <c r="C164" s="451"/>
      <c r="D164" s="451"/>
      <c r="E164" s="451"/>
      <c r="F164" s="452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53" t="s">
        <v>471</v>
      </c>
      <c r="B165" s="392" t="s">
        <v>247</v>
      </c>
      <c r="C165" s="456" t="s">
        <v>248</v>
      </c>
      <c r="D165" s="457"/>
      <c r="E165" s="519" t="s">
        <v>249</v>
      </c>
      <c r="F165" s="519"/>
      <c r="G165" s="461" t="s">
        <v>250</v>
      </c>
      <c r="H165" s="461"/>
      <c r="I165" s="458" t="s">
        <v>251</v>
      </c>
      <c r="J165" s="458"/>
      <c r="K165" s="458" t="s">
        <v>252</v>
      </c>
      <c r="L165" s="458"/>
      <c r="M165" s="458" t="s">
        <v>253</v>
      </c>
      <c r="N165" s="458"/>
      <c r="O165" s="458" t="s">
        <v>254</v>
      </c>
      <c r="P165" s="461" t="s">
        <v>255</v>
      </c>
      <c r="Q165" s="461"/>
      <c r="R165" s="461" t="s">
        <v>252</v>
      </c>
      <c r="S165" s="461"/>
      <c r="T165" s="461" t="s">
        <v>256</v>
      </c>
      <c r="U165" s="461"/>
      <c r="V165" s="461" t="s">
        <v>257</v>
      </c>
      <c r="W165" s="461"/>
      <c r="X165" s="461" t="s">
        <v>252</v>
      </c>
      <c r="Y165" s="461"/>
      <c r="Z165" s="461" t="s">
        <v>256</v>
      </c>
      <c r="AA165" s="461"/>
    </row>
    <row r="166" spans="1:27" ht="20.100000000000001" customHeight="1">
      <c r="A166" s="454"/>
      <c r="B166" s="392" t="s">
        <v>258</v>
      </c>
      <c r="C166" s="456">
        <v>1</v>
      </c>
      <c r="D166" s="457"/>
      <c r="E166" s="519">
        <f>C166*11</f>
        <v>11</v>
      </c>
      <c r="F166" s="519"/>
      <c r="G166" s="461">
        <v>1</v>
      </c>
      <c r="H166" s="461"/>
      <c r="I166" s="460">
        <f>G166*11</f>
        <v>11</v>
      </c>
      <c r="J166" s="460"/>
      <c r="K166" s="460">
        <f>E166-I166</f>
        <v>0</v>
      </c>
      <c r="L166" s="460"/>
      <c r="M166" s="462">
        <f>IF(ISERROR(K166/E166),"",K166/E166)</f>
        <v>0</v>
      </c>
      <c r="N166" s="462"/>
      <c r="O166" s="458"/>
      <c r="P166" s="461" t="s">
        <v>201</v>
      </c>
      <c r="Q166" s="461"/>
      <c r="R166" s="463">
        <f>SUM(O28:U28)</f>
        <v>0</v>
      </c>
      <c r="S166" s="463"/>
      <c r="T166" s="464" t="str">
        <f t="array" ref="T166">IF(ISERROR(R166/R173),"",R166/R173)</f>
        <v/>
      </c>
      <c r="U166" s="464"/>
      <c r="V166" s="461" t="s">
        <v>259</v>
      </c>
      <c r="W166" s="461"/>
      <c r="X166" s="465">
        <f>SUM(P27,P85,P120,P136,P147,P161)</f>
        <v>0</v>
      </c>
      <c r="Y166" s="465"/>
      <c r="Z166" s="464" t="str">
        <f t="array" ref="Z166">IF(ISERROR(X166/X173),"",X166/X173)</f>
        <v/>
      </c>
      <c r="AA166" s="464"/>
    </row>
    <row r="167" spans="1:27" ht="20.100000000000001" customHeight="1">
      <c r="A167" s="454"/>
      <c r="B167" s="392" t="s">
        <v>260</v>
      </c>
      <c r="C167" s="456">
        <v>1</v>
      </c>
      <c r="D167" s="457"/>
      <c r="E167" s="519">
        <f>C167*11</f>
        <v>11</v>
      </c>
      <c r="F167" s="519"/>
      <c r="G167" s="461">
        <v>1</v>
      </c>
      <c r="H167" s="461"/>
      <c r="I167" s="460">
        <f>G167*11</f>
        <v>11</v>
      </c>
      <c r="J167" s="460"/>
      <c r="K167" s="460">
        <f>E167-I167</f>
        <v>0</v>
      </c>
      <c r="L167" s="460"/>
      <c r="M167" s="462">
        <f>IF(ISERROR(K167/E167),"",K167/E167)</f>
        <v>0</v>
      </c>
      <c r="N167" s="462"/>
      <c r="O167" s="458"/>
      <c r="P167" s="461" t="s">
        <v>216</v>
      </c>
      <c r="Q167" s="461"/>
      <c r="R167" s="463">
        <f>SUM(O86:U86)</f>
        <v>0</v>
      </c>
      <c r="S167" s="463"/>
      <c r="T167" s="464" t="str">
        <f>IF(ISERROR(R167/R173),"",R167/R173)</f>
        <v/>
      </c>
      <c r="U167" s="464"/>
      <c r="V167" s="461" t="s">
        <v>261</v>
      </c>
      <c r="W167" s="461"/>
      <c r="X167" s="465">
        <f>SUM(P28,P86,P121,P137,P148,P163)</f>
        <v>0</v>
      </c>
      <c r="Y167" s="465"/>
      <c r="Z167" s="464" t="str">
        <f>IF(ISERROR(X167/X173),"",X167/X173)</f>
        <v/>
      </c>
      <c r="AA167" s="464"/>
    </row>
    <row r="168" spans="1:27" ht="20.100000000000001" customHeight="1">
      <c r="A168" s="454"/>
      <c r="B168" s="392" t="s">
        <v>262</v>
      </c>
      <c r="C168" s="456">
        <v>1</v>
      </c>
      <c r="D168" s="457"/>
      <c r="E168" s="519">
        <f>C168*8</f>
        <v>8</v>
      </c>
      <c r="F168" s="519"/>
      <c r="G168" s="461">
        <v>1</v>
      </c>
      <c r="H168" s="461"/>
      <c r="I168" s="460">
        <f>G168*8</f>
        <v>8</v>
      </c>
      <c r="J168" s="460"/>
      <c r="K168" s="460">
        <f>E168-I168</f>
        <v>0</v>
      </c>
      <c r="L168" s="460"/>
      <c r="M168" s="462">
        <f>IF(ISERROR(K168/E168),"",K168/E168)</f>
        <v>0</v>
      </c>
      <c r="N168" s="462"/>
      <c r="O168" s="458"/>
      <c r="P168" s="461" t="s">
        <v>224</v>
      </c>
      <c r="Q168" s="461"/>
      <c r="R168" s="463">
        <f>SUM(O121:U121)</f>
        <v>0</v>
      </c>
      <c r="S168" s="463"/>
      <c r="T168" s="464" t="str">
        <f>IF(ISERROR(R168/R173),"",R168/R173)</f>
        <v/>
      </c>
      <c r="U168" s="464"/>
      <c r="V168" s="461" t="s">
        <v>263</v>
      </c>
      <c r="W168" s="461"/>
      <c r="X168" s="465">
        <f>SUM(P29,P87,P122,P138,P149,P164)</f>
        <v>0</v>
      </c>
      <c r="Y168" s="465"/>
      <c r="Z168" s="464" t="str">
        <f>IF(ISERROR(X168/X173),"",X168/X173)</f>
        <v/>
      </c>
      <c r="AA168" s="464"/>
    </row>
    <row r="169" spans="1:27" ht="20.100000000000001" customHeight="1">
      <c r="A169" s="454"/>
      <c r="B169" s="392" t="s">
        <v>264</v>
      </c>
      <c r="C169" s="456">
        <v>1</v>
      </c>
      <c r="D169" s="457"/>
      <c r="E169" s="519">
        <f>C169*11</f>
        <v>11</v>
      </c>
      <c r="F169" s="519"/>
      <c r="G169" s="461">
        <v>1</v>
      </c>
      <c r="H169" s="461"/>
      <c r="I169" s="460">
        <f>G169*11</f>
        <v>11</v>
      </c>
      <c r="J169" s="460"/>
      <c r="K169" s="460">
        <f>E169-I169</f>
        <v>0</v>
      </c>
      <c r="L169" s="460"/>
      <c r="M169" s="462">
        <f>IF(ISERROR(K169/E169),"",K169/E169)</f>
        <v>0</v>
      </c>
      <c r="N169" s="462"/>
      <c r="O169" s="458"/>
      <c r="P169" s="461" t="s">
        <v>231</v>
      </c>
      <c r="Q169" s="461"/>
      <c r="R169" s="463">
        <f>SUM(O137:U137)</f>
        <v>0</v>
      </c>
      <c r="S169" s="463"/>
      <c r="T169" s="464" t="str">
        <f>IF(ISERROR(R169/R173),"",R169/R173)</f>
        <v/>
      </c>
      <c r="U169" s="464"/>
      <c r="V169" s="461" t="s">
        <v>265</v>
      </c>
      <c r="W169" s="461"/>
      <c r="X169" s="465">
        <f>SUM(P31,P88,P123,P139,P150,P165)</f>
        <v>0</v>
      </c>
      <c r="Y169" s="465"/>
      <c r="Z169" s="464" t="str">
        <f>IF(ISERROR(X169/X173),"",X169/X173)</f>
        <v/>
      </c>
      <c r="AA169" s="464"/>
    </row>
    <row r="170" spans="1:27" ht="20.100000000000001" customHeight="1">
      <c r="A170" s="455"/>
      <c r="B170" s="392" t="s">
        <v>266</v>
      </c>
      <c r="C170" s="466">
        <f>SUM(C166:D169)</f>
        <v>4</v>
      </c>
      <c r="D170" s="467"/>
      <c r="E170" s="519">
        <f>SUM(E166:F169)</f>
        <v>41</v>
      </c>
      <c r="F170" s="519"/>
      <c r="G170" s="461">
        <f>SUM(G166:H169)</f>
        <v>4</v>
      </c>
      <c r="H170" s="461"/>
      <c r="I170" s="460">
        <f>SUM(I166:J169)</f>
        <v>41</v>
      </c>
      <c r="J170" s="460"/>
      <c r="K170" s="460">
        <f>SUM(K166:L169)</f>
        <v>0</v>
      </c>
      <c r="L170" s="460"/>
      <c r="M170" s="462">
        <f>IF(ISERROR(K170/E170),"",K170/E170)</f>
        <v>0</v>
      </c>
      <c r="N170" s="462"/>
      <c r="O170" s="458"/>
      <c r="P170" s="461" t="s">
        <v>234</v>
      </c>
      <c r="Q170" s="461"/>
      <c r="R170" s="463">
        <f>SUM(O148:U148)</f>
        <v>0</v>
      </c>
      <c r="S170" s="463"/>
      <c r="T170" s="464" t="str">
        <f>IF(ISERROR(R170/R173),"",R170/R173)</f>
        <v/>
      </c>
      <c r="U170" s="464"/>
      <c r="V170" s="461" t="s">
        <v>267</v>
      </c>
      <c r="W170" s="461"/>
      <c r="X170" s="465">
        <f>SUM(P32,P89,P124,P140,P151,P166)</f>
        <v>0</v>
      </c>
      <c r="Y170" s="465"/>
      <c r="Z170" s="464" t="str">
        <f>IF(ISERROR(X170/X173),"",X170/X173)</f>
        <v/>
      </c>
      <c r="AA170" s="464"/>
    </row>
    <row r="171" spans="1:27" ht="20.100000000000001" customHeight="1">
      <c r="A171" s="261" t="s">
        <v>472</v>
      </c>
      <c r="B171" s="392">
        <f>G164</f>
        <v>0</v>
      </c>
      <c r="C171" s="468" t="s">
        <v>269</v>
      </c>
      <c r="D171" s="469"/>
      <c r="E171" s="520">
        <f>H164</f>
        <v>0</v>
      </c>
      <c r="F171" s="520"/>
      <c r="G171" s="461" t="s">
        <v>270</v>
      </c>
      <c r="H171" s="461"/>
      <c r="I171" s="470" t="str">
        <f>L164</f>
        <v/>
      </c>
      <c r="J171" s="470"/>
      <c r="K171" s="458" t="s">
        <v>271</v>
      </c>
      <c r="L171" s="458"/>
      <c r="M171" s="470" t="str">
        <f>J164</f>
        <v/>
      </c>
      <c r="N171" s="470"/>
      <c r="O171" s="458"/>
      <c r="P171" s="461" t="s">
        <v>244</v>
      </c>
      <c r="Q171" s="461"/>
      <c r="R171" s="463">
        <f>SUM(O163:U163)</f>
        <v>0</v>
      </c>
      <c r="S171" s="463"/>
      <c r="T171" s="464" t="str">
        <f>IF(ISERROR(R171/R173),"",R171/R173)</f>
        <v/>
      </c>
      <c r="U171" s="464"/>
      <c r="V171" s="461" t="s">
        <v>272</v>
      </c>
      <c r="W171" s="461"/>
      <c r="X171" s="465">
        <f>SUM(P33,P90,P125,P141,P152,P167)</f>
        <v>0</v>
      </c>
      <c r="Y171" s="465"/>
      <c r="Z171" s="464" t="str">
        <f>IF(ISERROR(X171/X173),"",X171/X173)</f>
        <v/>
      </c>
      <c r="AA171" s="464"/>
    </row>
    <row r="172" spans="1:27" ht="20.100000000000001" customHeight="1">
      <c r="A172" s="262" t="s">
        <v>473</v>
      </c>
      <c r="B172" s="392">
        <f>I164+C170</f>
        <v>4</v>
      </c>
      <c r="C172" s="471" t="s">
        <v>251</v>
      </c>
      <c r="D172" s="472"/>
      <c r="E172" s="520">
        <f>K164+I170</f>
        <v>41</v>
      </c>
      <c r="F172" s="520"/>
      <c r="G172" s="461" t="s">
        <v>274</v>
      </c>
      <c r="H172" s="461"/>
      <c r="I172" s="470">
        <f>B172-E172</f>
        <v>-37</v>
      </c>
      <c r="J172" s="470"/>
      <c r="K172" s="458" t="s">
        <v>275</v>
      </c>
      <c r="L172" s="458"/>
      <c r="M172" s="462">
        <f>IF(ISERROR(I172/E172),"",I172/E172)</f>
        <v>-0.90243902439024393</v>
      </c>
      <c r="N172" s="462"/>
      <c r="O172" s="458"/>
      <c r="P172" s="461" t="s">
        <v>245</v>
      </c>
      <c r="Q172" s="461"/>
      <c r="R172" s="463"/>
      <c r="S172" s="463"/>
      <c r="T172" s="464" t="str">
        <f>IF(ISERROR(R172/R173),"",R172/R173)</f>
        <v/>
      </c>
      <c r="U172" s="464"/>
      <c r="V172" s="461" t="s">
        <v>264</v>
      </c>
      <c r="W172" s="461"/>
      <c r="X172" s="465"/>
      <c r="Y172" s="465"/>
      <c r="Z172" s="464" t="str">
        <f>IF(ISERROR(X172/X173),"",X172/X173)</f>
        <v/>
      </c>
      <c r="AA172" s="464"/>
    </row>
    <row r="173" spans="1:27" ht="20.100000000000001" customHeight="1">
      <c r="A173" s="262" t="s">
        <v>474</v>
      </c>
      <c r="B173" s="392">
        <f>N164</f>
        <v>0</v>
      </c>
      <c r="C173" s="471" t="s">
        <v>277</v>
      </c>
      <c r="D173" s="472"/>
      <c r="E173" s="520">
        <f>IF(ISERROR(B173/B172),"",B173/B172)</f>
        <v>0</v>
      </c>
      <c r="F173" s="520"/>
      <c r="G173" s="461" t="s">
        <v>278</v>
      </c>
      <c r="H173" s="461"/>
      <c r="I173" s="458">
        <f>V164</f>
        <v>0</v>
      </c>
      <c r="J173" s="458"/>
      <c r="K173" s="458" t="s">
        <v>279</v>
      </c>
      <c r="L173" s="458"/>
      <c r="M173" s="462" t="str">
        <f t="array" ref="M173">IF(ISERROR(I173/B171),"",I173/B171)</f>
        <v/>
      </c>
      <c r="N173" s="462"/>
      <c r="O173" s="458"/>
      <c r="P173" s="461" t="s">
        <v>266</v>
      </c>
      <c r="Q173" s="461"/>
      <c r="R173" s="463">
        <f>SUM(R166:S172)</f>
        <v>0</v>
      </c>
      <c r="S173" s="463"/>
      <c r="T173" s="464"/>
      <c r="U173" s="464"/>
      <c r="V173" s="461" t="s">
        <v>266</v>
      </c>
      <c r="W173" s="461"/>
      <c r="X173" s="465">
        <f>SUM(X166:Y172)</f>
        <v>0</v>
      </c>
      <c r="Y173" s="465"/>
      <c r="Z173" s="464"/>
      <c r="AA173" s="464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474" t="s">
        <v>475</v>
      </c>
      <c r="B175" s="477" t="s">
        <v>280</v>
      </c>
      <c r="C175" s="477" t="s">
        <v>281</v>
      </c>
      <c r="D175" s="477" t="s">
        <v>282</v>
      </c>
      <c r="E175" s="493" t="s">
        <v>283</v>
      </c>
      <c r="F175" s="493" t="s">
        <v>284</v>
      </c>
      <c r="G175" s="458" t="s">
        <v>285</v>
      </c>
      <c r="H175" s="458"/>
      <c r="I175" s="477" t="s">
        <v>286</v>
      </c>
      <c r="J175" s="483" t="s">
        <v>271</v>
      </c>
      <c r="K175" s="486" t="s">
        <v>287</v>
      </c>
      <c r="L175" s="477" t="s">
        <v>270</v>
      </c>
      <c r="M175" s="489" t="s">
        <v>288</v>
      </c>
      <c r="N175" s="491" t="s">
        <v>252</v>
      </c>
      <c r="O175" s="458" t="s">
        <v>289</v>
      </c>
      <c r="P175" s="458"/>
      <c r="Q175" s="458"/>
      <c r="R175" s="458"/>
      <c r="S175" s="458"/>
      <c r="T175" s="458"/>
      <c r="U175" s="458"/>
      <c r="V175" s="458" t="s">
        <v>290</v>
      </c>
      <c r="W175" s="491" t="s">
        <v>291</v>
      </c>
      <c r="X175" s="458" t="s">
        <v>292</v>
      </c>
      <c r="Y175" s="458"/>
      <c r="Z175" s="458"/>
      <c r="AA175" s="458"/>
    </row>
    <row r="176" spans="1:27" ht="21.95" hidden="1" customHeight="1">
      <c r="A176" s="475"/>
      <c r="B176" s="478"/>
      <c r="C176" s="478"/>
      <c r="D176" s="478"/>
      <c r="E176" s="494"/>
      <c r="F176" s="494"/>
      <c r="G176" s="458"/>
      <c r="H176" s="458"/>
      <c r="I176" s="478"/>
      <c r="J176" s="484"/>
      <c r="K176" s="487"/>
      <c r="L176" s="478"/>
      <c r="M176" s="490"/>
      <c r="N176" s="491"/>
      <c r="O176" s="458" t="s">
        <v>259</v>
      </c>
      <c r="P176" s="458" t="s">
        <v>261</v>
      </c>
      <c r="Q176" s="458" t="s">
        <v>263</v>
      </c>
      <c r="R176" s="492" t="s">
        <v>265</v>
      </c>
      <c r="S176" s="461" t="s">
        <v>267</v>
      </c>
      <c r="T176" s="458" t="s">
        <v>272</v>
      </c>
      <c r="U176" s="458" t="s">
        <v>264</v>
      </c>
      <c r="V176" s="458"/>
      <c r="W176" s="491"/>
      <c r="X176" s="458" t="s">
        <v>293</v>
      </c>
      <c r="Y176" s="458" t="s">
        <v>294</v>
      </c>
      <c r="Z176" s="458" t="s">
        <v>295</v>
      </c>
      <c r="AA176" s="458" t="s">
        <v>264</v>
      </c>
    </row>
    <row r="177" spans="1:27" ht="21.95" hidden="1" customHeight="1">
      <c r="A177" s="476"/>
      <c r="B177" s="479"/>
      <c r="C177" s="479"/>
      <c r="D177" s="479"/>
      <c r="E177" s="495"/>
      <c r="F177" s="495"/>
      <c r="G177" s="302" t="s">
        <v>296</v>
      </c>
      <c r="H177" s="396" t="s">
        <v>297</v>
      </c>
      <c r="I177" s="479"/>
      <c r="J177" s="485"/>
      <c r="K177" s="488"/>
      <c r="L177" s="479"/>
      <c r="M177" s="490"/>
      <c r="N177" s="491"/>
      <c r="O177" s="458"/>
      <c r="P177" s="458"/>
      <c r="Q177" s="458"/>
      <c r="R177" s="492"/>
      <c r="S177" s="461"/>
      <c r="T177" s="458"/>
      <c r="U177" s="458"/>
      <c r="V177" s="458"/>
      <c r="W177" s="491"/>
      <c r="X177" s="458"/>
      <c r="Y177" s="458"/>
      <c r="Z177" s="458"/>
      <c r="AA177" s="458"/>
    </row>
    <row r="178" spans="1:27" ht="20.100000000000001" hidden="1" customHeight="1">
      <c r="A178" s="253">
        <v>30100030</v>
      </c>
      <c r="B178" s="389" t="s">
        <v>178</v>
      </c>
      <c r="C178" s="125" t="s">
        <v>179</v>
      </c>
      <c r="D178" s="402">
        <v>5.03</v>
      </c>
      <c r="E178" s="402"/>
      <c r="F178" s="402"/>
      <c r="G178" s="146"/>
      <c r="H178" s="39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98"/>
      <c r="P178" s="398"/>
      <c r="Q178" s="398"/>
      <c r="R178" s="398"/>
      <c r="S178" s="398"/>
      <c r="T178" s="398"/>
      <c r="U178" s="39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02">
        <v>5.03</v>
      </c>
      <c r="E179" s="402"/>
      <c r="F179" s="402"/>
      <c r="G179" s="127"/>
      <c r="H179" s="39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98"/>
      <c r="P179" s="398"/>
      <c r="Q179" s="398"/>
      <c r="R179" s="398"/>
      <c r="S179" s="398"/>
      <c r="T179" s="398"/>
      <c r="U179" s="39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02">
        <v>5.03</v>
      </c>
      <c r="E180" s="402"/>
      <c r="F180" s="402"/>
      <c r="G180" s="127"/>
      <c r="H180" s="39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98"/>
      <c r="P180" s="398"/>
      <c r="Q180" s="398"/>
      <c r="R180" s="398"/>
      <c r="S180" s="398"/>
      <c r="T180" s="398"/>
      <c r="U180" s="39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02">
        <v>5.03</v>
      </c>
      <c r="E181" s="402"/>
      <c r="F181" s="402"/>
      <c r="G181" s="127"/>
      <c r="H181" s="39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98"/>
      <c r="P181" s="398"/>
      <c r="Q181" s="398"/>
      <c r="R181" s="398"/>
      <c r="S181" s="398"/>
      <c r="T181" s="398"/>
      <c r="U181" s="39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02">
        <v>5.03</v>
      </c>
      <c r="E182" s="402"/>
      <c r="F182" s="402"/>
      <c r="G182" s="127"/>
      <c r="H182" s="39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98"/>
      <c r="P182" s="398"/>
      <c r="Q182" s="398"/>
      <c r="R182" s="398"/>
      <c r="S182" s="398"/>
      <c r="T182" s="398"/>
      <c r="U182" s="39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02">
        <v>5.04</v>
      </c>
      <c r="E183" s="402"/>
      <c r="F183" s="366"/>
      <c r="G183" s="134"/>
      <c r="H183" s="39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98"/>
      <c r="P183" s="398"/>
      <c r="Q183" s="398"/>
      <c r="R183" s="398"/>
      <c r="S183" s="398"/>
      <c r="T183" s="398"/>
      <c r="U183" s="39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02">
        <v>5.03</v>
      </c>
      <c r="E184" s="402"/>
      <c r="F184" s="402"/>
      <c r="G184" s="127"/>
      <c r="H184" s="39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98"/>
      <c r="P184" s="398"/>
      <c r="Q184" s="398"/>
      <c r="R184" s="398"/>
      <c r="S184" s="398"/>
      <c r="T184" s="398"/>
      <c r="U184" s="39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02">
        <v>5.03</v>
      </c>
      <c r="E185" s="402"/>
      <c r="F185" s="402"/>
      <c r="G185" s="127"/>
      <c r="H185" s="39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98"/>
      <c r="P185" s="398"/>
      <c r="Q185" s="398"/>
      <c r="R185" s="398"/>
      <c r="S185" s="398"/>
      <c r="T185" s="398"/>
      <c r="U185" s="39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02">
        <v>5.04</v>
      </c>
      <c r="E186" s="402"/>
      <c r="F186" s="367"/>
      <c r="G186" s="127"/>
      <c r="H186" s="390">
        <f t="shared" si="43"/>
        <v>0</v>
      </c>
      <c r="I186" s="39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98"/>
      <c r="P186" s="398"/>
      <c r="Q186" s="398"/>
      <c r="R186" s="398"/>
      <c r="S186" s="398"/>
      <c r="T186" s="398"/>
      <c r="U186" s="39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02">
        <v>5.04</v>
      </c>
      <c r="E187" s="402"/>
      <c r="F187" s="367"/>
      <c r="G187" s="127"/>
      <c r="H187" s="390">
        <f t="shared" si="43"/>
        <v>0</v>
      </c>
      <c r="I187" s="39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98"/>
      <c r="P187" s="398"/>
      <c r="Q187" s="398"/>
      <c r="R187" s="398"/>
      <c r="S187" s="398"/>
      <c r="T187" s="398"/>
      <c r="U187" s="39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02"/>
      <c r="E188" s="402"/>
      <c r="F188" s="402"/>
      <c r="G188" s="127"/>
      <c r="H188" s="39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98"/>
      <c r="P188" s="398"/>
      <c r="Q188" s="398"/>
      <c r="R188" s="398"/>
      <c r="S188" s="398"/>
      <c r="T188" s="398"/>
      <c r="U188" s="39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02"/>
      <c r="E189" s="402"/>
      <c r="F189" s="402"/>
      <c r="G189" s="127"/>
      <c r="H189" s="39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98"/>
      <c r="P189" s="398"/>
      <c r="Q189" s="398"/>
      <c r="R189" s="398"/>
      <c r="S189" s="398"/>
      <c r="T189" s="398"/>
      <c r="U189" s="39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02">
        <v>5.0599999999999996</v>
      </c>
      <c r="E190" s="402"/>
      <c r="F190" s="402"/>
      <c r="G190" s="127"/>
      <c r="H190" s="39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98"/>
      <c r="P190" s="398"/>
      <c r="Q190" s="398"/>
      <c r="R190" s="398"/>
      <c r="S190" s="398"/>
      <c r="T190" s="398"/>
      <c r="U190" s="39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02">
        <v>5.09</v>
      </c>
      <c r="E191" s="402"/>
      <c r="F191" s="402"/>
      <c r="G191" s="127"/>
      <c r="H191" s="39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98"/>
      <c r="P191" s="398"/>
      <c r="Q191" s="398"/>
      <c r="R191" s="398"/>
      <c r="S191" s="398"/>
      <c r="T191" s="398"/>
      <c r="U191" s="39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02">
        <v>5.09</v>
      </c>
      <c r="E192" s="402"/>
      <c r="F192" s="402"/>
      <c r="G192" s="127"/>
      <c r="H192" s="39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98"/>
      <c r="P192" s="398"/>
      <c r="Q192" s="398"/>
      <c r="R192" s="398"/>
      <c r="S192" s="398"/>
      <c r="T192" s="398"/>
      <c r="U192" s="39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96" t="s">
        <v>190</v>
      </c>
      <c r="D193" s="402">
        <v>4.8</v>
      </c>
      <c r="E193" s="402"/>
      <c r="F193" s="402"/>
      <c r="G193" s="127"/>
      <c r="H193" s="39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98"/>
      <c r="P193" s="398"/>
      <c r="Q193" s="398"/>
      <c r="R193" s="398"/>
      <c r="S193" s="398"/>
      <c r="T193" s="398"/>
      <c r="U193" s="39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96" t="s">
        <v>187</v>
      </c>
      <c r="D194" s="402">
        <v>4.8</v>
      </c>
      <c r="E194" s="402"/>
      <c r="F194" s="402"/>
      <c r="G194" s="127"/>
      <c r="H194" s="39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98"/>
      <c r="P194" s="398"/>
      <c r="Q194" s="398"/>
      <c r="R194" s="398"/>
      <c r="S194" s="398"/>
      <c r="T194" s="398"/>
      <c r="U194" s="39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96" t="s">
        <v>179</v>
      </c>
      <c r="D195" s="402">
        <v>4.8</v>
      </c>
      <c r="E195" s="402"/>
      <c r="F195" s="402"/>
      <c r="G195" s="127"/>
      <c r="H195" s="39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98"/>
      <c r="P195" s="398"/>
      <c r="Q195" s="398"/>
      <c r="R195" s="398"/>
      <c r="S195" s="398"/>
      <c r="T195" s="398"/>
      <c r="U195" s="39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96" t="s">
        <v>199</v>
      </c>
      <c r="D196" s="402">
        <v>4.8</v>
      </c>
      <c r="E196" s="402"/>
      <c r="F196" s="402"/>
      <c r="G196" s="127"/>
      <c r="H196" s="39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98"/>
      <c r="P196" s="398"/>
      <c r="Q196" s="398"/>
      <c r="R196" s="398"/>
      <c r="S196" s="398"/>
      <c r="T196" s="398"/>
      <c r="U196" s="39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02">
        <v>4.99</v>
      </c>
      <c r="E197" s="402"/>
      <c r="F197" s="402"/>
      <c r="G197" s="127"/>
      <c r="H197" s="39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98"/>
      <c r="P197" s="398"/>
      <c r="Q197" s="398"/>
      <c r="R197" s="398"/>
      <c r="S197" s="398"/>
      <c r="T197" s="398"/>
      <c r="U197" s="39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02">
        <v>4.99</v>
      </c>
      <c r="E198" s="402"/>
      <c r="F198" s="402"/>
      <c r="G198" s="127"/>
      <c r="H198" s="39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98"/>
      <c r="P198" s="398"/>
      <c r="Q198" s="398"/>
      <c r="R198" s="398"/>
      <c r="S198" s="398"/>
      <c r="T198" s="398"/>
      <c r="U198" s="39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48" t="s">
        <v>201</v>
      </c>
      <c r="B199" s="449"/>
      <c r="C199" s="39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94"/>
      <c r="P201" s="394"/>
      <c r="Q201" s="394"/>
      <c r="R201" s="394"/>
      <c r="S201" s="394"/>
      <c r="T201" s="394"/>
      <c r="U201" s="39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94"/>
      <c r="P205" s="394"/>
      <c r="Q205" s="394"/>
      <c r="R205" s="394"/>
      <c r="S205" s="394"/>
      <c r="T205" s="394"/>
      <c r="U205" s="39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94"/>
      <c r="P206" s="394"/>
      <c r="Q206" s="394"/>
      <c r="R206" s="394"/>
      <c r="S206" s="394"/>
      <c r="T206" s="394"/>
      <c r="U206" s="39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94"/>
      <c r="P207" s="394"/>
      <c r="Q207" s="394"/>
      <c r="R207" s="394"/>
      <c r="S207" s="394"/>
      <c r="T207" s="394"/>
      <c r="U207" s="39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98"/>
      <c r="P238" s="398"/>
      <c r="Q238" s="398"/>
      <c r="R238" s="398"/>
      <c r="S238" s="398"/>
      <c r="T238" s="398"/>
      <c r="U238" s="39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98"/>
      <c r="P239" s="398"/>
      <c r="Q239" s="398"/>
      <c r="R239" s="398"/>
      <c r="S239" s="398"/>
      <c r="T239" s="398"/>
      <c r="U239" s="39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02"/>
      <c r="E242" s="402"/>
      <c r="F242" s="402"/>
      <c r="G242" s="127"/>
      <c r="H242" s="39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98"/>
      <c r="P242" s="398"/>
      <c r="Q242" s="398"/>
      <c r="R242" s="398"/>
      <c r="S242" s="398"/>
      <c r="T242" s="398"/>
      <c r="U242" s="39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02">
        <v>5.0599999999999996</v>
      </c>
      <c r="E243" s="402"/>
      <c r="F243" s="402"/>
      <c r="G243" s="127"/>
      <c r="H243" s="39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98"/>
      <c r="P243" s="398"/>
      <c r="Q243" s="398"/>
      <c r="R243" s="398"/>
      <c r="S243" s="398"/>
      <c r="T243" s="398"/>
      <c r="U243" s="39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02">
        <v>5.0599999999999996</v>
      </c>
      <c r="E244" s="402"/>
      <c r="F244" s="402"/>
      <c r="G244" s="127"/>
      <c r="H244" s="39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98"/>
      <c r="P244" s="398"/>
      <c r="Q244" s="398"/>
      <c r="R244" s="398"/>
      <c r="S244" s="398"/>
      <c r="T244" s="398"/>
      <c r="U244" s="39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02">
        <v>5.0599999999999996</v>
      </c>
      <c r="E245" s="402"/>
      <c r="F245" s="402"/>
      <c r="G245" s="127"/>
      <c r="H245" s="39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98"/>
      <c r="P245" s="398"/>
      <c r="Q245" s="398"/>
      <c r="R245" s="398"/>
      <c r="S245" s="398"/>
      <c r="T245" s="398"/>
      <c r="U245" s="39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02">
        <v>5.0599999999999996</v>
      </c>
      <c r="E246" s="402"/>
      <c r="F246" s="402"/>
      <c r="G246" s="127"/>
      <c r="H246" s="39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98"/>
      <c r="P246" s="398"/>
      <c r="Q246" s="398"/>
      <c r="R246" s="398"/>
      <c r="S246" s="398"/>
      <c r="T246" s="398"/>
      <c r="U246" s="39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02"/>
      <c r="E247" s="402"/>
      <c r="F247" s="402"/>
      <c r="G247" s="127"/>
      <c r="H247" s="39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98"/>
      <c r="P247" s="398"/>
      <c r="Q247" s="398"/>
      <c r="R247" s="398"/>
      <c r="S247" s="398"/>
      <c r="T247" s="398"/>
      <c r="U247" s="39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02"/>
      <c r="E248" s="402"/>
      <c r="F248" s="402"/>
      <c r="G248" s="127"/>
      <c r="H248" s="39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98"/>
      <c r="P248" s="398"/>
      <c r="Q248" s="398"/>
      <c r="R248" s="398"/>
      <c r="S248" s="398"/>
      <c r="T248" s="398"/>
      <c r="U248" s="39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02"/>
      <c r="E249" s="402"/>
      <c r="F249" s="402"/>
      <c r="G249" s="127"/>
      <c r="H249" s="39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98"/>
      <c r="P249" s="398"/>
      <c r="Q249" s="398"/>
      <c r="R249" s="398"/>
      <c r="S249" s="398"/>
      <c r="T249" s="398"/>
      <c r="U249" s="39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02"/>
      <c r="E250" s="402"/>
      <c r="F250" s="402"/>
      <c r="G250" s="127"/>
      <c r="H250" s="39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98"/>
      <c r="P250" s="398"/>
      <c r="Q250" s="398"/>
      <c r="R250" s="398"/>
      <c r="S250" s="398"/>
      <c r="T250" s="398"/>
      <c r="U250" s="39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02"/>
      <c r="E251" s="402"/>
      <c r="F251" s="402"/>
      <c r="G251" s="127"/>
      <c r="H251" s="39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98"/>
      <c r="P251" s="398"/>
      <c r="Q251" s="398"/>
      <c r="R251" s="398"/>
      <c r="S251" s="398"/>
      <c r="T251" s="398"/>
      <c r="U251" s="39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02"/>
      <c r="E252" s="402"/>
      <c r="F252" s="402"/>
      <c r="G252" s="127"/>
      <c r="H252" s="39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98"/>
      <c r="P252" s="398"/>
      <c r="Q252" s="398"/>
      <c r="R252" s="398"/>
      <c r="S252" s="398"/>
      <c r="T252" s="398"/>
      <c r="U252" s="39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02"/>
      <c r="E253" s="402"/>
      <c r="F253" s="402"/>
      <c r="G253" s="127"/>
      <c r="H253" s="39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98"/>
      <c r="P253" s="398"/>
      <c r="Q253" s="398"/>
      <c r="R253" s="398"/>
      <c r="S253" s="398"/>
      <c r="T253" s="398"/>
      <c r="U253" s="39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02"/>
      <c r="E254" s="402"/>
      <c r="F254" s="402"/>
      <c r="G254" s="127"/>
      <c r="H254" s="39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98"/>
      <c r="P254" s="398"/>
      <c r="Q254" s="398"/>
      <c r="R254" s="398"/>
      <c r="S254" s="398"/>
      <c r="T254" s="398"/>
      <c r="U254" s="39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02"/>
      <c r="E255" s="402"/>
      <c r="F255" s="402"/>
      <c r="G255" s="127"/>
      <c r="H255" s="39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98"/>
      <c r="P255" s="398"/>
      <c r="Q255" s="398"/>
      <c r="R255" s="398"/>
      <c r="S255" s="398"/>
      <c r="T255" s="398"/>
      <c r="U255" s="39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02"/>
      <c r="E256" s="402"/>
      <c r="F256" s="402"/>
      <c r="G256" s="127"/>
      <c r="H256" s="39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98"/>
      <c r="P256" s="398"/>
      <c r="Q256" s="398"/>
      <c r="R256" s="398"/>
      <c r="S256" s="398"/>
      <c r="T256" s="398"/>
      <c r="U256" s="39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59" t="s">
        <v>216</v>
      </c>
      <c r="B257" s="459"/>
      <c r="C257" s="39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89" t="s">
        <v>217</v>
      </c>
      <c r="C258" s="125" t="s">
        <v>179</v>
      </c>
      <c r="D258" s="402">
        <v>5.03</v>
      </c>
      <c r="E258" s="402"/>
      <c r="F258" s="402"/>
      <c r="G258" s="127"/>
      <c r="H258" s="39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98"/>
      <c r="P258" s="398"/>
      <c r="Q258" s="398"/>
      <c r="R258" s="398"/>
      <c r="S258" s="398"/>
      <c r="T258" s="398"/>
      <c r="U258" s="39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89" t="s">
        <v>217</v>
      </c>
      <c r="C259" s="125" t="s">
        <v>186</v>
      </c>
      <c r="D259" s="402">
        <v>5.03</v>
      </c>
      <c r="E259" s="402"/>
      <c r="F259" s="402"/>
      <c r="G259" s="127"/>
      <c r="H259" s="39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98"/>
      <c r="P259" s="398"/>
      <c r="Q259" s="398"/>
      <c r="R259" s="398"/>
      <c r="S259" s="398"/>
      <c r="T259" s="398"/>
      <c r="U259" s="39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89" t="s">
        <v>217</v>
      </c>
      <c r="C260" s="125" t="s">
        <v>204</v>
      </c>
      <c r="D260" s="402">
        <v>5.03</v>
      </c>
      <c r="E260" s="402"/>
      <c r="F260" s="402"/>
      <c r="G260" s="127"/>
      <c r="H260" s="39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98"/>
      <c r="P260" s="398"/>
      <c r="Q260" s="398"/>
      <c r="R260" s="398"/>
      <c r="S260" s="398"/>
      <c r="T260" s="398"/>
      <c r="U260" s="39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02">
        <v>5.03</v>
      </c>
      <c r="E261" s="402"/>
      <c r="F261" s="402"/>
      <c r="G261" s="127"/>
      <c r="H261" s="39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98"/>
      <c r="P261" s="398"/>
      <c r="Q261" s="398"/>
      <c r="R261" s="398"/>
      <c r="S261" s="398"/>
      <c r="T261" s="398"/>
      <c r="U261" s="39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02">
        <v>5.03</v>
      </c>
      <c r="E262" s="402"/>
      <c r="F262" s="402"/>
      <c r="G262" s="127"/>
      <c r="H262" s="39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98"/>
      <c r="P262" s="398"/>
      <c r="Q262" s="398"/>
      <c r="R262" s="398"/>
      <c r="S262" s="398"/>
      <c r="T262" s="398"/>
      <c r="U262" s="39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02">
        <v>5.03</v>
      </c>
      <c r="E263" s="402"/>
      <c r="F263" s="402"/>
      <c r="G263" s="127"/>
      <c r="H263" s="39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98"/>
      <c r="P263" s="398"/>
      <c r="Q263" s="398"/>
      <c r="R263" s="398"/>
      <c r="S263" s="398"/>
      <c r="T263" s="398"/>
      <c r="U263" s="39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02">
        <v>5.03</v>
      </c>
      <c r="E264" s="402"/>
      <c r="F264" s="402"/>
      <c r="G264" s="127"/>
      <c r="H264" s="39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98"/>
      <c r="P264" s="398"/>
      <c r="Q264" s="398"/>
      <c r="R264" s="398"/>
      <c r="S264" s="398"/>
      <c r="T264" s="398"/>
      <c r="U264" s="39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02">
        <v>5.03</v>
      </c>
      <c r="E265" s="402"/>
      <c r="F265" s="402"/>
      <c r="G265" s="127"/>
      <c r="H265" s="39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98"/>
      <c r="P265" s="398"/>
      <c r="Q265" s="398"/>
      <c r="R265" s="398"/>
      <c r="S265" s="398"/>
      <c r="T265" s="398"/>
      <c r="U265" s="39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02">
        <v>5.03</v>
      </c>
      <c r="E266" s="402"/>
      <c r="F266" s="402"/>
      <c r="G266" s="146"/>
      <c r="H266" s="39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98"/>
      <c r="P266" s="398"/>
      <c r="Q266" s="398"/>
      <c r="R266" s="398"/>
      <c r="S266" s="398"/>
      <c r="T266" s="398"/>
      <c r="U266" s="39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02">
        <v>5.03</v>
      </c>
      <c r="E267" s="402"/>
      <c r="F267" s="402"/>
      <c r="G267" s="127"/>
      <c r="H267" s="39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98"/>
      <c r="P267" s="398"/>
      <c r="Q267" s="398"/>
      <c r="R267" s="398"/>
      <c r="S267" s="398"/>
      <c r="T267" s="398"/>
      <c r="U267" s="39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02">
        <v>5.03</v>
      </c>
      <c r="E268" s="402"/>
      <c r="F268" s="402"/>
      <c r="G268" s="127"/>
      <c r="H268" s="39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98"/>
      <c r="P268" s="398"/>
      <c r="Q268" s="398"/>
      <c r="R268" s="398"/>
      <c r="S268" s="398"/>
      <c r="T268" s="398"/>
      <c r="U268" s="39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02">
        <v>5.03</v>
      </c>
      <c r="E269" s="402"/>
      <c r="F269" s="402"/>
      <c r="G269" s="127"/>
      <c r="H269" s="39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98"/>
      <c r="P269" s="398"/>
      <c r="Q269" s="398"/>
      <c r="R269" s="398"/>
      <c r="S269" s="398"/>
      <c r="T269" s="398"/>
      <c r="U269" s="39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02">
        <v>5.03</v>
      </c>
      <c r="E270" s="402"/>
      <c r="F270" s="402"/>
      <c r="G270" s="127"/>
      <c r="H270" s="39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98"/>
      <c r="P270" s="398"/>
      <c r="Q270" s="398"/>
      <c r="R270" s="398"/>
      <c r="S270" s="398"/>
      <c r="T270" s="398"/>
      <c r="U270" s="39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02">
        <v>5.03</v>
      </c>
      <c r="E271" s="402"/>
      <c r="F271" s="402"/>
      <c r="G271" s="127"/>
      <c r="H271" s="39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98"/>
      <c r="P271" s="398"/>
      <c r="Q271" s="398"/>
      <c r="R271" s="398"/>
      <c r="S271" s="398"/>
      <c r="T271" s="398"/>
      <c r="U271" s="39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02">
        <v>5.03</v>
      </c>
      <c r="E272" s="402"/>
      <c r="F272" s="402"/>
      <c r="G272" s="127"/>
      <c r="H272" s="39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98"/>
      <c r="P272" s="398"/>
      <c r="Q272" s="398"/>
      <c r="R272" s="398"/>
      <c r="S272" s="398"/>
      <c r="T272" s="398"/>
      <c r="U272" s="39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02">
        <v>5.03</v>
      </c>
      <c r="E273" s="402"/>
      <c r="F273" s="402"/>
      <c r="G273" s="127"/>
      <c r="H273" s="39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98"/>
      <c r="P273" s="398"/>
      <c r="Q273" s="398"/>
      <c r="R273" s="398"/>
      <c r="S273" s="398"/>
      <c r="T273" s="398"/>
      <c r="U273" s="39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89" t="s">
        <v>222</v>
      </c>
      <c r="C274" s="125" t="s">
        <v>181</v>
      </c>
      <c r="D274" s="402">
        <v>9.36</v>
      </c>
      <c r="E274" s="402"/>
      <c r="F274" s="402"/>
      <c r="G274" s="127"/>
      <c r="H274" s="39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98"/>
      <c r="P274" s="398"/>
      <c r="Q274" s="398"/>
      <c r="R274" s="398"/>
      <c r="S274" s="398"/>
      <c r="T274" s="398"/>
      <c r="U274" s="39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89" t="s">
        <v>222</v>
      </c>
      <c r="C275" s="125" t="s">
        <v>179</v>
      </c>
      <c r="D275" s="402">
        <v>9.36</v>
      </c>
      <c r="E275" s="402"/>
      <c r="F275" s="402"/>
      <c r="G275" s="127"/>
      <c r="H275" s="39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98"/>
      <c r="P275" s="398"/>
      <c r="Q275" s="398"/>
      <c r="R275" s="398"/>
      <c r="S275" s="398"/>
      <c r="T275" s="398"/>
      <c r="U275" s="39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89" t="s">
        <v>222</v>
      </c>
      <c r="C276" s="125" t="s">
        <v>221</v>
      </c>
      <c r="D276" s="402">
        <v>9.36</v>
      </c>
      <c r="E276" s="402"/>
      <c r="F276" s="402"/>
      <c r="G276" s="127"/>
      <c r="H276" s="39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98"/>
      <c r="P276" s="398"/>
      <c r="Q276" s="398"/>
      <c r="R276" s="398"/>
      <c r="S276" s="398"/>
      <c r="T276" s="398"/>
      <c r="U276" s="39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89" t="s">
        <v>222</v>
      </c>
      <c r="C277" s="125" t="s">
        <v>186</v>
      </c>
      <c r="D277" s="402">
        <v>9.36</v>
      </c>
      <c r="E277" s="402"/>
      <c r="F277" s="402"/>
      <c r="G277" s="127"/>
      <c r="H277" s="39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98"/>
      <c r="P277" s="398"/>
      <c r="Q277" s="398"/>
      <c r="R277" s="398"/>
      <c r="S277" s="398"/>
      <c r="T277" s="398"/>
      <c r="U277" s="39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89" t="s">
        <v>393</v>
      </c>
      <c r="C278" s="177" t="s">
        <v>395</v>
      </c>
      <c r="D278" s="402">
        <v>5</v>
      </c>
      <c r="E278" s="402"/>
      <c r="F278" s="402"/>
      <c r="G278" s="127"/>
      <c r="H278" s="39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98"/>
      <c r="P278" s="398"/>
      <c r="Q278" s="398"/>
      <c r="R278" s="398"/>
      <c r="S278" s="398"/>
      <c r="T278" s="398"/>
      <c r="U278" s="39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89" t="s">
        <v>393</v>
      </c>
      <c r="C279" s="177" t="s">
        <v>402</v>
      </c>
      <c r="D279" s="402">
        <v>5</v>
      </c>
      <c r="E279" s="402"/>
      <c r="F279" s="402"/>
      <c r="G279" s="127"/>
      <c r="H279" s="39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98"/>
      <c r="P279" s="398"/>
      <c r="Q279" s="398"/>
      <c r="R279" s="398"/>
      <c r="S279" s="398"/>
      <c r="T279" s="398"/>
      <c r="U279" s="39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89" t="s">
        <v>404</v>
      </c>
      <c r="C280" s="177" t="s">
        <v>405</v>
      </c>
      <c r="D280" s="402">
        <v>5</v>
      </c>
      <c r="E280" s="402"/>
      <c r="F280" s="402"/>
      <c r="G280" s="127"/>
      <c r="H280" s="39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98"/>
      <c r="P280" s="398"/>
      <c r="Q280" s="398"/>
      <c r="R280" s="398"/>
      <c r="S280" s="398"/>
      <c r="T280" s="398"/>
      <c r="U280" s="39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89" t="s">
        <v>342</v>
      </c>
      <c r="C281" s="177" t="s">
        <v>372</v>
      </c>
      <c r="D281" s="402">
        <v>5</v>
      </c>
      <c r="E281" s="402"/>
      <c r="F281" s="402"/>
      <c r="G281" s="127"/>
      <c r="H281" s="39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98"/>
      <c r="P281" s="398"/>
      <c r="Q281" s="398"/>
      <c r="R281" s="398"/>
      <c r="S281" s="398"/>
      <c r="T281" s="398"/>
      <c r="U281" s="39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89" t="s">
        <v>343</v>
      </c>
      <c r="C282" s="125" t="s">
        <v>345</v>
      </c>
      <c r="D282" s="402">
        <v>5</v>
      </c>
      <c r="E282" s="402"/>
      <c r="F282" s="402"/>
      <c r="G282" s="127"/>
      <c r="H282" s="39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98"/>
      <c r="P282" s="398"/>
      <c r="Q282" s="398"/>
      <c r="R282" s="398"/>
      <c r="S282" s="398"/>
      <c r="T282" s="398"/>
      <c r="U282" s="39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89" t="s">
        <v>343</v>
      </c>
      <c r="C283" s="125" t="s">
        <v>347</v>
      </c>
      <c r="D283" s="402">
        <v>5</v>
      </c>
      <c r="E283" s="402"/>
      <c r="F283" s="402"/>
      <c r="G283" s="127"/>
      <c r="H283" s="39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98"/>
      <c r="P283" s="398"/>
      <c r="Q283" s="398"/>
      <c r="R283" s="398"/>
      <c r="S283" s="398"/>
      <c r="T283" s="398"/>
      <c r="U283" s="39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02">
        <v>5.0599999999999996</v>
      </c>
      <c r="E284" s="402"/>
      <c r="F284" s="402"/>
      <c r="G284" s="127"/>
      <c r="H284" s="39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98"/>
      <c r="P284" s="398"/>
      <c r="Q284" s="398"/>
      <c r="R284" s="398"/>
      <c r="S284" s="398"/>
      <c r="T284" s="398"/>
      <c r="U284" s="39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02">
        <v>5.0599999999999996</v>
      </c>
      <c r="E285" s="402"/>
      <c r="F285" s="402"/>
      <c r="G285" s="127"/>
      <c r="H285" s="39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98"/>
      <c r="P285" s="398"/>
      <c r="Q285" s="398"/>
      <c r="R285" s="398"/>
      <c r="S285" s="398"/>
      <c r="T285" s="398"/>
      <c r="U285" s="39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02">
        <v>5.03</v>
      </c>
      <c r="E286" s="402"/>
      <c r="F286" s="402"/>
      <c r="G286" s="127"/>
      <c r="H286" s="39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98"/>
      <c r="P286" s="398"/>
      <c r="Q286" s="398"/>
      <c r="R286" s="398"/>
      <c r="S286" s="398"/>
      <c r="T286" s="398"/>
      <c r="U286" s="39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02">
        <v>5.03</v>
      </c>
      <c r="E287" s="402"/>
      <c r="F287" s="402"/>
      <c r="G287" s="127"/>
      <c r="H287" s="39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98"/>
      <c r="P287" s="398"/>
      <c r="Q287" s="398"/>
      <c r="R287" s="398"/>
      <c r="S287" s="398"/>
      <c r="T287" s="398"/>
      <c r="U287" s="39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02">
        <v>5.03</v>
      </c>
      <c r="E288" s="402"/>
      <c r="F288" s="402"/>
      <c r="G288" s="127"/>
      <c r="H288" s="39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98"/>
      <c r="P288" s="398"/>
      <c r="Q288" s="398"/>
      <c r="R288" s="398"/>
      <c r="S288" s="398"/>
      <c r="T288" s="398"/>
      <c r="U288" s="39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02">
        <v>5.07</v>
      </c>
      <c r="E289" s="402"/>
      <c r="F289" s="402"/>
      <c r="G289" s="127"/>
      <c r="H289" s="39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98"/>
      <c r="P289" s="398"/>
      <c r="Q289" s="398"/>
      <c r="R289" s="398"/>
      <c r="S289" s="398"/>
      <c r="T289" s="398"/>
      <c r="U289" s="39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02">
        <v>5.07</v>
      </c>
      <c r="E290" s="402"/>
      <c r="F290" s="402"/>
      <c r="G290" s="127"/>
      <c r="H290" s="39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98"/>
      <c r="P290" s="398"/>
      <c r="Q290" s="398"/>
      <c r="R290" s="398"/>
      <c r="S290" s="398"/>
      <c r="T290" s="398"/>
      <c r="U290" s="39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02">
        <v>5.0599999999999996</v>
      </c>
      <c r="E291" s="402"/>
      <c r="F291" s="401"/>
      <c r="G291" s="127"/>
      <c r="H291" s="390">
        <f>D291*G291</f>
        <v>0</v>
      </c>
      <c r="I291" s="128"/>
      <c r="J291" s="129" t="str">
        <f t="array" ref="J291">IF(ISERROR(G291/I291),"",G291/I291)</f>
        <v/>
      </c>
      <c r="K291" s="39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98"/>
      <c r="P291" s="398"/>
      <c r="Q291" s="398"/>
      <c r="R291" s="398"/>
      <c r="S291" s="398"/>
      <c r="T291" s="398"/>
      <c r="U291" s="39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48" t="s">
        <v>224</v>
      </c>
      <c r="B292" s="449"/>
      <c r="C292" s="39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02">
        <v>5.03</v>
      </c>
      <c r="E293" s="402"/>
      <c r="F293" s="402"/>
      <c r="G293" s="146"/>
      <c r="H293" s="39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98"/>
      <c r="P293" s="398"/>
      <c r="Q293" s="398"/>
      <c r="R293" s="398"/>
      <c r="S293" s="398"/>
      <c r="T293" s="398"/>
      <c r="U293" s="39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02">
        <v>5.03</v>
      </c>
      <c r="E294" s="402"/>
      <c r="F294" s="402"/>
      <c r="G294" s="127"/>
      <c r="H294" s="39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98"/>
      <c r="P294" s="398"/>
      <c r="Q294" s="398"/>
      <c r="R294" s="398"/>
      <c r="S294" s="398"/>
      <c r="T294" s="398"/>
      <c r="U294" s="39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02">
        <v>5.04</v>
      </c>
      <c r="E295" s="402"/>
      <c r="F295" s="402"/>
      <c r="G295" s="127"/>
      <c r="H295" s="39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98"/>
      <c r="P295" s="398"/>
      <c r="Q295" s="398"/>
      <c r="R295" s="398"/>
      <c r="S295" s="398"/>
      <c r="T295" s="398"/>
      <c r="U295" s="39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02">
        <v>5.03</v>
      </c>
      <c r="E296" s="402"/>
      <c r="F296" s="402"/>
      <c r="G296" s="127"/>
      <c r="H296" s="39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98"/>
      <c r="P296" s="398"/>
      <c r="Q296" s="398"/>
      <c r="R296" s="398"/>
      <c r="S296" s="398"/>
      <c r="T296" s="398"/>
      <c r="U296" s="39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95" t="s">
        <v>203</v>
      </c>
      <c r="D297" s="402">
        <v>5.03</v>
      </c>
      <c r="E297" s="402"/>
      <c r="F297" s="402"/>
      <c r="G297" s="146"/>
      <c r="H297" s="39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98"/>
      <c r="P297" s="398"/>
      <c r="Q297" s="398"/>
      <c r="R297" s="398"/>
      <c r="S297" s="398"/>
      <c r="T297" s="398"/>
      <c r="U297" s="39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02">
        <v>5.03</v>
      </c>
      <c r="E298" s="402"/>
      <c r="F298" s="402"/>
      <c r="G298" s="127"/>
      <c r="H298" s="39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98"/>
      <c r="P298" s="398"/>
      <c r="Q298" s="398"/>
      <c r="R298" s="398"/>
      <c r="S298" s="398"/>
      <c r="T298" s="398"/>
      <c r="U298" s="39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02">
        <v>5.03</v>
      </c>
      <c r="E299" s="402"/>
      <c r="F299" s="402"/>
      <c r="G299" s="127"/>
      <c r="H299" s="39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98"/>
      <c r="P299" s="398"/>
      <c r="Q299" s="398"/>
      <c r="R299" s="398"/>
      <c r="S299" s="398"/>
      <c r="T299" s="398"/>
      <c r="U299" s="39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95" t="s">
        <v>228</v>
      </c>
      <c r="D300" s="402">
        <v>5.03</v>
      </c>
      <c r="E300" s="402"/>
      <c r="F300" s="402"/>
      <c r="G300" s="127"/>
      <c r="H300" s="39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98"/>
      <c r="P300" s="398"/>
      <c r="Q300" s="398"/>
      <c r="R300" s="398"/>
      <c r="S300" s="398"/>
      <c r="T300" s="398"/>
      <c r="U300" s="39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95" t="s">
        <v>212</v>
      </c>
      <c r="D301" s="402">
        <v>5.03</v>
      </c>
      <c r="E301" s="402"/>
      <c r="F301" s="402"/>
      <c r="G301" s="127"/>
      <c r="H301" s="39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98"/>
      <c r="P301" s="398"/>
      <c r="Q301" s="398"/>
      <c r="R301" s="398"/>
      <c r="S301" s="398"/>
      <c r="T301" s="398"/>
      <c r="U301" s="39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95" t="s">
        <v>203</v>
      </c>
      <c r="D302" s="402">
        <v>5.03</v>
      </c>
      <c r="E302" s="402"/>
      <c r="F302" s="402"/>
      <c r="G302" s="127"/>
      <c r="H302" s="39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98"/>
      <c r="P302" s="398"/>
      <c r="Q302" s="398"/>
      <c r="R302" s="398"/>
      <c r="S302" s="398"/>
      <c r="T302" s="398"/>
      <c r="U302" s="39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95" t="s">
        <v>186</v>
      </c>
      <c r="D303" s="402">
        <v>5.03</v>
      </c>
      <c r="E303" s="402"/>
      <c r="F303" s="402"/>
      <c r="G303" s="127"/>
      <c r="H303" s="39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98"/>
      <c r="P303" s="398"/>
      <c r="Q303" s="398"/>
      <c r="R303" s="398"/>
      <c r="S303" s="398"/>
      <c r="T303" s="398"/>
      <c r="U303" s="39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95" t="s">
        <v>228</v>
      </c>
      <c r="D304" s="402">
        <v>5.03</v>
      </c>
      <c r="E304" s="402"/>
      <c r="F304" s="402"/>
      <c r="G304" s="127"/>
      <c r="H304" s="39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98"/>
      <c r="P304" s="398"/>
      <c r="Q304" s="398"/>
      <c r="R304" s="398"/>
      <c r="S304" s="398"/>
      <c r="T304" s="398"/>
      <c r="U304" s="39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95" t="s">
        <v>199</v>
      </c>
      <c r="D305" s="402">
        <v>5.03</v>
      </c>
      <c r="E305" s="402"/>
      <c r="F305" s="402"/>
      <c r="G305" s="127"/>
      <c r="H305" s="39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98"/>
      <c r="P305" s="398"/>
      <c r="Q305" s="398"/>
      <c r="R305" s="398"/>
      <c r="S305" s="398"/>
      <c r="T305" s="398"/>
      <c r="U305" s="39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02">
        <v>5.0599999999999996</v>
      </c>
      <c r="E306" s="402"/>
      <c r="F306" s="402"/>
      <c r="G306" s="127"/>
      <c r="H306" s="39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98"/>
      <c r="P306" s="398"/>
      <c r="Q306" s="398"/>
      <c r="R306" s="398"/>
      <c r="S306" s="398"/>
      <c r="T306" s="398"/>
      <c r="U306" s="39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02">
        <v>5.0599999999999996</v>
      </c>
      <c r="E307" s="402"/>
      <c r="F307" s="402"/>
      <c r="G307" s="127"/>
      <c r="H307" s="39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98"/>
      <c r="P307" s="398"/>
      <c r="Q307" s="398"/>
      <c r="R307" s="398"/>
      <c r="S307" s="398"/>
      <c r="T307" s="398"/>
      <c r="U307" s="39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48" t="s">
        <v>231</v>
      </c>
      <c r="B308" s="449"/>
      <c r="C308" s="39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02">
        <v>5.04</v>
      </c>
      <c r="E309" s="402"/>
      <c r="F309" s="402"/>
      <c r="G309" s="127"/>
      <c r="H309" s="39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98"/>
      <c r="P309" s="398"/>
      <c r="Q309" s="398"/>
      <c r="R309" s="398"/>
      <c r="S309" s="398"/>
      <c r="T309" s="398"/>
      <c r="U309" s="39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02">
        <v>5.04</v>
      </c>
      <c r="E310" s="402"/>
      <c r="F310" s="402"/>
      <c r="G310" s="127"/>
      <c r="H310" s="39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98"/>
      <c r="P310" s="398"/>
      <c r="Q310" s="398"/>
      <c r="R310" s="398"/>
      <c r="S310" s="398"/>
      <c r="T310" s="398"/>
      <c r="U310" s="39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02">
        <v>5.04</v>
      </c>
      <c r="E311" s="402"/>
      <c r="F311" s="402"/>
      <c r="G311" s="127"/>
      <c r="H311" s="39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98"/>
      <c r="P311" s="398"/>
      <c r="Q311" s="398"/>
      <c r="R311" s="398"/>
      <c r="S311" s="398"/>
      <c r="T311" s="398"/>
      <c r="U311" s="39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02">
        <v>5.04</v>
      </c>
      <c r="E312" s="402"/>
      <c r="F312" s="402"/>
      <c r="G312" s="127"/>
      <c r="H312" s="39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98"/>
      <c r="P312" s="398"/>
      <c r="Q312" s="398"/>
      <c r="R312" s="398"/>
      <c r="S312" s="398"/>
      <c r="T312" s="398"/>
      <c r="U312" s="39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02">
        <v>5.04</v>
      </c>
      <c r="E313" s="402"/>
      <c r="F313" s="402"/>
      <c r="G313" s="127"/>
      <c r="H313" s="39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98"/>
      <c r="P313" s="398"/>
      <c r="Q313" s="398"/>
      <c r="R313" s="398"/>
      <c r="S313" s="398"/>
      <c r="T313" s="398"/>
      <c r="U313" s="39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02">
        <v>5.03</v>
      </c>
      <c r="E314" s="402"/>
      <c r="F314" s="402"/>
      <c r="G314" s="127"/>
      <c r="H314" s="39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98"/>
      <c r="P314" s="398"/>
      <c r="Q314" s="398"/>
      <c r="R314" s="398"/>
      <c r="S314" s="398"/>
      <c r="T314" s="398"/>
      <c r="U314" s="39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02">
        <v>5.03</v>
      </c>
      <c r="E315" s="402"/>
      <c r="F315" s="402"/>
      <c r="G315" s="127"/>
      <c r="H315" s="39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98"/>
      <c r="P315" s="398"/>
      <c r="Q315" s="398"/>
      <c r="R315" s="398"/>
      <c r="S315" s="398"/>
      <c r="T315" s="398"/>
      <c r="U315" s="39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02">
        <v>5.03</v>
      </c>
      <c r="E316" s="402"/>
      <c r="F316" s="402"/>
      <c r="G316" s="127"/>
      <c r="H316" s="39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98"/>
      <c r="P316" s="398"/>
      <c r="Q316" s="398"/>
      <c r="R316" s="398"/>
      <c r="S316" s="398"/>
      <c r="T316" s="398"/>
      <c r="U316" s="39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02">
        <v>5.03</v>
      </c>
      <c r="E317" s="402"/>
      <c r="F317" s="402"/>
      <c r="G317" s="127"/>
      <c r="H317" s="390">
        <f t="shared" si="75"/>
        <v>0</v>
      </c>
      <c r="I317" s="128"/>
      <c r="J317" s="129"/>
      <c r="K317" s="130"/>
      <c r="L317" s="128"/>
      <c r="M317" s="108"/>
      <c r="N317" s="129"/>
      <c r="O317" s="398"/>
      <c r="P317" s="398"/>
      <c r="Q317" s="398"/>
      <c r="R317" s="398"/>
      <c r="S317" s="398"/>
      <c r="T317" s="398"/>
      <c r="U317" s="39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02">
        <v>5.04</v>
      </c>
      <c r="E318" s="402"/>
      <c r="F318" s="402"/>
      <c r="G318" s="127"/>
      <c r="H318" s="39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98"/>
      <c r="P318" s="398"/>
      <c r="Q318" s="398"/>
      <c r="R318" s="398"/>
      <c r="S318" s="398"/>
      <c r="T318" s="398"/>
      <c r="U318" s="39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48" t="s">
        <v>234</v>
      </c>
      <c r="B319" s="449"/>
      <c r="C319" s="39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96"/>
      <c r="D320" s="402">
        <v>3.65</v>
      </c>
      <c r="E320" s="402"/>
      <c r="F320" s="401"/>
      <c r="G320" s="127"/>
      <c r="H320" s="390">
        <f t="shared" ref="H320:H329" si="83">D320*G320</f>
        <v>0</v>
      </c>
      <c r="I320" s="128"/>
      <c r="J320" s="129" t="str">
        <f t="array" ref="J320">IF(ISERROR(G320/I320),"",G320/I320)</f>
        <v/>
      </c>
      <c r="K320" s="39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98"/>
      <c r="P320" s="398"/>
      <c r="Q320" s="398"/>
      <c r="R320" s="398"/>
      <c r="S320" s="398"/>
      <c r="T320" s="398"/>
      <c r="U320" s="39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96"/>
      <c r="D321" s="402">
        <v>6.58</v>
      </c>
      <c r="E321" s="402"/>
      <c r="F321" s="402"/>
      <c r="G321" s="127"/>
      <c r="H321" s="39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98"/>
      <c r="P321" s="398"/>
      <c r="Q321" s="398"/>
      <c r="R321" s="398"/>
      <c r="S321" s="398"/>
      <c r="T321" s="398"/>
      <c r="U321" s="39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96"/>
      <c r="D322" s="402">
        <v>7.8</v>
      </c>
      <c r="E322" s="402"/>
      <c r="F322" s="402"/>
      <c r="G322" s="127"/>
      <c r="H322" s="39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98"/>
      <c r="P322" s="398"/>
      <c r="Q322" s="398"/>
      <c r="R322" s="398"/>
      <c r="S322" s="398"/>
      <c r="T322" s="398"/>
      <c r="U322" s="39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96"/>
      <c r="D323" s="402">
        <v>4.4000000000000004</v>
      </c>
      <c r="E323" s="402"/>
      <c r="F323" s="402"/>
      <c r="G323" s="127"/>
      <c r="H323" s="39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98"/>
      <c r="P323" s="398"/>
      <c r="Q323" s="398"/>
      <c r="R323" s="398"/>
      <c r="S323" s="398"/>
      <c r="T323" s="398"/>
      <c r="U323" s="39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96"/>
      <c r="D324" s="402"/>
      <c r="E324" s="402"/>
      <c r="F324" s="402"/>
      <c r="G324" s="127"/>
      <c r="H324" s="39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98"/>
      <c r="P324" s="398"/>
      <c r="Q324" s="398"/>
      <c r="R324" s="398"/>
      <c r="S324" s="398"/>
      <c r="T324" s="398"/>
      <c r="U324" s="39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96" t="s">
        <v>239</v>
      </c>
      <c r="C325" s="396" t="s">
        <v>179</v>
      </c>
      <c r="D325" s="402">
        <v>6.04</v>
      </c>
      <c r="E325" s="402"/>
      <c r="F325" s="402"/>
      <c r="G325" s="127"/>
      <c r="H325" s="39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98"/>
      <c r="P325" s="398"/>
      <c r="Q325" s="398"/>
      <c r="R325" s="398"/>
      <c r="S325" s="398"/>
      <c r="T325" s="398"/>
      <c r="U325" s="39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96" t="s">
        <v>239</v>
      </c>
      <c r="C326" s="396" t="s">
        <v>186</v>
      </c>
      <c r="D326" s="402">
        <v>6.04</v>
      </c>
      <c r="E326" s="402"/>
      <c r="F326" s="402"/>
      <c r="G326" s="127"/>
      <c r="H326" s="39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98"/>
      <c r="P326" s="398"/>
      <c r="Q326" s="398"/>
      <c r="R326" s="398"/>
      <c r="S326" s="398"/>
      <c r="T326" s="398"/>
      <c r="U326" s="39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96" t="s">
        <v>440</v>
      </c>
      <c r="C327" s="396" t="s">
        <v>179</v>
      </c>
      <c r="D327" s="402">
        <v>6</v>
      </c>
      <c r="E327" s="402"/>
      <c r="F327" s="402"/>
      <c r="G327" s="127"/>
      <c r="H327" s="390">
        <f t="shared" si="83"/>
        <v>0</v>
      </c>
      <c r="I327" s="128"/>
      <c r="J327" s="129"/>
      <c r="K327" s="130"/>
      <c r="L327" s="128"/>
      <c r="M327" s="108"/>
      <c r="N327" s="129"/>
      <c r="O327" s="398"/>
      <c r="P327" s="398"/>
      <c r="Q327" s="398"/>
      <c r="R327" s="398"/>
      <c r="S327" s="398"/>
      <c r="T327" s="398"/>
      <c r="U327" s="39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96" t="s">
        <v>440</v>
      </c>
      <c r="C328" s="396" t="s">
        <v>60</v>
      </c>
      <c r="D328" s="402">
        <v>6</v>
      </c>
      <c r="E328" s="402"/>
      <c r="F328" s="402"/>
      <c r="G328" s="127"/>
      <c r="H328" s="39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98"/>
      <c r="P328" s="398"/>
      <c r="Q328" s="398"/>
      <c r="R328" s="398"/>
      <c r="S328" s="398"/>
      <c r="T328" s="398"/>
      <c r="U328" s="39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89" t="s">
        <v>240</v>
      </c>
      <c r="C329" s="125"/>
      <c r="D329" s="402">
        <v>7.3</v>
      </c>
      <c r="E329" s="402"/>
      <c r="F329" s="402"/>
      <c r="G329" s="127"/>
      <c r="H329" s="390">
        <f t="shared" si="83"/>
        <v>0</v>
      </c>
      <c r="I329" s="128"/>
      <c r="J329" s="129"/>
      <c r="K329" s="130"/>
      <c r="L329" s="128"/>
      <c r="M329" s="108"/>
      <c r="N329" s="129"/>
      <c r="O329" s="398"/>
      <c r="P329" s="398"/>
      <c r="Q329" s="398"/>
      <c r="R329" s="398"/>
      <c r="S329" s="398"/>
      <c r="T329" s="398"/>
      <c r="U329" s="39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89" t="s">
        <v>242</v>
      </c>
      <c r="C331" s="125"/>
      <c r="D331" s="402">
        <v>4.5</v>
      </c>
      <c r="E331" s="402"/>
      <c r="F331" s="402"/>
      <c r="G331" s="127"/>
      <c r="H331" s="39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98"/>
      <c r="P331" s="398"/>
      <c r="Q331" s="398"/>
      <c r="R331" s="398"/>
      <c r="S331" s="398"/>
      <c r="T331" s="398"/>
      <c r="U331" s="39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89" t="s">
        <v>243</v>
      </c>
      <c r="C332" s="125"/>
      <c r="D332" s="402">
        <v>4.5</v>
      </c>
      <c r="E332" s="402"/>
      <c r="F332" s="402"/>
      <c r="G332" s="127"/>
      <c r="H332" s="39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98"/>
      <c r="P332" s="398"/>
      <c r="Q332" s="398"/>
      <c r="R332" s="398"/>
      <c r="S332" s="398"/>
      <c r="T332" s="398"/>
      <c r="U332" s="39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02">
        <v>4.5</v>
      </c>
      <c r="E333" s="402"/>
      <c r="F333" s="402"/>
      <c r="G333" s="127"/>
      <c r="H333" s="39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98"/>
      <c r="P333" s="398"/>
      <c r="Q333" s="398"/>
      <c r="R333" s="398"/>
      <c r="S333" s="398"/>
      <c r="T333" s="398"/>
      <c r="U333" s="39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48" t="s">
        <v>244</v>
      </c>
      <c r="B334" s="449"/>
      <c r="C334" s="39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50" t="s">
        <v>246</v>
      </c>
      <c r="B335" s="451"/>
      <c r="C335" s="451"/>
      <c r="D335" s="451"/>
      <c r="E335" s="451"/>
      <c r="F335" s="452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53" t="s">
        <v>471</v>
      </c>
      <c r="B336" s="392" t="s">
        <v>247</v>
      </c>
      <c r="C336" s="456" t="s">
        <v>248</v>
      </c>
      <c r="D336" s="457"/>
      <c r="E336" s="519" t="s">
        <v>249</v>
      </c>
      <c r="F336" s="519"/>
      <c r="G336" s="461" t="s">
        <v>250</v>
      </c>
      <c r="H336" s="461"/>
      <c r="I336" s="458" t="s">
        <v>251</v>
      </c>
      <c r="J336" s="458"/>
      <c r="K336" s="458" t="s">
        <v>252</v>
      </c>
      <c r="L336" s="458"/>
      <c r="M336" s="458" t="s">
        <v>253</v>
      </c>
      <c r="N336" s="458"/>
      <c r="O336" s="458" t="s">
        <v>254</v>
      </c>
      <c r="P336" s="461" t="s">
        <v>255</v>
      </c>
      <c r="Q336" s="461"/>
      <c r="R336" s="461" t="s">
        <v>252</v>
      </c>
      <c r="S336" s="461"/>
      <c r="T336" s="461" t="s">
        <v>256</v>
      </c>
      <c r="U336" s="461"/>
      <c r="V336" s="461" t="s">
        <v>257</v>
      </c>
      <c r="W336" s="461"/>
      <c r="X336" s="461" t="s">
        <v>252</v>
      </c>
      <c r="Y336" s="461"/>
      <c r="Z336" s="461" t="s">
        <v>256</v>
      </c>
      <c r="AA336" s="461"/>
    </row>
    <row r="337" spans="1:27" ht="20.100000000000001" hidden="1" customHeight="1">
      <c r="A337" s="454"/>
      <c r="B337" s="392" t="s">
        <v>258</v>
      </c>
      <c r="C337" s="496">
        <v>1</v>
      </c>
      <c r="D337" s="497"/>
      <c r="E337" s="519">
        <f>C337*11</f>
        <v>11</v>
      </c>
      <c r="F337" s="519"/>
      <c r="G337" s="461">
        <v>1</v>
      </c>
      <c r="H337" s="461"/>
      <c r="I337" s="460">
        <f>G337*11</f>
        <v>11</v>
      </c>
      <c r="J337" s="460"/>
      <c r="K337" s="460">
        <f>E337-I337</f>
        <v>0</v>
      </c>
      <c r="L337" s="460"/>
      <c r="M337" s="462">
        <f>IF(ISERROR(K337/E337),"",K337/E337)</f>
        <v>0</v>
      </c>
      <c r="N337" s="462"/>
      <c r="O337" s="458"/>
      <c r="P337" s="461" t="s">
        <v>201</v>
      </c>
      <c r="Q337" s="461"/>
      <c r="R337" s="463">
        <f>SUM(O199:U199)</f>
        <v>0</v>
      </c>
      <c r="S337" s="463"/>
      <c r="T337" s="464" t="str">
        <f t="array" ref="T337">IF(ISERROR(R337/R344),"",R337/R344)</f>
        <v/>
      </c>
      <c r="U337" s="464"/>
      <c r="V337" s="461" t="s">
        <v>259</v>
      </c>
      <c r="W337" s="461"/>
      <c r="X337" s="498">
        <f>SUM(P198,P256,P291,P307,P318,P333)</f>
        <v>0</v>
      </c>
      <c r="Y337" s="499"/>
      <c r="Z337" s="464" t="str">
        <f t="array" ref="Z337">IF(ISERROR(X337/X344),"",X337/X344)</f>
        <v/>
      </c>
      <c r="AA337" s="464"/>
    </row>
    <row r="338" spans="1:27" ht="20.100000000000001" hidden="1" customHeight="1">
      <c r="A338" s="454"/>
      <c r="B338" s="392" t="s">
        <v>260</v>
      </c>
      <c r="C338" s="456">
        <v>0</v>
      </c>
      <c r="D338" s="457"/>
      <c r="E338" s="519">
        <f>C338*11</f>
        <v>0</v>
      </c>
      <c r="F338" s="519"/>
      <c r="G338" s="461">
        <v>0</v>
      </c>
      <c r="H338" s="461"/>
      <c r="I338" s="460">
        <f>G338*11</f>
        <v>0</v>
      </c>
      <c r="J338" s="460"/>
      <c r="K338" s="460">
        <f>E338-I338</f>
        <v>0</v>
      </c>
      <c r="L338" s="460"/>
      <c r="M338" s="462" t="str">
        <f>IF(ISERROR(K338/E338),"",K338/E338)</f>
        <v/>
      </c>
      <c r="N338" s="462"/>
      <c r="O338" s="458"/>
      <c r="P338" s="461" t="s">
        <v>216</v>
      </c>
      <c r="Q338" s="461"/>
      <c r="R338" s="463">
        <f>SUM(O257:U257)</f>
        <v>0</v>
      </c>
      <c r="S338" s="463"/>
      <c r="T338" s="464" t="str">
        <f>IF(ISERROR(R338/R344),"",R338/R344)</f>
        <v/>
      </c>
      <c r="U338" s="464"/>
      <c r="V338" s="461" t="s">
        <v>261</v>
      </c>
      <c r="W338" s="461"/>
      <c r="X338" s="498">
        <f>SUM(P199,P257,P292,P308,P319,P334)</f>
        <v>0</v>
      </c>
      <c r="Y338" s="499"/>
      <c r="Z338" s="464" t="str">
        <f>IF(ISERROR(X338/X344),"",X338/X344)</f>
        <v/>
      </c>
      <c r="AA338" s="464"/>
    </row>
    <row r="339" spans="1:27" ht="20.100000000000001" hidden="1" customHeight="1">
      <c r="A339" s="454"/>
      <c r="B339" s="392" t="s">
        <v>262</v>
      </c>
      <c r="C339" s="456">
        <v>0</v>
      </c>
      <c r="D339" s="457"/>
      <c r="E339" s="519">
        <f>C339*8</f>
        <v>0</v>
      </c>
      <c r="F339" s="519"/>
      <c r="G339" s="461">
        <v>1</v>
      </c>
      <c r="H339" s="461"/>
      <c r="I339" s="460">
        <f>G339*8</f>
        <v>8</v>
      </c>
      <c r="J339" s="460"/>
      <c r="K339" s="460">
        <f>E339-I339</f>
        <v>-8</v>
      </c>
      <c r="L339" s="460"/>
      <c r="M339" s="462" t="str">
        <f>IF(ISERROR(K339/E339),"",K339/E339)</f>
        <v/>
      </c>
      <c r="N339" s="462"/>
      <c r="O339" s="458"/>
      <c r="P339" s="461" t="s">
        <v>224</v>
      </c>
      <c r="Q339" s="461"/>
      <c r="R339" s="463">
        <f>SUM(O292:U292)</f>
        <v>0</v>
      </c>
      <c r="S339" s="463"/>
      <c r="T339" s="464" t="str">
        <f>IF(ISERROR(R339/R344),"",R339/R344)</f>
        <v/>
      </c>
      <c r="U339" s="464"/>
      <c r="V339" s="461" t="s">
        <v>263</v>
      </c>
      <c r="W339" s="461"/>
      <c r="X339" s="498">
        <f>SUM(P200,P258,P293,P309,P320,P335)</f>
        <v>0</v>
      </c>
      <c r="Y339" s="499"/>
      <c r="Z339" s="464" t="str">
        <f>IF(ISERROR(X339/X344),"",X339/X344)</f>
        <v/>
      </c>
      <c r="AA339" s="464"/>
    </row>
    <row r="340" spans="1:27" ht="20.100000000000001" hidden="1" customHeight="1">
      <c r="A340" s="454"/>
      <c r="B340" s="392" t="s">
        <v>264</v>
      </c>
      <c r="C340" s="456">
        <v>1</v>
      </c>
      <c r="D340" s="457"/>
      <c r="E340" s="519">
        <f>C340*11</f>
        <v>11</v>
      </c>
      <c r="F340" s="519"/>
      <c r="G340" s="461">
        <v>1</v>
      </c>
      <c r="H340" s="461"/>
      <c r="I340" s="460">
        <f>G340*11</f>
        <v>11</v>
      </c>
      <c r="J340" s="460"/>
      <c r="K340" s="460">
        <f>E340-I340</f>
        <v>0</v>
      </c>
      <c r="L340" s="460"/>
      <c r="M340" s="462">
        <f>IF(ISERROR(K340/E340),"",K340/E340)</f>
        <v>0</v>
      </c>
      <c r="N340" s="462"/>
      <c r="O340" s="458"/>
      <c r="P340" s="461" t="s">
        <v>231</v>
      </c>
      <c r="Q340" s="461"/>
      <c r="R340" s="463">
        <f>SUM(O308:U308)</f>
        <v>0</v>
      </c>
      <c r="S340" s="463"/>
      <c r="T340" s="464" t="str">
        <f>IF(ISERROR(R340/R344),"",R340/R344)</f>
        <v/>
      </c>
      <c r="U340" s="464"/>
      <c r="V340" s="461" t="s">
        <v>265</v>
      </c>
      <c r="W340" s="461"/>
      <c r="X340" s="498">
        <f>SUM(P202,P259,P294,P310,P321,P336)</f>
        <v>0</v>
      </c>
      <c r="Y340" s="499"/>
      <c r="Z340" s="464" t="str">
        <f>IF(ISERROR(X340/X344),"",X340/X344)</f>
        <v/>
      </c>
      <c r="AA340" s="464"/>
    </row>
    <row r="341" spans="1:27" ht="20.100000000000001" hidden="1" customHeight="1">
      <c r="A341" s="455"/>
      <c r="B341" s="392" t="s">
        <v>266</v>
      </c>
      <c r="C341" s="466">
        <f>SUM(C337:D340)</f>
        <v>2</v>
      </c>
      <c r="D341" s="467"/>
      <c r="E341" s="519">
        <f>SUM(E337:F340)</f>
        <v>22</v>
      </c>
      <c r="F341" s="519"/>
      <c r="G341" s="461">
        <f>SUM(G337:H340)</f>
        <v>3</v>
      </c>
      <c r="H341" s="461"/>
      <c r="I341" s="460">
        <f>SUM(I337:J340)</f>
        <v>30</v>
      </c>
      <c r="J341" s="460"/>
      <c r="K341" s="460">
        <f>SUM(K337:L340)</f>
        <v>-8</v>
      </c>
      <c r="L341" s="460"/>
      <c r="M341" s="462">
        <f>IF(ISERROR(K341/E341),"",K341/E341)</f>
        <v>-0.36363636363636365</v>
      </c>
      <c r="N341" s="462"/>
      <c r="O341" s="458"/>
      <c r="P341" s="461" t="s">
        <v>234</v>
      </c>
      <c r="Q341" s="461"/>
      <c r="R341" s="463">
        <f>SUM(O319:U319)</f>
        <v>0</v>
      </c>
      <c r="S341" s="463"/>
      <c r="T341" s="464" t="str">
        <f>IF(ISERROR(R341/R344),"",R341/R344)</f>
        <v/>
      </c>
      <c r="U341" s="464"/>
      <c r="V341" s="461" t="s">
        <v>267</v>
      </c>
      <c r="W341" s="461"/>
      <c r="X341" s="498">
        <f>SUM(P203,P260,P295,P311,P322,P337)</f>
        <v>0</v>
      </c>
      <c r="Y341" s="499"/>
      <c r="Z341" s="464" t="str">
        <f>IF(ISERROR(X341/X344),"",X341/X344)</f>
        <v/>
      </c>
      <c r="AA341" s="464"/>
    </row>
    <row r="342" spans="1:27" ht="20.100000000000001" hidden="1" customHeight="1">
      <c r="A342" s="263" t="s">
        <v>472</v>
      </c>
      <c r="B342" s="392">
        <f>G335</f>
        <v>0</v>
      </c>
      <c r="C342" s="468" t="s">
        <v>269</v>
      </c>
      <c r="D342" s="469"/>
      <c r="E342" s="520">
        <f>H335</f>
        <v>0</v>
      </c>
      <c r="F342" s="520"/>
      <c r="G342" s="461" t="s">
        <v>270</v>
      </c>
      <c r="H342" s="461"/>
      <c r="I342" s="470" t="str">
        <f>L335</f>
        <v/>
      </c>
      <c r="J342" s="470"/>
      <c r="K342" s="458" t="s">
        <v>271</v>
      </c>
      <c r="L342" s="458"/>
      <c r="M342" s="470" t="str">
        <f>J335</f>
        <v/>
      </c>
      <c r="N342" s="470"/>
      <c r="O342" s="458"/>
      <c r="P342" s="461" t="s">
        <v>244</v>
      </c>
      <c r="Q342" s="461"/>
      <c r="R342" s="463">
        <f>SUM(O334:U334)</f>
        <v>0</v>
      </c>
      <c r="S342" s="463"/>
      <c r="T342" s="464" t="str">
        <f>IF(ISERROR(R342/R344),"",R342/R344)</f>
        <v/>
      </c>
      <c r="U342" s="464"/>
      <c r="V342" s="461" t="s">
        <v>272</v>
      </c>
      <c r="W342" s="461"/>
      <c r="X342" s="498">
        <f>SUM(P204,P261,P296,P312,P323,P338)</f>
        <v>0</v>
      </c>
      <c r="Y342" s="499"/>
      <c r="Z342" s="464" t="str">
        <f>IF(ISERROR(X342/X344),"",X342/X344)</f>
        <v/>
      </c>
      <c r="AA342" s="464"/>
    </row>
    <row r="343" spans="1:27" ht="20.100000000000001" hidden="1" customHeight="1">
      <c r="A343" s="264" t="s">
        <v>473</v>
      </c>
      <c r="B343" s="392">
        <f>I335+C341</f>
        <v>2</v>
      </c>
      <c r="C343" s="471" t="s">
        <v>251</v>
      </c>
      <c r="D343" s="472"/>
      <c r="E343" s="520">
        <f>K335+I341</f>
        <v>30</v>
      </c>
      <c r="F343" s="520"/>
      <c r="G343" s="461" t="s">
        <v>274</v>
      </c>
      <c r="H343" s="461"/>
      <c r="I343" s="470">
        <f>B343-E343</f>
        <v>-28</v>
      </c>
      <c r="J343" s="470"/>
      <c r="K343" s="458" t="s">
        <v>275</v>
      </c>
      <c r="L343" s="458"/>
      <c r="M343" s="462">
        <f>IF(ISERROR(I343/E343),"",I343/E343)</f>
        <v>-0.93333333333333335</v>
      </c>
      <c r="N343" s="462"/>
      <c r="O343" s="458"/>
      <c r="P343" s="461" t="s">
        <v>245</v>
      </c>
      <c r="Q343" s="461"/>
      <c r="R343" s="463"/>
      <c r="S343" s="463"/>
      <c r="T343" s="464" t="str">
        <f>IF(ISERROR(R343/R344),"",R343/R344)</f>
        <v/>
      </c>
      <c r="U343" s="464"/>
      <c r="V343" s="461" t="s">
        <v>264</v>
      </c>
      <c r="W343" s="461"/>
      <c r="X343" s="498">
        <f>SUM(P205,P262,P297,P313,P324,P339)</f>
        <v>0</v>
      </c>
      <c r="Y343" s="499"/>
      <c r="Z343" s="464" t="str">
        <f>IF(ISERROR(X343/X344),"",X343/X344)</f>
        <v/>
      </c>
      <c r="AA343" s="464"/>
    </row>
    <row r="344" spans="1:27" ht="20.100000000000001" hidden="1" customHeight="1">
      <c r="A344" s="264" t="s">
        <v>474</v>
      </c>
      <c r="B344" s="392">
        <f>N335</f>
        <v>0</v>
      </c>
      <c r="C344" s="471" t="s">
        <v>277</v>
      </c>
      <c r="D344" s="472"/>
      <c r="E344" s="520">
        <f>IF(ISERROR(B344/B343),"",B344/B343)</f>
        <v>0</v>
      </c>
      <c r="F344" s="520"/>
      <c r="G344" s="461" t="s">
        <v>278</v>
      </c>
      <c r="H344" s="461"/>
      <c r="I344" s="458">
        <f>V335</f>
        <v>0</v>
      </c>
      <c r="J344" s="458"/>
      <c r="K344" s="458" t="s">
        <v>279</v>
      </c>
      <c r="L344" s="458"/>
      <c r="M344" s="462" t="str">
        <f t="array" ref="M344">IF(ISERROR(I344/B342),"",I344/B342)</f>
        <v/>
      </c>
      <c r="N344" s="462"/>
      <c r="O344" s="458"/>
      <c r="P344" s="461" t="s">
        <v>266</v>
      </c>
      <c r="Q344" s="461"/>
      <c r="R344" s="463">
        <f>SUM(R337:S343)</f>
        <v>0</v>
      </c>
      <c r="S344" s="463"/>
      <c r="T344" s="464"/>
      <c r="U344" s="464"/>
      <c r="V344" s="461" t="s">
        <v>266</v>
      </c>
      <c r="W344" s="461"/>
      <c r="X344" s="465">
        <f>SUM(X337:Y343)</f>
        <v>0</v>
      </c>
      <c r="Y344" s="465"/>
      <c r="Z344" s="464"/>
      <c r="AA344" s="464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474" t="s">
        <v>475</v>
      </c>
      <c r="B346" s="477" t="s">
        <v>280</v>
      </c>
      <c r="C346" s="477" t="s">
        <v>281</v>
      </c>
      <c r="D346" s="477" t="s">
        <v>282</v>
      </c>
      <c r="E346" s="493" t="s">
        <v>283</v>
      </c>
      <c r="F346" s="493" t="s">
        <v>284</v>
      </c>
      <c r="G346" s="458" t="s">
        <v>285</v>
      </c>
      <c r="H346" s="458"/>
      <c r="I346" s="477" t="s">
        <v>286</v>
      </c>
      <c r="J346" s="483" t="s">
        <v>271</v>
      </c>
      <c r="K346" s="486" t="s">
        <v>287</v>
      </c>
      <c r="L346" s="477" t="s">
        <v>270</v>
      </c>
      <c r="M346" s="489" t="s">
        <v>288</v>
      </c>
      <c r="N346" s="491" t="s">
        <v>252</v>
      </c>
      <c r="O346" s="458" t="s">
        <v>289</v>
      </c>
      <c r="P346" s="458"/>
      <c r="Q346" s="458"/>
      <c r="R346" s="458"/>
      <c r="S346" s="458"/>
      <c r="T346" s="458"/>
      <c r="U346" s="458"/>
      <c r="V346" s="458" t="s">
        <v>290</v>
      </c>
      <c r="W346" s="491" t="s">
        <v>291</v>
      </c>
      <c r="X346" s="458" t="s">
        <v>292</v>
      </c>
      <c r="Y346" s="458"/>
      <c r="Z346" s="458"/>
      <c r="AA346" s="458"/>
    </row>
    <row r="347" spans="1:27" ht="21.95" hidden="1" customHeight="1">
      <c r="A347" s="475"/>
      <c r="B347" s="478"/>
      <c r="C347" s="478"/>
      <c r="D347" s="478"/>
      <c r="E347" s="494"/>
      <c r="F347" s="494"/>
      <c r="G347" s="458"/>
      <c r="H347" s="458"/>
      <c r="I347" s="478"/>
      <c r="J347" s="484"/>
      <c r="K347" s="487"/>
      <c r="L347" s="478"/>
      <c r="M347" s="490"/>
      <c r="N347" s="491"/>
      <c r="O347" s="458" t="s">
        <v>259</v>
      </c>
      <c r="P347" s="458" t="s">
        <v>261</v>
      </c>
      <c r="Q347" s="458" t="s">
        <v>263</v>
      </c>
      <c r="R347" s="492" t="s">
        <v>265</v>
      </c>
      <c r="S347" s="461" t="s">
        <v>267</v>
      </c>
      <c r="T347" s="458" t="s">
        <v>272</v>
      </c>
      <c r="U347" s="458" t="s">
        <v>264</v>
      </c>
      <c r="V347" s="458"/>
      <c r="W347" s="491"/>
      <c r="X347" s="458" t="s">
        <v>293</v>
      </c>
      <c r="Y347" s="458" t="s">
        <v>294</v>
      </c>
      <c r="Z347" s="458" t="s">
        <v>295</v>
      </c>
      <c r="AA347" s="458" t="s">
        <v>264</v>
      </c>
    </row>
    <row r="348" spans="1:27" ht="21.95" hidden="1" customHeight="1">
      <c r="A348" s="476"/>
      <c r="B348" s="479"/>
      <c r="C348" s="479"/>
      <c r="D348" s="479"/>
      <c r="E348" s="495"/>
      <c r="F348" s="495"/>
      <c r="G348" s="302" t="s">
        <v>296</v>
      </c>
      <c r="H348" s="396" t="s">
        <v>297</v>
      </c>
      <c r="I348" s="479"/>
      <c r="J348" s="485"/>
      <c r="K348" s="488"/>
      <c r="L348" s="479"/>
      <c r="M348" s="490"/>
      <c r="N348" s="491"/>
      <c r="O348" s="458"/>
      <c r="P348" s="458"/>
      <c r="Q348" s="458"/>
      <c r="R348" s="492"/>
      <c r="S348" s="461"/>
      <c r="T348" s="458"/>
      <c r="U348" s="458"/>
      <c r="V348" s="458"/>
      <c r="W348" s="491"/>
      <c r="X348" s="458"/>
      <c r="Y348" s="458"/>
      <c r="Z348" s="458"/>
      <c r="AA348" s="458"/>
    </row>
    <row r="349" spans="1:27" ht="20.100000000000001" hidden="1" customHeight="1">
      <c r="A349" s="253">
        <v>30100030</v>
      </c>
      <c r="B349" s="389" t="s">
        <v>178</v>
      </c>
      <c r="C349" s="125" t="s">
        <v>179</v>
      </c>
      <c r="D349" s="402">
        <v>5.03</v>
      </c>
      <c r="E349" s="402"/>
      <c r="F349" s="402"/>
      <c r="G349" s="127"/>
      <c r="H349" s="39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98"/>
      <c r="P349" s="398"/>
      <c r="Q349" s="398"/>
      <c r="R349" s="398"/>
      <c r="S349" s="398"/>
      <c r="T349" s="398"/>
      <c r="U349" s="39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02">
        <v>5.03</v>
      </c>
      <c r="E350" s="402"/>
      <c r="F350" s="402"/>
      <c r="G350" s="127"/>
      <c r="H350" s="39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98"/>
      <c r="P350" s="398"/>
      <c r="Q350" s="398"/>
      <c r="R350" s="398"/>
      <c r="S350" s="398"/>
      <c r="T350" s="398"/>
      <c r="U350" s="39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02">
        <v>5.03</v>
      </c>
      <c r="E351" s="402"/>
      <c r="F351" s="402"/>
      <c r="G351" s="127"/>
      <c r="H351" s="39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98"/>
      <c r="P351" s="398"/>
      <c r="Q351" s="398"/>
      <c r="R351" s="398"/>
      <c r="S351" s="398"/>
      <c r="T351" s="398"/>
      <c r="U351" s="39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02">
        <v>5.03</v>
      </c>
      <c r="E352" s="402"/>
      <c r="F352" s="402"/>
      <c r="G352" s="127"/>
      <c r="H352" s="39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98"/>
      <c r="P352" s="398"/>
      <c r="Q352" s="398"/>
      <c r="R352" s="398"/>
      <c r="S352" s="398"/>
      <c r="T352" s="398"/>
      <c r="U352" s="39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02">
        <v>5.03</v>
      </c>
      <c r="E353" s="402"/>
      <c r="F353" s="402"/>
      <c r="G353" s="127"/>
      <c r="H353" s="39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98"/>
      <c r="P353" s="398"/>
      <c r="Q353" s="398"/>
      <c r="R353" s="398"/>
      <c r="S353" s="398"/>
      <c r="T353" s="398"/>
      <c r="U353" s="39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02">
        <v>5.04</v>
      </c>
      <c r="E354" s="402"/>
      <c r="F354" s="366"/>
      <c r="G354" s="134"/>
      <c r="H354" s="39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98"/>
      <c r="P354" s="398"/>
      <c r="Q354" s="398"/>
      <c r="R354" s="398"/>
      <c r="S354" s="398"/>
      <c r="T354" s="398"/>
      <c r="U354" s="39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02">
        <v>5.03</v>
      </c>
      <c r="E355" s="402"/>
      <c r="F355" s="402"/>
      <c r="G355" s="127"/>
      <c r="H355" s="39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98"/>
      <c r="P355" s="398"/>
      <c r="Q355" s="398"/>
      <c r="R355" s="398"/>
      <c r="S355" s="398"/>
      <c r="T355" s="398"/>
      <c r="U355" s="39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02">
        <v>5.03</v>
      </c>
      <c r="E356" s="402"/>
      <c r="F356" s="402"/>
      <c r="G356" s="127"/>
      <c r="H356" s="39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98"/>
      <c r="P356" s="398"/>
      <c r="Q356" s="398"/>
      <c r="R356" s="398"/>
      <c r="S356" s="398"/>
      <c r="T356" s="398"/>
      <c r="U356" s="39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02">
        <v>5.04</v>
      </c>
      <c r="E357" s="402"/>
      <c r="F357" s="367"/>
      <c r="G357" s="127"/>
      <c r="H357" s="390">
        <f t="shared" si="86"/>
        <v>0</v>
      </c>
      <c r="I357" s="39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98"/>
      <c r="P357" s="398"/>
      <c r="Q357" s="398"/>
      <c r="R357" s="398"/>
      <c r="S357" s="398"/>
      <c r="T357" s="398"/>
      <c r="U357" s="39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02">
        <v>5.04</v>
      </c>
      <c r="E358" s="402"/>
      <c r="F358" s="367"/>
      <c r="G358" s="127"/>
      <c r="H358" s="390">
        <f t="shared" si="86"/>
        <v>0</v>
      </c>
      <c r="I358" s="39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98"/>
      <c r="P358" s="398"/>
      <c r="Q358" s="398"/>
      <c r="R358" s="398"/>
      <c r="S358" s="398"/>
      <c r="T358" s="398"/>
      <c r="U358" s="39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02">
        <v>5.03</v>
      </c>
      <c r="E359" s="402"/>
      <c r="F359" s="367"/>
      <c r="G359" s="127"/>
      <c r="H359" s="390">
        <f t="shared" si="86"/>
        <v>0</v>
      </c>
      <c r="I359" s="390"/>
      <c r="J359" s="129"/>
      <c r="K359" s="130"/>
      <c r="L359" s="128"/>
      <c r="M359" s="108"/>
      <c r="N359" s="129"/>
      <c r="O359" s="398"/>
      <c r="P359" s="398"/>
      <c r="Q359" s="398"/>
      <c r="R359" s="398"/>
      <c r="S359" s="398"/>
      <c r="T359" s="398"/>
      <c r="U359" s="39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02">
        <v>5.03</v>
      </c>
      <c r="E360" s="402"/>
      <c r="F360" s="367"/>
      <c r="G360" s="127"/>
      <c r="H360" s="390">
        <f t="shared" si="86"/>
        <v>0</v>
      </c>
      <c r="I360" s="390"/>
      <c r="J360" s="129"/>
      <c r="K360" s="130"/>
      <c r="L360" s="128"/>
      <c r="M360" s="108"/>
      <c r="N360" s="129"/>
      <c r="O360" s="398"/>
      <c r="P360" s="398"/>
      <c r="Q360" s="398"/>
      <c r="R360" s="398"/>
      <c r="S360" s="398"/>
      <c r="T360" s="398"/>
      <c r="U360" s="39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02">
        <v>5.0599999999999996</v>
      </c>
      <c r="E361" s="402"/>
      <c r="F361" s="402"/>
      <c r="G361" s="127"/>
      <c r="H361" s="39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98"/>
      <c r="P361" s="398"/>
      <c r="Q361" s="398"/>
      <c r="R361" s="398"/>
      <c r="S361" s="398"/>
      <c r="T361" s="398"/>
      <c r="U361" s="39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02">
        <v>5.09</v>
      </c>
      <c r="E362" s="402"/>
      <c r="F362" s="402"/>
      <c r="G362" s="127"/>
      <c r="H362" s="39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98"/>
      <c r="P362" s="398"/>
      <c r="Q362" s="398"/>
      <c r="R362" s="398"/>
      <c r="S362" s="398"/>
      <c r="T362" s="398"/>
      <c r="U362" s="39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02">
        <v>5.09</v>
      </c>
      <c r="E363" s="402"/>
      <c r="F363" s="402"/>
      <c r="G363" s="127"/>
      <c r="H363" s="39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98"/>
      <c r="P363" s="398"/>
      <c r="Q363" s="398"/>
      <c r="R363" s="398"/>
      <c r="S363" s="398"/>
      <c r="T363" s="398"/>
      <c r="U363" s="39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96" t="s">
        <v>190</v>
      </c>
      <c r="D364" s="402">
        <v>4.8</v>
      </c>
      <c r="E364" s="402"/>
      <c r="F364" s="402"/>
      <c r="G364" s="127"/>
      <c r="H364" s="39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98"/>
      <c r="P364" s="398"/>
      <c r="Q364" s="398"/>
      <c r="R364" s="398"/>
      <c r="S364" s="398"/>
      <c r="T364" s="398"/>
      <c r="U364" s="39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96" t="s">
        <v>187</v>
      </c>
      <c r="D365" s="402">
        <v>4.8</v>
      </c>
      <c r="E365" s="402"/>
      <c r="F365" s="402"/>
      <c r="G365" s="127"/>
      <c r="H365" s="39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98"/>
      <c r="P365" s="398"/>
      <c r="Q365" s="398"/>
      <c r="R365" s="398"/>
      <c r="S365" s="398"/>
      <c r="T365" s="398"/>
      <c r="U365" s="39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96" t="s">
        <v>179</v>
      </c>
      <c r="D366" s="402">
        <v>4.8</v>
      </c>
      <c r="E366" s="402"/>
      <c r="F366" s="402"/>
      <c r="G366" s="127"/>
      <c r="H366" s="39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98"/>
      <c r="P366" s="398"/>
      <c r="Q366" s="398"/>
      <c r="R366" s="398"/>
      <c r="S366" s="398"/>
      <c r="T366" s="398"/>
      <c r="U366" s="39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96" t="s">
        <v>199</v>
      </c>
      <c r="D367" s="402">
        <v>4.8</v>
      </c>
      <c r="E367" s="402"/>
      <c r="F367" s="402"/>
      <c r="G367" s="127"/>
      <c r="H367" s="39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98"/>
      <c r="P367" s="398"/>
      <c r="Q367" s="398"/>
      <c r="R367" s="398"/>
      <c r="S367" s="398"/>
      <c r="T367" s="398"/>
      <c r="U367" s="39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02">
        <v>4.99</v>
      </c>
      <c r="E368" s="402"/>
      <c r="F368" s="402"/>
      <c r="G368" s="127"/>
      <c r="H368" s="39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98"/>
      <c r="P368" s="398"/>
      <c r="Q368" s="398"/>
      <c r="R368" s="398"/>
      <c r="S368" s="398"/>
      <c r="T368" s="398"/>
      <c r="U368" s="39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02">
        <v>4.99</v>
      </c>
      <c r="E369" s="402"/>
      <c r="F369" s="402"/>
      <c r="G369" s="127"/>
      <c r="H369" s="39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98"/>
      <c r="P369" s="398"/>
      <c r="Q369" s="398"/>
      <c r="R369" s="398"/>
      <c r="S369" s="398"/>
      <c r="T369" s="398"/>
      <c r="U369" s="39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48" t="s">
        <v>201</v>
      </c>
      <c r="B370" s="449"/>
      <c r="C370" s="39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89" t="s">
        <v>206</v>
      </c>
      <c r="C371" s="125" t="s">
        <v>199</v>
      </c>
      <c r="D371" s="402">
        <v>5.03</v>
      </c>
      <c r="E371" s="402"/>
      <c r="F371" s="402"/>
      <c r="G371" s="127"/>
      <c r="H371" s="39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94"/>
      <c r="P371" s="394"/>
      <c r="Q371" s="394"/>
      <c r="R371" s="394"/>
      <c r="S371" s="394"/>
      <c r="T371" s="394"/>
      <c r="U371" s="39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89" t="s">
        <v>425</v>
      </c>
      <c r="C372" s="177" t="s">
        <v>427</v>
      </c>
      <c r="D372" s="402">
        <v>5.03</v>
      </c>
      <c r="E372" s="402"/>
      <c r="F372" s="402"/>
      <c r="G372" s="127"/>
      <c r="H372" s="39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94"/>
      <c r="P372" s="394"/>
      <c r="Q372" s="394"/>
      <c r="R372" s="394"/>
      <c r="S372" s="394"/>
      <c r="T372" s="394"/>
      <c r="U372" s="39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89" t="s">
        <v>206</v>
      </c>
      <c r="C373" s="125" t="s">
        <v>186</v>
      </c>
      <c r="D373" s="402">
        <v>5.03</v>
      </c>
      <c r="E373" s="402"/>
      <c r="F373" s="402"/>
      <c r="G373" s="127"/>
      <c r="H373" s="39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94"/>
      <c r="P373" s="394"/>
      <c r="Q373" s="394"/>
      <c r="R373" s="394"/>
      <c r="S373" s="394"/>
      <c r="T373" s="394"/>
      <c r="U373" s="39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89" t="s">
        <v>206</v>
      </c>
      <c r="C374" s="125" t="s">
        <v>203</v>
      </c>
      <c r="D374" s="402">
        <v>5.03</v>
      </c>
      <c r="E374" s="402"/>
      <c r="F374" s="402"/>
      <c r="G374" s="127"/>
      <c r="H374" s="39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94"/>
      <c r="P374" s="394"/>
      <c r="Q374" s="394"/>
      <c r="R374" s="394"/>
      <c r="S374" s="394"/>
      <c r="T374" s="394"/>
      <c r="U374" s="39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89" t="s">
        <v>206</v>
      </c>
      <c r="C375" s="125" t="s">
        <v>207</v>
      </c>
      <c r="D375" s="402">
        <v>5.03</v>
      </c>
      <c r="E375" s="402"/>
      <c r="F375" s="402"/>
      <c r="G375" s="127"/>
      <c r="H375" s="39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94"/>
      <c r="P375" s="394"/>
      <c r="Q375" s="394"/>
      <c r="R375" s="394"/>
      <c r="S375" s="394"/>
      <c r="T375" s="394"/>
      <c r="U375" s="39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89" t="s">
        <v>414</v>
      </c>
      <c r="C376" s="177" t="s">
        <v>415</v>
      </c>
      <c r="D376" s="402"/>
      <c r="E376" s="402"/>
      <c r="F376" s="402"/>
      <c r="G376" s="127"/>
      <c r="H376" s="39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94"/>
      <c r="P376" s="394"/>
      <c r="Q376" s="394"/>
      <c r="R376" s="394"/>
      <c r="S376" s="394"/>
      <c r="T376" s="394"/>
      <c r="U376" s="39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89" t="s">
        <v>414</v>
      </c>
      <c r="C377" s="177" t="s">
        <v>416</v>
      </c>
      <c r="D377" s="402"/>
      <c r="E377" s="402"/>
      <c r="F377" s="402"/>
      <c r="G377" s="127"/>
      <c r="H377" s="39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94"/>
      <c r="P377" s="394"/>
      <c r="Q377" s="394"/>
      <c r="R377" s="394"/>
      <c r="S377" s="394"/>
      <c r="T377" s="394"/>
      <c r="U377" s="39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89" t="s">
        <v>414</v>
      </c>
      <c r="C378" s="177" t="s">
        <v>61</v>
      </c>
      <c r="D378" s="402"/>
      <c r="E378" s="402"/>
      <c r="F378" s="402"/>
      <c r="G378" s="127"/>
      <c r="H378" s="39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94"/>
      <c r="P378" s="394"/>
      <c r="Q378" s="394"/>
      <c r="R378" s="394"/>
      <c r="S378" s="394"/>
      <c r="T378" s="394"/>
      <c r="U378" s="39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89" t="s">
        <v>208</v>
      </c>
      <c r="C379" s="125" t="s">
        <v>179</v>
      </c>
      <c r="D379" s="402">
        <v>5.08</v>
      </c>
      <c r="E379" s="402"/>
      <c r="F379" s="402"/>
      <c r="G379" s="127"/>
      <c r="H379" s="39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94"/>
      <c r="P379" s="394"/>
      <c r="Q379" s="394"/>
      <c r="R379" s="394"/>
      <c r="S379" s="394"/>
      <c r="T379" s="394"/>
      <c r="U379" s="39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89" t="s">
        <v>208</v>
      </c>
      <c r="C380" s="125" t="s">
        <v>204</v>
      </c>
      <c r="D380" s="402">
        <v>5.08</v>
      </c>
      <c r="E380" s="402"/>
      <c r="F380" s="402"/>
      <c r="G380" s="127"/>
      <c r="H380" s="39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94"/>
      <c r="P380" s="394"/>
      <c r="Q380" s="394"/>
      <c r="R380" s="394"/>
      <c r="S380" s="394"/>
      <c r="T380" s="394"/>
      <c r="U380" s="39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89" t="s">
        <v>208</v>
      </c>
      <c r="C381" s="125" t="s">
        <v>205</v>
      </c>
      <c r="D381" s="402">
        <v>5.08</v>
      </c>
      <c r="E381" s="402"/>
      <c r="F381" s="402"/>
      <c r="G381" s="127"/>
      <c r="H381" s="39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94"/>
      <c r="P381" s="394"/>
      <c r="Q381" s="394"/>
      <c r="R381" s="394"/>
      <c r="S381" s="394"/>
      <c r="T381" s="394"/>
      <c r="U381" s="39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89" t="s">
        <v>208</v>
      </c>
      <c r="C382" s="125" t="s">
        <v>186</v>
      </c>
      <c r="D382" s="402">
        <v>5.08</v>
      </c>
      <c r="E382" s="402"/>
      <c r="F382" s="402"/>
      <c r="G382" s="127"/>
      <c r="H382" s="39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94"/>
      <c r="P382" s="394"/>
      <c r="Q382" s="394"/>
      <c r="R382" s="394"/>
      <c r="S382" s="394"/>
      <c r="T382" s="394"/>
      <c r="U382" s="39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89" t="s">
        <v>208</v>
      </c>
      <c r="C383" s="125" t="s">
        <v>203</v>
      </c>
      <c r="D383" s="402">
        <v>5.08</v>
      </c>
      <c r="E383" s="402"/>
      <c r="F383" s="402"/>
      <c r="G383" s="127"/>
      <c r="H383" s="39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94"/>
      <c r="P383" s="394"/>
      <c r="Q383" s="394"/>
      <c r="R383" s="394"/>
      <c r="S383" s="394"/>
      <c r="T383" s="394"/>
      <c r="U383" s="39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89" t="s">
        <v>208</v>
      </c>
      <c r="C384" s="125" t="s">
        <v>199</v>
      </c>
      <c r="D384" s="402">
        <v>5.08</v>
      </c>
      <c r="E384" s="402"/>
      <c r="F384" s="402"/>
      <c r="G384" s="127"/>
      <c r="H384" s="39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98"/>
      <c r="P384" s="398"/>
      <c r="Q384" s="398"/>
      <c r="R384" s="398"/>
      <c r="S384" s="398"/>
      <c r="T384" s="398"/>
      <c r="U384" s="39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89" t="s">
        <v>208</v>
      </c>
      <c r="C385" s="125" t="s">
        <v>187</v>
      </c>
      <c r="D385" s="402">
        <v>5.08</v>
      </c>
      <c r="E385" s="402"/>
      <c r="F385" s="402"/>
      <c r="G385" s="127"/>
      <c r="H385" s="39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94"/>
      <c r="P385" s="394"/>
      <c r="Q385" s="394"/>
      <c r="R385" s="394"/>
      <c r="S385" s="394"/>
      <c r="T385" s="394"/>
      <c r="U385" s="39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89" t="s">
        <v>208</v>
      </c>
      <c r="C386" s="125" t="s">
        <v>207</v>
      </c>
      <c r="D386" s="402">
        <v>5.08</v>
      </c>
      <c r="E386" s="402"/>
      <c r="F386" s="402"/>
      <c r="G386" s="127"/>
      <c r="H386" s="39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98"/>
      <c r="P386" s="398"/>
      <c r="Q386" s="398"/>
      <c r="R386" s="398"/>
      <c r="S386" s="398"/>
      <c r="T386" s="398"/>
      <c r="U386" s="39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89" t="s">
        <v>209</v>
      </c>
      <c r="C387" s="125" t="s">
        <v>194</v>
      </c>
      <c r="D387" s="402">
        <v>5.03</v>
      </c>
      <c r="E387" s="402"/>
      <c r="F387" s="402"/>
      <c r="G387" s="127"/>
      <c r="H387" s="39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94"/>
      <c r="P387" s="394"/>
      <c r="Q387" s="394"/>
      <c r="R387" s="394"/>
      <c r="S387" s="394"/>
      <c r="T387" s="394"/>
      <c r="U387" s="39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89" t="s">
        <v>209</v>
      </c>
      <c r="C388" s="125" t="s">
        <v>179</v>
      </c>
      <c r="D388" s="402">
        <v>5.03</v>
      </c>
      <c r="E388" s="402"/>
      <c r="F388" s="402"/>
      <c r="G388" s="127"/>
      <c r="H388" s="39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94"/>
      <c r="P388" s="394"/>
      <c r="Q388" s="394"/>
      <c r="R388" s="394"/>
      <c r="S388" s="394"/>
      <c r="T388" s="394"/>
      <c r="U388" s="39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89" t="s">
        <v>209</v>
      </c>
      <c r="C389" s="125" t="s">
        <v>195</v>
      </c>
      <c r="D389" s="402">
        <v>5.03</v>
      </c>
      <c r="E389" s="402"/>
      <c r="F389" s="402"/>
      <c r="G389" s="127"/>
      <c r="H389" s="39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94"/>
      <c r="P389" s="394"/>
      <c r="Q389" s="394"/>
      <c r="R389" s="394"/>
      <c r="S389" s="394"/>
      <c r="T389" s="394"/>
      <c r="U389" s="39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89" t="s">
        <v>209</v>
      </c>
      <c r="C390" s="125" t="s">
        <v>204</v>
      </c>
      <c r="D390" s="402">
        <v>5.03</v>
      </c>
      <c r="E390" s="402"/>
      <c r="F390" s="402"/>
      <c r="G390" s="127"/>
      <c r="H390" s="39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94"/>
      <c r="P390" s="394"/>
      <c r="Q390" s="394"/>
      <c r="R390" s="394"/>
      <c r="S390" s="394"/>
      <c r="T390" s="394"/>
      <c r="U390" s="39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89" t="s">
        <v>382</v>
      </c>
      <c r="C391" s="177" t="s">
        <v>383</v>
      </c>
      <c r="D391" s="402">
        <v>5.03</v>
      </c>
      <c r="E391" s="402"/>
      <c r="F391" s="402"/>
      <c r="G391" s="127"/>
      <c r="H391" s="39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94"/>
      <c r="P391" s="394"/>
      <c r="Q391" s="394"/>
      <c r="R391" s="394"/>
      <c r="S391" s="394"/>
      <c r="T391" s="394"/>
      <c r="U391" s="39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89" t="s">
        <v>382</v>
      </c>
      <c r="C392" s="177" t="s">
        <v>384</v>
      </c>
      <c r="D392" s="402">
        <v>5.03</v>
      </c>
      <c r="E392" s="402"/>
      <c r="F392" s="402"/>
      <c r="G392" s="127"/>
      <c r="H392" s="39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94"/>
      <c r="P392" s="394"/>
      <c r="Q392" s="394"/>
      <c r="R392" s="394"/>
      <c r="S392" s="394"/>
      <c r="T392" s="394"/>
      <c r="U392" s="39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89" t="s">
        <v>382</v>
      </c>
      <c r="C393" s="177" t="s">
        <v>389</v>
      </c>
      <c r="D393" s="402">
        <v>5.03</v>
      </c>
      <c r="E393" s="402"/>
      <c r="F393" s="402"/>
      <c r="G393" s="127"/>
      <c r="H393" s="39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94"/>
      <c r="P393" s="394"/>
      <c r="Q393" s="394"/>
      <c r="R393" s="394"/>
      <c r="S393" s="394"/>
      <c r="T393" s="394"/>
      <c r="U393" s="39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89" t="s">
        <v>382</v>
      </c>
      <c r="C394" s="177" t="s">
        <v>391</v>
      </c>
      <c r="D394" s="402">
        <v>5.03</v>
      </c>
      <c r="E394" s="402"/>
      <c r="F394" s="402"/>
      <c r="G394" s="127"/>
      <c r="H394" s="39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94"/>
      <c r="P394" s="394"/>
      <c r="Q394" s="394"/>
      <c r="R394" s="394"/>
      <c r="S394" s="394"/>
      <c r="T394" s="394"/>
      <c r="U394" s="39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89" t="s">
        <v>418</v>
      </c>
      <c r="C395" s="177" t="s">
        <v>364</v>
      </c>
      <c r="D395" s="402">
        <v>5.03</v>
      </c>
      <c r="E395" s="402"/>
      <c r="F395" s="402"/>
      <c r="G395" s="127"/>
      <c r="H395" s="39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94"/>
      <c r="P395" s="394"/>
      <c r="Q395" s="394"/>
      <c r="R395" s="394"/>
      <c r="S395" s="394"/>
      <c r="T395" s="394"/>
      <c r="U395" s="39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89" t="s">
        <v>418</v>
      </c>
      <c r="C396" s="177" t="s">
        <v>365</v>
      </c>
      <c r="D396" s="402">
        <v>5.03</v>
      </c>
      <c r="E396" s="402"/>
      <c r="F396" s="402"/>
      <c r="G396" s="127"/>
      <c r="H396" s="39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94"/>
      <c r="P396" s="394"/>
      <c r="Q396" s="394"/>
      <c r="R396" s="394"/>
      <c r="S396" s="394"/>
      <c r="T396" s="394"/>
      <c r="U396" s="39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89" t="s">
        <v>418</v>
      </c>
      <c r="C397" s="177" t="s">
        <v>366</v>
      </c>
      <c r="D397" s="402">
        <v>5.03</v>
      </c>
      <c r="E397" s="402"/>
      <c r="F397" s="402"/>
      <c r="G397" s="127"/>
      <c r="H397" s="39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94"/>
      <c r="P397" s="394"/>
      <c r="Q397" s="394"/>
      <c r="R397" s="394"/>
      <c r="S397" s="394"/>
      <c r="T397" s="394"/>
      <c r="U397" s="39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89" t="s">
        <v>418</v>
      </c>
      <c r="C398" s="177" t="s">
        <v>367</v>
      </c>
      <c r="D398" s="402">
        <v>5.03</v>
      </c>
      <c r="E398" s="402"/>
      <c r="F398" s="402"/>
      <c r="G398" s="127"/>
      <c r="H398" s="39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94"/>
      <c r="P398" s="394"/>
      <c r="Q398" s="394"/>
      <c r="R398" s="394"/>
      <c r="S398" s="394"/>
      <c r="T398" s="394"/>
      <c r="U398" s="39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02">
        <v>5.03</v>
      </c>
      <c r="E399" s="402"/>
      <c r="F399" s="402"/>
      <c r="G399" s="127"/>
      <c r="H399" s="39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98"/>
      <c r="P399" s="398"/>
      <c r="Q399" s="398"/>
      <c r="R399" s="398"/>
      <c r="S399" s="398"/>
      <c r="T399" s="398"/>
      <c r="U399" s="39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02">
        <v>5.03</v>
      </c>
      <c r="E400" s="402"/>
      <c r="F400" s="402"/>
      <c r="G400" s="127"/>
      <c r="H400" s="39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98"/>
      <c r="P400" s="398"/>
      <c r="Q400" s="398"/>
      <c r="R400" s="398"/>
      <c r="S400" s="398"/>
      <c r="T400" s="398"/>
      <c r="U400" s="39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02">
        <v>5.03</v>
      </c>
      <c r="E401" s="402"/>
      <c r="F401" s="402"/>
      <c r="G401" s="127"/>
      <c r="H401" s="39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98"/>
      <c r="P401" s="398"/>
      <c r="Q401" s="398"/>
      <c r="R401" s="398"/>
      <c r="S401" s="398"/>
      <c r="T401" s="398"/>
      <c r="U401" s="39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02">
        <v>5.03</v>
      </c>
      <c r="E402" s="402"/>
      <c r="F402" s="402"/>
      <c r="G402" s="127"/>
      <c r="H402" s="39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98"/>
      <c r="P402" s="398"/>
      <c r="Q402" s="398"/>
      <c r="R402" s="398"/>
      <c r="S402" s="398"/>
      <c r="T402" s="398"/>
      <c r="U402" s="39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02">
        <v>5.03</v>
      </c>
      <c r="E403" s="402"/>
      <c r="F403" s="402"/>
      <c r="G403" s="127"/>
      <c r="H403" s="39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98"/>
      <c r="P403" s="398"/>
      <c r="Q403" s="398"/>
      <c r="R403" s="398"/>
      <c r="S403" s="398"/>
      <c r="T403" s="398"/>
      <c r="U403" s="39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02">
        <v>5.03</v>
      </c>
      <c r="E404" s="402"/>
      <c r="F404" s="402"/>
      <c r="G404" s="127"/>
      <c r="H404" s="39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98"/>
      <c r="P404" s="398"/>
      <c r="Q404" s="398"/>
      <c r="R404" s="398"/>
      <c r="S404" s="398"/>
      <c r="T404" s="398"/>
      <c r="U404" s="39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02">
        <v>5.03</v>
      </c>
      <c r="E405" s="402"/>
      <c r="F405" s="402"/>
      <c r="G405" s="127"/>
      <c r="H405" s="39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98"/>
      <c r="P405" s="398"/>
      <c r="Q405" s="398"/>
      <c r="R405" s="398"/>
      <c r="S405" s="398"/>
      <c r="T405" s="398"/>
      <c r="U405" s="39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02">
        <v>5.03</v>
      </c>
      <c r="E406" s="402"/>
      <c r="F406" s="402"/>
      <c r="G406" s="127"/>
      <c r="H406" s="39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98"/>
      <c r="P406" s="398"/>
      <c r="Q406" s="398"/>
      <c r="R406" s="398"/>
      <c r="S406" s="398"/>
      <c r="T406" s="398"/>
      <c r="U406" s="39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02">
        <v>5.03</v>
      </c>
      <c r="E407" s="402"/>
      <c r="F407" s="402"/>
      <c r="G407" s="127"/>
      <c r="H407" s="39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98"/>
      <c r="P407" s="398"/>
      <c r="Q407" s="398"/>
      <c r="R407" s="398"/>
      <c r="S407" s="398"/>
      <c r="T407" s="398"/>
      <c r="U407" s="39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02">
        <v>5.03</v>
      </c>
      <c r="E408" s="402"/>
      <c r="F408" s="402"/>
      <c r="G408" s="127"/>
      <c r="H408" s="39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98"/>
      <c r="P408" s="398"/>
      <c r="Q408" s="398"/>
      <c r="R408" s="398"/>
      <c r="S408" s="398"/>
      <c r="T408" s="398"/>
      <c r="U408" s="39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02">
        <v>50.3</v>
      </c>
      <c r="E409" s="402"/>
      <c r="F409" s="402"/>
      <c r="G409" s="127"/>
      <c r="H409" s="39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98"/>
      <c r="P409" s="398"/>
      <c r="Q409" s="398"/>
      <c r="R409" s="398"/>
      <c r="S409" s="398"/>
      <c r="T409" s="398"/>
      <c r="U409" s="39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02">
        <v>5</v>
      </c>
      <c r="E410" s="402"/>
      <c r="F410" s="402"/>
      <c r="G410" s="127"/>
      <c r="H410" s="39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98"/>
      <c r="P410" s="398"/>
      <c r="Q410" s="398"/>
      <c r="R410" s="398"/>
      <c r="S410" s="398"/>
      <c r="T410" s="398"/>
      <c r="U410" s="39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02">
        <v>5.03</v>
      </c>
      <c r="E411" s="402"/>
      <c r="F411" s="402"/>
      <c r="G411" s="127"/>
      <c r="H411" s="39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98"/>
      <c r="P411" s="398"/>
      <c r="Q411" s="398"/>
      <c r="R411" s="398"/>
      <c r="S411" s="398"/>
      <c r="T411" s="398"/>
      <c r="U411" s="39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02">
        <v>5.03</v>
      </c>
      <c r="E412" s="402"/>
      <c r="F412" s="402"/>
      <c r="G412" s="127"/>
      <c r="H412" s="39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98"/>
      <c r="P412" s="398"/>
      <c r="Q412" s="398"/>
      <c r="R412" s="398"/>
      <c r="S412" s="398"/>
      <c r="T412" s="398"/>
      <c r="U412" s="39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02"/>
      <c r="E413" s="402"/>
      <c r="F413" s="402"/>
      <c r="G413" s="127"/>
      <c r="H413" s="390">
        <f t="shared" si="93"/>
        <v>0</v>
      </c>
      <c r="I413" s="128"/>
      <c r="J413" s="129"/>
      <c r="K413" s="130"/>
      <c r="L413" s="128"/>
      <c r="M413" s="108"/>
      <c r="N413" s="129"/>
      <c r="O413" s="398"/>
      <c r="P413" s="398"/>
      <c r="Q413" s="398"/>
      <c r="R413" s="398"/>
      <c r="S413" s="398"/>
      <c r="T413" s="398"/>
      <c r="U413" s="39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02">
        <v>5.0599999999999996</v>
      </c>
      <c r="E414" s="402"/>
      <c r="F414" s="402"/>
      <c r="G414" s="127"/>
      <c r="H414" s="39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98"/>
      <c r="P414" s="398"/>
      <c r="Q414" s="398"/>
      <c r="R414" s="398"/>
      <c r="S414" s="398"/>
      <c r="T414" s="398"/>
      <c r="U414" s="39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02">
        <v>5.0599999999999996</v>
      </c>
      <c r="E415" s="402"/>
      <c r="F415" s="402"/>
      <c r="G415" s="127"/>
      <c r="H415" s="39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98"/>
      <c r="P415" s="398"/>
      <c r="Q415" s="398"/>
      <c r="R415" s="398"/>
      <c r="S415" s="398"/>
      <c r="T415" s="398"/>
      <c r="U415" s="39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02">
        <v>5.0599999999999996</v>
      </c>
      <c r="E416" s="402"/>
      <c r="F416" s="402"/>
      <c r="G416" s="127"/>
      <c r="H416" s="39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98"/>
      <c r="P416" s="398"/>
      <c r="Q416" s="398"/>
      <c r="R416" s="398"/>
      <c r="S416" s="398"/>
      <c r="T416" s="398"/>
      <c r="U416" s="39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02">
        <v>5.0599999999999996</v>
      </c>
      <c r="E417" s="402"/>
      <c r="F417" s="402"/>
      <c r="G417" s="127"/>
      <c r="H417" s="39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98"/>
      <c r="P417" s="398"/>
      <c r="Q417" s="398"/>
      <c r="R417" s="398"/>
      <c r="S417" s="398"/>
      <c r="T417" s="398"/>
      <c r="U417" s="39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02"/>
      <c r="E418" s="402"/>
      <c r="F418" s="402"/>
      <c r="G418" s="127"/>
      <c r="H418" s="39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98"/>
      <c r="P418" s="398"/>
      <c r="Q418" s="398"/>
      <c r="R418" s="398"/>
      <c r="S418" s="398"/>
      <c r="T418" s="398"/>
      <c r="U418" s="39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02"/>
      <c r="E419" s="402"/>
      <c r="F419" s="402"/>
      <c r="G419" s="127"/>
      <c r="H419" s="39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98"/>
      <c r="P419" s="398"/>
      <c r="Q419" s="398"/>
      <c r="R419" s="398"/>
      <c r="S419" s="398"/>
      <c r="T419" s="398"/>
      <c r="U419" s="39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02"/>
      <c r="E420" s="402"/>
      <c r="F420" s="402"/>
      <c r="G420" s="127"/>
      <c r="H420" s="39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98"/>
      <c r="P420" s="398"/>
      <c r="Q420" s="398"/>
      <c r="R420" s="398"/>
      <c r="S420" s="398"/>
      <c r="T420" s="398"/>
      <c r="U420" s="39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02"/>
      <c r="E421" s="402"/>
      <c r="F421" s="402"/>
      <c r="G421" s="127"/>
      <c r="H421" s="39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98"/>
      <c r="P421" s="398"/>
      <c r="Q421" s="398"/>
      <c r="R421" s="398"/>
      <c r="S421" s="398"/>
      <c r="T421" s="398"/>
      <c r="U421" s="39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02"/>
      <c r="E422" s="402"/>
      <c r="F422" s="402"/>
      <c r="G422" s="127"/>
      <c r="H422" s="39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98"/>
      <c r="P422" s="398"/>
      <c r="Q422" s="398"/>
      <c r="R422" s="398"/>
      <c r="S422" s="398"/>
      <c r="T422" s="398"/>
      <c r="U422" s="39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02"/>
      <c r="E423" s="402"/>
      <c r="F423" s="402"/>
      <c r="G423" s="127"/>
      <c r="H423" s="39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98"/>
      <c r="P423" s="398"/>
      <c r="Q423" s="398"/>
      <c r="R423" s="398"/>
      <c r="S423" s="398"/>
      <c r="T423" s="398"/>
      <c r="U423" s="39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02"/>
      <c r="E424" s="402"/>
      <c r="F424" s="402"/>
      <c r="G424" s="127"/>
      <c r="H424" s="39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98"/>
      <c r="P424" s="398"/>
      <c r="Q424" s="398"/>
      <c r="R424" s="398"/>
      <c r="S424" s="398"/>
      <c r="T424" s="398"/>
      <c r="U424" s="39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02"/>
      <c r="E425" s="402"/>
      <c r="F425" s="402"/>
      <c r="G425" s="127"/>
      <c r="H425" s="39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98"/>
      <c r="P425" s="398"/>
      <c r="Q425" s="398"/>
      <c r="R425" s="398"/>
      <c r="S425" s="398"/>
      <c r="T425" s="398"/>
      <c r="U425" s="39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02"/>
      <c r="E426" s="402"/>
      <c r="F426" s="402"/>
      <c r="G426" s="127"/>
      <c r="H426" s="39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98"/>
      <c r="P426" s="398"/>
      <c r="Q426" s="398"/>
      <c r="R426" s="398"/>
      <c r="S426" s="398"/>
      <c r="T426" s="398"/>
      <c r="U426" s="39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02"/>
      <c r="E427" s="402"/>
      <c r="F427" s="402"/>
      <c r="G427" s="127"/>
      <c r="H427" s="39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98"/>
      <c r="P427" s="398"/>
      <c r="Q427" s="398"/>
      <c r="R427" s="398"/>
      <c r="S427" s="398"/>
      <c r="T427" s="398"/>
      <c r="U427" s="39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59" t="s">
        <v>216</v>
      </c>
      <c r="B428" s="459"/>
      <c r="C428" s="39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89" t="s">
        <v>217</v>
      </c>
      <c r="C429" s="125" t="s">
        <v>179</v>
      </c>
      <c r="D429" s="402">
        <v>5.03</v>
      </c>
      <c r="E429" s="402"/>
      <c r="F429" s="402"/>
      <c r="G429" s="127"/>
      <c r="H429" s="39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98"/>
      <c r="P429" s="398"/>
      <c r="Q429" s="398"/>
      <c r="R429" s="398"/>
      <c r="S429" s="398"/>
      <c r="T429" s="398"/>
      <c r="U429" s="39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89" t="s">
        <v>217</v>
      </c>
      <c r="C430" s="125" t="s">
        <v>186</v>
      </c>
      <c r="D430" s="402">
        <v>5.03</v>
      </c>
      <c r="E430" s="402"/>
      <c r="F430" s="402"/>
      <c r="G430" s="127"/>
      <c r="H430" s="39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98"/>
      <c r="P430" s="398"/>
      <c r="Q430" s="398"/>
      <c r="R430" s="398"/>
      <c r="S430" s="398"/>
      <c r="T430" s="398"/>
      <c r="U430" s="39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89" t="s">
        <v>217</v>
      </c>
      <c r="C431" s="125" t="s">
        <v>204</v>
      </c>
      <c r="D431" s="402">
        <v>5.03</v>
      </c>
      <c r="E431" s="402"/>
      <c r="F431" s="402"/>
      <c r="G431" s="127"/>
      <c r="H431" s="39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98"/>
      <c r="P431" s="398"/>
      <c r="Q431" s="398"/>
      <c r="R431" s="398"/>
      <c r="S431" s="398"/>
      <c r="T431" s="398"/>
      <c r="U431" s="39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02">
        <v>5.03</v>
      </c>
      <c r="E432" s="402"/>
      <c r="F432" s="402"/>
      <c r="G432" s="127"/>
      <c r="H432" s="39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98"/>
      <c r="P432" s="398"/>
      <c r="Q432" s="398"/>
      <c r="R432" s="398"/>
      <c r="S432" s="398"/>
      <c r="T432" s="398"/>
      <c r="U432" s="39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02">
        <v>5.03</v>
      </c>
      <c r="E433" s="402"/>
      <c r="F433" s="402"/>
      <c r="G433" s="127"/>
      <c r="H433" s="39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98"/>
      <c r="P433" s="398"/>
      <c r="Q433" s="398"/>
      <c r="R433" s="398"/>
      <c r="S433" s="398"/>
      <c r="T433" s="398"/>
      <c r="U433" s="39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02">
        <v>5.03</v>
      </c>
      <c r="E434" s="402"/>
      <c r="F434" s="402"/>
      <c r="G434" s="127"/>
      <c r="H434" s="39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98"/>
      <c r="P434" s="398"/>
      <c r="Q434" s="398"/>
      <c r="R434" s="398"/>
      <c r="S434" s="398"/>
      <c r="T434" s="398"/>
      <c r="U434" s="39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02">
        <v>5.03</v>
      </c>
      <c r="E435" s="402"/>
      <c r="F435" s="402"/>
      <c r="G435" s="127"/>
      <c r="H435" s="39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98"/>
      <c r="P435" s="398"/>
      <c r="Q435" s="398"/>
      <c r="R435" s="398"/>
      <c r="S435" s="398"/>
      <c r="T435" s="398"/>
      <c r="U435" s="39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02">
        <v>5.03</v>
      </c>
      <c r="E436" s="402"/>
      <c r="F436" s="402"/>
      <c r="G436" s="127"/>
      <c r="H436" s="39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98"/>
      <c r="P436" s="398"/>
      <c r="Q436" s="398"/>
      <c r="R436" s="398"/>
      <c r="S436" s="398"/>
      <c r="T436" s="398"/>
      <c r="U436" s="39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02">
        <v>5.03</v>
      </c>
      <c r="E437" s="402"/>
      <c r="F437" s="402"/>
      <c r="G437" s="146"/>
      <c r="H437" s="39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98"/>
      <c r="P437" s="398"/>
      <c r="Q437" s="398"/>
      <c r="R437" s="398"/>
      <c r="S437" s="398"/>
      <c r="T437" s="398"/>
      <c r="U437" s="39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02">
        <v>5.03</v>
      </c>
      <c r="E438" s="402"/>
      <c r="F438" s="402"/>
      <c r="G438" s="127"/>
      <c r="H438" s="39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98"/>
      <c r="P438" s="398"/>
      <c r="Q438" s="398"/>
      <c r="R438" s="398"/>
      <c r="S438" s="398"/>
      <c r="T438" s="398"/>
      <c r="U438" s="39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02">
        <v>5.03</v>
      </c>
      <c r="E439" s="402"/>
      <c r="F439" s="402"/>
      <c r="G439" s="127"/>
      <c r="H439" s="39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98"/>
      <c r="P439" s="398"/>
      <c r="Q439" s="398"/>
      <c r="R439" s="398"/>
      <c r="S439" s="398"/>
      <c r="T439" s="398"/>
      <c r="U439" s="39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02">
        <v>5.03</v>
      </c>
      <c r="E440" s="402"/>
      <c r="F440" s="402"/>
      <c r="G440" s="127"/>
      <c r="H440" s="39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98"/>
      <c r="P440" s="398"/>
      <c r="Q440" s="398"/>
      <c r="R440" s="398"/>
      <c r="S440" s="398"/>
      <c r="T440" s="398"/>
      <c r="U440" s="39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02">
        <v>5.03</v>
      </c>
      <c r="E441" s="402"/>
      <c r="F441" s="402"/>
      <c r="G441" s="127"/>
      <c r="H441" s="39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98"/>
      <c r="P441" s="398"/>
      <c r="Q441" s="398"/>
      <c r="R441" s="398"/>
      <c r="S441" s="398"/>
      <c r="T441" s="398"/>
      <c r="U441" s="39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02">
        <v>5.03</v>
      </c>
      <c r="E442" s="402"/>
      <c r="F442" s="402"/>
      <c r="G442" s="127"/>
      <c r="H442" s="39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98"/>
      <c r="P442" s="398"/>
      <c r="Q442" s="398"/>
      <c r="R442" s="398"/>
      <c r="S442" s="398"/>
      <c r="T442" s="398"/>
      <c r="U442" s="39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02">
        <v>5.03</v>
      </c>
      <c r="E443" s="402"/>
      <c r="F443" s="402"/>
      <c r="G443" s="127"/>
      <c r="H443" s="39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98"/>
      <c r="P443" s="398"/>
      <c r="Q443" s="398"/>
      <c r="R443" s="398"/>
      <c r="S443" s="398"/>
      <c r="T443" s="398"/>
      <c r="U443" s="39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02">
        <v>5.03</v>
      </c>
      <c r="E444" s="402"/>
      <c r="F444" s="402"/>
      <c r="G444" s="127"/>
      <c r="H444" s="39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98"/>
      <c r="P444" s="398"/>
      <c r="Q444" s="398"/>
      <c r="R444" s="398"/>
      <c r="S444" s="398"/>
      <c r="T444" s="398"/>
      <c r="U444" s="39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89" t="s">
        <v>222</v>
      </c>
      <c r="C445" s="125" t="s">
        <v>181</v>
      </c>
      <c r="D445" s="402">
        <v>9.36</v>
      </c>
      <c r="E445" s="402"/>
      <c r="F445" s="402"/>
      <c r="G445" s="127"/>
      <c r="H445" s="39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98"/>
      <c r="P445" s="398"/>
      <c r="Q445" s="398"/>
      <c r="R445" s="398"/>
      <c r="S445" s="398"/>
      <c r="T445" s="398"/>
      <c r="U445" s="39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89" t="s">
        <v>222</v>
      </c>
      <c r="C446" s="125" t="s">
        <v>179</v>
      </c>
      <c r="D446" s="402">
        <v>9.36</v>
      </c>
      <c r="E446" s="402"/>
      <c r="F446" s="402"/>
      <c r="G446" s="127"/>
      <c r="H446" s="39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98"/>
      <c r="P446" s="398"/>
      <c r="Q446" s="398"/>
      <c r="R446" s="398"/>
      <c r="S446" s="398"/>
      <c r="T446" s="398"/>
      <c r="U446" s="39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89" t="s">
        <v>222</v>
      </c>
      <c r="C447" s="125" t="s">
        <v>221</v>
      </c>
      <c r="D447" s="402">
        <v>9.36</v>
      </c>
      <c r="E447" s="402"/>
      <c r="F447" s="402"/>
      <c r="G447" s="127"/>
      <c r="H447" s="39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98"/>
      <c r="P447" s="398"/>
      <c r="Q447" s="398"/>
      <c r="R447" s="398"/>
      <c r="S447" s="398"/>
      <c r="T447" s="398"/>
      <c r="U447" s="39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89" t="s">
        <v>222</v>
      </c>
      <c r="C448" s="125" t="s">
        <v>186</v>
      </c>
      <c r="D448" s="402">
        <v>9.36</v>
      </c>
      <c r="E448" s="402"/>
      <c r="F448" s="402"/>
      <c r="G448" s="127"/>
      <c r="H448" s="39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98"/>
      <c r="P448" s="398"/>
      <c r="Q448" s="398"/>
      <c r="R448" s="398"/>
      <c r="S448" s="398"/>
      <c r="T448" s="398"/>
      <c r="U448" s="39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89" t="s">
        <v>393</v>
      </c>
      <c r="C449" s="177" t="s">
        <v>395</v>
      </c>
      <c r="D449" s="402">
        <v>5</v>
      </c>
      <c r="E449" s="402"/>
      <c r="F449" s="402"/>
      <c r="G449" s="127"/>
      <c r="H449" s="39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98"/>
      <c r="P449" s="398"/>
      <c r="Q449" s="398"/>
      <c r="R449" s="398"/>
      <c r="S449" s="398"/>
      <c r="T449" s="398"/>
      <c r="U449" s="39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89" t="s">
        <v>393</v>
      </c>
      <c r="C450" s="177" t="s">
        <v>402</v>
      </c>
      <c r="D450" s="402">
        <v>5</v>
      </c>
      <c r="E450" s="402"/>
      <c r="F450" s="402"/>
      <c r="G450" s="127"/>
      <c r="H450" s="39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98"/>
      <c r="P450" s="398"/>
      <c r="Q450" s="398"/>
      <c r="R450" s="398"/>
      <c r="S450" s="398"/>
      <c r="T450" s="398"/>
      <c r="U450" s="39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89" t="s">
        <v>404</v>
      </c>
      <c r="C451" s="177" t="s">
        <v>405</v>
      </c>
      <c r="D451" s="402">
        <v>5</v>
      </c>
      <c r="E451" s="402"/>
      <c r="F451" s="402"/>
      <c r="G451" s="127"/>
      <c r="H451" s="39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98"/>
      <c r="P451" s="398"/>
      <c r="Q451" s="398"/>
      <c r="R451" s="398"/>
      <c r="S451" s="398"/>
      <c r="T451" s="398"/>
      <c r="U451" s="39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89" t="s">
        <v>342</v>
      </c>
      <c r="C452" s="177" t="s">
        <v>372</v>
      </c>
      <c r="D452" s="402">
        <v>5</v>
      </c>
      <c r="E452" s="402"/>
      <c r="F452" s="402"/>
      <c r="G452" s="127"/>
      <c r="H452" s="39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98"/>
      <c r="P452" s="398"/>
      <c r="Q452" s="398"/>
      <c r="R452" s="398"/>
      <c r="S452" s="398"/>
      <c r="T452" s="398"/>
      <c r="U452" s="39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89" t="s">
        <v>343</v>
      </c>
      <c r="C453" s="125" t="s">
        <v>345</v>
      </c>
      <c r="D453" s="402">
        <v>5</v>
      </c>
      <c r="E453" s="402"/>
      <c r="F453" s="402"/>
      <c r="G453" s="127"/>
      <c r="H453" s="39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98"/>
      <c r="P453" s="398"/>
      <c r="Q453" s="398"/>
      <c r="R453" s="398"/>
      <c r="S453" s="398"/>
      <c r="T453" s="398"/>
      <c r="U453" s="39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89" t="s">
        <v>343</v>
      </c>
      <c r="C454" s="125" t="s">
        <v>347</v>
      </c>
      <c r="D454" s="402">
        <v>5</v>
      </c>
      <c r="E454" s="402"/>
      <c r="F454" s="402"/>
      <c r="G454" s="127"/>
      <c r="H454" s="39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98"/>
      <c r="P454" s="398"/>
      <c r="Q454" s="398"/>
      <c r="R454" s="398"/>
      <c r="S454" s="398"/>
      <c r="T454" s="398"/>
      <c r="U454" s="39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02">
        <v>5.0599999999999996</v>
      </c>
      <c r="E455" s="402"/>
      <c r="F455" s="402"/>
      <c r="G455" s="127"/>
      <c r="H455" s="39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98"/>
      <c r="P455" s="398"/>
      <c r="Q455" s="398"/>
      <c r="R455" s="398"/>
      <c r="S455" s="398"/>
      <c r="T455" s="398"/>
      <c r="U455" s="39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02">
        <v>5.0599999999999996</v>
      </c>
      <c r="E456" s="402"/>
      <c r="F456" s="402"/>
      <c r="G456" s="127"/>
      <c r="H456" s="39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98"/>
      <c r="P456" s="398"/>
      <c r="Q456" s="398"/>
      <c r="R456" s="398"/>
      <c r="S456" s="398"/>
      <c r="T456" s="398"/>
      <c r="U456" s="39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02"/>
      <c r="E457" s="402"/>
      <c r="F457" s="402"/>
      <c r="G457" s="127"/>
      <c r="H457" s="39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98"/>
      <c r="P457" s="398"/>
      <c r="Q457" s="398"/>
      <c r="R457" s="398"/>
      <c r="S457" s="398"/>
      <c r="T457" s="398"/>
      <c r="U457" s="39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02"/>
      <c r="E458" s="402"/>
      <c r="F458" s="402"/>
      <c r="G458" s="127"/>
      <c r="H458" s="39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98"/>
      <c r="P458" s="398"/>
      <c r="Q458" s="398"/>
      <c r="R458" s="398"/>
      <c r="S458" s="398"/>
      <c r="T458" s="398"/>
      <c r="U458" s="39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02"/>
      <c r="E459" s="402"/>
      <c r="F459" s="402"/>
      <c r="G459" s="127"/>
      <c r="H459" s="39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98"/>
      <c r="P459" s="398"/>
      <c r="Q459" s="398"/>
      <c r="R459" s="398"/>
      <c r="S459" s="398"/>
      <c r="T459" s="398"/>
      <c r="U459" s="39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02">
        <v>5.07</v>
      </c>
      <c r="E460" s="402"/>
      <c r="F460" s="402"/>
      <c r="G460" s="127"/>
      <c r="H460" s="39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98"/>
      <c r="P460" s="398"/>
      <c r="Q460" s="398"/>
      <c r="R460" s="398"/>
      <c r="S460" s="398"/>
      <c r="T460" s="398"/>
      <c r="U460" s="39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02">
        <v>5.07</v>
      </c>
      <c r="E461" s="402"/>
      <c r="F461" s="402"/>
      <c r="G461" s="127"/>
      <c r="H461" s="39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98"/>
      <c r="P461" s="398"/>
      <c r="Q461" s="398"/>
      <c r="R461" s="398"/>
      <c r="S461" s="398"/>
      <c r="T461" s="398"/>
      <c r="U461" s="39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02">
        <v>5.0599999999999996</v>
      </c>
      <c r="E462" s="402"/>
      <c r="F462" s="401"/>
      <c r="G462" s="127"/>
      <c r="H462" s="390">
        <f>D462*G462</f>
        <v>0</v>
      </c>
      <c r="I462" s="128"/>
      <c r="J462" s="129" t="str">
        <f t="array" ref="J462">IF(ISERROR(G462/I462),"",G462/I462)</f>
        <v/>
      </c>
      <c r="K462" s="39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98"/>
      <c r="P462" s="398"/>
      <c r="Q462" s="398"/>
      <c r="R462" s="398"/>
      <c r="S462" s="398"/>
      <c r="T462" s="398"/>
      <c r="U462" s="39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48" t="s">
        <v>224</v>
      </c>
      <c r="B463" s="449"/>
      <c r="C463" s="39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02">
        <v>5.03</v>
      </c>
      <c r="E464" s="402"/>
      <c r="F464" s="402"/>
      <c r="G464" s="127"/>
      <c r="H464" s="39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98"/>
      <c r="P464" s="398"/>
      <c r="Q464" s="398"/>
      <c r="R464" s="398"/>
      <c r="S464" s="398"/>
      <c r="T464" s="398"/>
      <c r="U464" s="39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02">
        <v>5.03</v>
      </c>
      <c r="E465" s="402"/>
      <c r="F465" s="402"/>
      <c r="G465" s="127"/>
      <c r="H465" s="39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98"/>
      <c r="P465" s="398"/>
      <c r="Q465" s="398"/>
      <c r="R465" s="398"/>
      <c r="S465" s="398"/>
      <c r="T465" s="398"/>
      <c r="U465" s="39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02">
        <v>5.04</v>
      </c>
      <c r="E466" s="402"/>
      <c r="F466" s="402"/>
      <c r="G466" s="127"/>
      <c r="H466" s="39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98"/>
      <c r="P466" s="398"/>
      <c r="Q466" s="398"/>
      <c r="R466" s="398"/>
      <c r="S466" s="398"/>
      <c r="T466" s="398"/>
      <c r="U466" s="39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02">
        <v>5.03</v>
      </c>
      <c r="E467" s="402"/>
      <c r="F467" s="402"/>
      <c r="G467" s="127"/>
      <c r="H467" s="39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98"/>
      <c r="P467" s="398"/>
      <c r="Q467" s="398"/>
      <c r="R467" s="398"/>
      <c r="S467" s="398"/>
      <c r="T467" s="398"/>
      <c r="U467" s="39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95" t="s">
        <v>203</v>
      </c>
      <c r="D468" s="402">
        <v>5.03</v>
      </c>
      <c r="E468" s="402"/>
      <c r="F468" s="402"/>
      <c r="G468" s="127"/>
      <c r="H468" s="39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98"/>
      <c r="P468" s="398"/>
      <c r="Q468" s="398"/>
      <c r="R468" s="398"/>
      <c r="S468" s="398"/>
      <c r="T468" s="398"/>
      <c r="U468" s="39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02">
        <v>5.03</v>
      </c>
      <c r="E469" s="402"/>
      <c r="F469" s="402"/>
      <c r="G469" s="127"/>
      <c r="H469" s="39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98"/>
      <c r="P469" s="398"/>
      <c r="Q469" s="398"/>
      <c r="R469" s="398"/>
      <c r="S469" s="398"/>
      <c r="T469" s="398"/>
      <c r="U469" s="39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02">
        <v>5.03</v>
      </c>
      <c r="E470" s="402"/>
      <c r="F470" s="402"/>
      <c r="G470" s="127"/>
      <c r="H470" s="39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98"/>
      <c r="P470" s="398"/>
      <c r="Q470" s="398"/>
      <c r="R470" s="398"/>
      <c r="S470" s="398"/>
      <c r="T470" s="398"/>
      <c r="U470" s="39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95" t="s">
        <v>228</v>
      </c>
      <c r="D471" s="402">
        <v>5.03</v>
      </c>
      <c r="E471" s="402"/>
      <c r="F471" s="402"/>
      <c r="G471" s="127"/>
      <c r="H471" s="39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98"/>
      <c r="P471" s="398"/>
      <c r="Q471" s="398"/>
      <c r="R471" s="398"/>
      <c r="S471" s="398"/>
      <c r="T471" s="398"/>
      <c r="U471" s="39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95" t="s">
        <v>212</v>
      </c>
      <c r="D472" s="402">
        <v>5.03</v>
      </c>
      <c r="E472" s="402"/>
      <c r="F472" s="402"/>
      <c r="G472" s="127"/>
      <c r="H472" s="39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98"/>
      <c r="P472" s="398"/>
      <c r="Q472" s="398"/>
      <c r="R472" s="398"/>
      <c r="S472" s="398"/>
      <c r="T472" s="398"/>
      <c r="U472" s="39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95" t="s">
        <v>203</v>
      </c>
      <c r="D473" s="402">
        <v>5.03</v>
      </c>
      <c r="E473" s="402"/>
      <c r="F473" s="402"/>
      <c r="G473" s="127"/>
      <c r="H473" s="39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98"/>
      <c r="P473" s="398"/>
      <c r="Q473" s="398"/>
      <c r="R473" s="398"/>
      <c r="S473" s="398"/>
      <c r="T473" s="398"/>
      <c r="U473" s="39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95" t="s">
        <v>186</v>
      </c>
      <c r="D474" s="402">
        <v>5.03</v>
      </c>
      <c r="E474" s="402"/>
      <c r="F474" s="402"/>
      <c r="G474" s="127"/>
      <c r="H474" s="39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98"/>
      <c r="P474" s="398"/>
      <c r="Q474" s="398"/>
      <c r="R474" s="398"/>
      <c r="S474" s="398"/>
      <c r="T474" s="398"/>
      <c r="U474" s="39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95" t="s">
        <v>228</v>
      </c>
      <c r="D475" s="402">
        <v>5.03</v>
      </c>
      <c r="E475" s="402"/>
      <c r="F475" s="402"/>
      <c r="G475" s="127"/>
      <c r="H475" s="39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98"/>
      <c r="P475" s="398"/>
      <c r="Q475" s="398"/>
      <c r="R475" s="398"/>
      <c r="S475" s="398"/>
      <c r="T475" s="398"/>
      <c r="U475" s="39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95" t="s">
        <v>199</v>
      </c>
      <c r="D476" s="402">
        <v>5.03</v>
      </c>
      <c r="E476" s="402"/>
      <c r="F476" s="402"/>
      <c r="G476" s="127"/>
      <c r="H476" s="39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98"/>
      <c r="P476" s="398"/>
      <c r="Q476" s="398"/>
      <c r="R476" s="398"/>
      <c r="S476" s="398"/>
      <c r="T476" s="398"/>
      <c r="U476" s="39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02">
        <v>5.0599999999999996</v>
      </c>
      <c r="E477" s="402"/>
      <c r="F477" s="402"/>
      <c r="G477" s="127"/>
      <c r="H477" s="39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98"/>
      <c r="P477" s="398"/>
      <c r="Q477" s="398"/>
      <c r="R477" s="398"/>
      <c r="S477" s="398"/>
      <c r="T477" s="398"/>
      <c r="U477" s="39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02">
        <v>5.0599999999999996</v>
      </c>
      <c r="E478" s="402"/>
      <c r="F478" s="402"/>
      <c r="G478" s="127"/>
      <c r="H478" s="39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98"/>
      <c r="P478" s="398"/>
      <c r="Q478" s="398"/>
      <c r="R478" s="398"/>
      <c r="S478" s="398"/>
      <c r="T478" s="398"/>
      <c r="U478" s="39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48" t="s">
        <v>231</v>
      </c>
      <c r="B479" s="449"/>
      <c r="C479" s="39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02">
        <v>5.04</v>
      </c>
      <c r="E480" s="402"/>
      <c r="F480" s="402"/>
      <c r="G480" s="127"/>
      <c r="H480" s="39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98"/>
      <c r="P480" s="398"/>
      <c r="Q480" s="398"/>
      <c r="R480" s="398"/>
      <c r="S480" s="398"/>
      <c r="T480" s="398"/>
      <c r="U480" s="39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02">
        <v>5.04</v>
      </c>
      <c r="E481" s="402"/>
      <c r="F481" s="402"/>
      <c r="G481" s="127"/>
      <c r="H481" s="39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98"/>
      <c r="P481" s="398"/>
      <c r="Q481" s="398"/>
      <c r="R481" s="398"/>
      <c r="S481" s="398"/>
      <c r="T481" s="398"/>
      <c r="U481" s="39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02">
        <v>5.04</v>
      </c>
      <c r="E482" s="402"/>
      <c r="F482" s="402"/>
      <c r="G482" s="127"/>
      <c r="H482" s="39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98"/>
      <c r="P482" s="398"/>
      <c r="Q482" s="398"/>
      <c r="R482" s="398"/>
      <c r="S482" s="398"/>
      <c r="T482" s="398"/>
      <c r="U482" s="39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02">
        <v>5.04</v>
      </c>
      <c r="E483" s="402"/>
      <c r="F483" s="402"/>
      <c r="G483" s="127"/>
      <c r="H483" s="39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98"/>
      <c r="P483" s="398"/>
      <c r="Q483" s="398"/>
      <c r="R483" s="398"/>
      <c r="S483" s="398"/>
      <c r="T483" s="398"/>
      <c r="U483" s="39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02">
        <v>5.04</v>
      </c>
      <c r="E484" s="402"/>
      <c r="F484" s="402"/>
      <c r="G484" s="127"/>
      <c r="H484" s="39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98"/>
      <c r="P484" s="398"/>
      <c r="Q484" s="398"/>
      <c r="R484" s="398"/>
      <c r="S484" s="398"/>
      <c r="T484" s="398"/>
      <c r="U484" s="39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02">
        <v>5.04</v>
      </c>
      <c r="E485" s="402"/>
      <c r="F485" s="402"/>
      <c r="G485" s="127"/>
      <c r="H485" s="39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98"/>
      <c r="P485" s="398"/>
      <c r="Q485" s="398"/>
      <c r="R485" s="398"/>
      <c r="S485" s="398"/>
      <c r="T485" s="398"/>
      <c r="U485" s="39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02">
        <v>5.04</v>
      </c>
      <c r="E486" s="402"/>
      <c r="F486" s="402"/>
      <c r="G486" s="127"/>
      <c r="H486" s="39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98"/>
      <c r="P486" s="398"/>
      <c r="Q486" s="398"/>
      <c r="R486" s="398"/>
      <c r="S486" s="398"/>
      <c r="T486" s="398"/>
      <c r="U486" s="39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02">
        <v>5.04</v>
      </c>
      <c r="E487" s="402"/>
      <c r="F487" s="402"/>
      <c r="G487" s="127"/>
      <c r="H487" s="39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98"/>
      <c r="P487" s="398"/>
      <c r="Q487" s="398"/>
      <c r="R487" s="398"/>
      <c r="S487" s="398"/>
      <c r="T487" s="398"/>
      <c r="U487" s="39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02">
        <v>5.04</v>
      </c>
      <c r="E488" s="402"/>
      <c r="F488" s="402"/>
      <c r="G488" s="127"/>
      <c r="H488" s="39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98"/>
      <c r="P488" s="398"/>
      <c r="Q488" s="398"/>
      <c r="R488" s="398"/>
      <c r="S488" s="398"/>
      <c r="T488" s="398"/>
      <c r="U488" s="39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02">
        <v>5.04</v>
      </c>
      <c r="E489" s="402"/>
      <c r="F489" s="402"/>
      <c r="G489" s="127"/>
      <c r="H489" s="39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98"/>
      <c r="P489" s="398"/>
      <c r="Q489" s="398"/>
      <c r="R489" s="398"/>
      <c r="S489" s="398"/>
      <c r="T489" s="398"/>
      <c r="U489" s="39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48" t="s">
        <v>234</v>
      </c>
      <c r="B490" s="449"/>
      <c r="C490" s="39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96"/>
      <c r="D491" s="402">
        <v>3.65</v>
      </c>
      <c r="E491" s="402"/>
      <c r="F491" s="401"/>
      <c r="G491" s="127"/>
      <c r="H491" s="390">
        <f t="shared" ref="H491:H505" si="127">D491*G491</f>
        <v>0</v>
      </c>
      <c r="I491" s="128"/>
      <c r="J491" s="129" t="str">
        <f t="array" ref="J491">IF(ISERROR(G491/I491),"",G491/I491)</f>
        <v/>
      </c>
      <c r="K491" s="39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98"/>
      <c r="P491" s="398"/>
      <c r="Q491" s="398"/>
      <c r="R491" s="398"/>
      <c r="S491" s="398"/>
      <c r="T491" s="398"/>
      <c r="U491" s="39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96"/>
      <c r="D492" s="402">
        <v>6.58</v>
      </c>
      <c r="E492" s="402"/>
      <c r="F492" s="402"/>
      <c r="G492" s="127"/>
      <c r="H492" s="39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98"/>
      <c r="P492" s="398"/>
      <c r="Q492" s="398"/>
      <c r="R492" s="398"/>
      <c r="S492" s="398"/>
      <c r="T492" s="398"/>
      <c r="U492" s="39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96"/>
      <c r="D493" s="402">
        <v>7.8</v>
      </c>
      <c r="E493" s="402"/>
      <c r="F493" s="402"/>
      <c r="G493" s="127"/>
      <c r="H493" s="39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98"/>
      <c r="P493" s="398"/>
      <c r="Q493" s="398"/>
      <c r="R493" s="398"/>
      <c r="S493" s="398"/>
      <c r="T493" s="398"/>
      <c r="U493" s="39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96"/>
      <c r="D494" s="402">
        <v>4.4000000000000004</v>
      </c>
      <c r="E494" s="402"/>
      <c r="F494" s="402"/>
      <c r="G494" s="127"/>
      <c r="H494" s="39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98"/>
      <c r="P494" s="398"/>
      <c r="Q494" s="398"/>
      <c r="R494" s="398"/>
      <c r="S494" s="398"/>
      <c r="T494" s="398"/>
      <c r="U494" s="39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02"/>
      <c r="E495" s="402"/>
      <c r="F495" s="402"/>
      <c r="G495" s="127"/>
      <c r="H495" s="390">
        <f t="shared" si="127"/>
        <v>0</v>
      </c>
      <c r="I495" s="128"/>
      <c r="J495" s="129"/>
      <c r="K495" s="130"/>
      <c r="L495" s="128"/>
      <c r="M495" s="108"/>
      <c r="N495" s="129"/>
      <c r="O495" s="398"/>
      <c r="P495" s="398"/>
      <c r="Q495" s="398"/>
      <c r="R495" s="398"/>
      <c r="S495" s="398"/>
      <c r="T495" s="398"/>
      <c r="U495" s="39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96"/>
      <c r="D496" s="402"/>
      <c r="E496" s="402"/>
      <c r="F496" s="402"/>
      <c r="G496" s="127"/>
      <c r="H496" s="39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98"/>
      <c r="P496" s="398"/>
      <c r="Q496" s="398"/>
      <c r="R496" s="398"/>
      <c r="S496" s="398"/>
      <c r="T496" s="398"/>
      <c r="U496" s="39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96" t="s">
        <v>239</v>
      </c>
      <c r="C497" s="396" t="s">
        <v>179</v>
      </c>
      <c r="D497" s="402">
        <v>6.04</v>
      </c>
      <c r="E497" s="402"/>
      <c r="F497" s="402"/>
      <c r="G497" s="127"/>
      <c r="H497" s="39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98"/>
      <c r="P497" s="398"/>
      <c r="Q497" s="398"/>
      <c r="R497" s="398"/>
      <c r="S497" s="398"/>
      <c r="T497" s="398"/>
      <c r="U497" s="39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96" t="s">
        <v>239</v>
      </c>
      <c r="C498" s="396" t="s">
        <v>186</v>
      </c>
      <c r="D498" s="402">
        <v>6.04</v>
      </c>
      <c r="E498" s="402"/>
      <c r="F498" s="402"/>
      <c r="G498" s="127"/>
      <c r="H498" s="39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98"/>
      <c r="P498" s="398"/>
      <c r="Q498" s="398"/>
      <c r="R498" s="398"/>
      <c r="S498" s="398"/>
      <c r="T498" s="398"/>
      <c r="U498" s="39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96" t="s">
        <v>440</v>
      </c>
      <c r="C499" s="396" t="s">
        <v>179</v>
      </c>
      <c r="D499" s="402"/>
      <c r="E499" s="402"/>
      <c r="F499" s="402"/>
      <c r="G499" s="127"/>
      <c r="H499" s="390">
        <f t="shared" si="127"/>
        <v>0</v>
      </c>
      <c r="I499" s="128"/>
      <c r="J499" s="129"/>
      <c r="K499" s="130"/>
      <c r="L499" s="128"/>
      <c r="M499" s="108"/>
      <c r="N499" s="129"/>
      <c r="O499" s="398"/>
      <c r="P499" s="398"/>
      <c r="Q499" s="398"/>
      <c r="R499" s="398"/>
      <c r="S499" s="398"/>
      <c r="T499" s="398"/>
      <c r="U499" s="39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96" t="s">
        <v>440</v>
      </c>
      <c r="C500" s="396" t="s">
        <v>186</v>
      </c>
      <c r="D500" s="402"/>
      <c r="E500" s="402"/>
      <c r="F500" s="402"/>
      <c r="G500" s="127"/>
      <c r="H500" s="390">
        <f t="shared" si="127"/>
        <v>0</v>
      </c>
      <c r="I500" s="128"/>
      <c r="J500" s="129"/>
      <c r="K500" s="130"/>
      <c r="L500" s="128"/>
      <c r="M500" s="108"/>
      <c r="N500" s="129"/>
      <c r="O500" s="398"/>
      <c r="P500" s="398"/>
      <c r="Q500" s="398"/>
      <c r="R500" s="398"/>
      <c r="S500" s="398"/>
      <c r="T500" s="398"/>
      <c r="U500" s="39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89" t="s">
        <v>240</v>
      </c>
      <c r="C501" s="125"/>
      <c r="D501" s="402">
        <v>7.3</v>
      </c>
      <c r="E501" s="402"/>
      <c r="F501" s="402"/>
      <c r="G501" s="127"/>
      <c r="H501" s="39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98"/>
      <c r="P501" s="398"/>
      <c r="Q501" s="398"/>
      <c r="R501" s="398"/>
      <c r="S501" s="398"/>
      <c r="T501" s="398"/>
      <c r="U501" s="39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89" t="s">
        <v>241</v>
      </c>
      <c r="C502" s="125"/>
      <c r="D502" s="402">
        <f>78*120/1000</f>
        <v>9.36</v>
      </c>
      <c r="E502" s="402"/>
      <c r="F502" s="402"/>
      <c r="G502" s="127"/>
      <c r="H502" s="390">
        <f t="shared" si="127"/>
        <v>0</v>
      </c>
      <c r="I502" s="128"/>
      <c r="J502" s="129"/>
      <c r="K502" s="130"/>
      <c r="L502" s="128"/>
      <c r="M502" s="108"/>
      <c r="N502" s="129"/>
      <c r="O502" s="398"/>
      <c r="P502" s="398"/>
      <c r="Q502" s="398"/>
      <c r="R502" s="398"/>
      <c r="S502" s="398"/>
      <c r="T502" s="398"/>
      <c r="U502" s="39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89" t="s">
        <v>242</v>
      </c>
      <c r="C503" s="125"/>
      <c r="D503" s="402">
        <v>4.5</v>
      </c>
      <c r="E503" s="402"/>
      <c r="F503" s="402"/>
      <c r="G503" s="127"/>
      <c r="H503" s="390">
        <f t="shared" si="127"/>
        <v>0</v>
      </c>
      <c r="I503" s="128"/>
      <c r="J503" s="129"/>
      <c r="K503" s="130"/>
      <c r="L503" s="128"/>
      <c r="M503" s="108"/>
      <c r="N503" s="129"/>
      <c r="O503" s="398"/>
      <c r="P503" s="398"/>
      <c r="Q503" s="398"/>
      <c r="R503" s="398"/>
      <c r="S503" s="398"/>
      <c r="T503" s="398"/>
      <c r="U503" s="39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89" t="s">
        <v>243</v>
      </c>
      <c r="C504" s="125"/>
      <c r="D504" s="402">
        <v>4.5</v>
      </c>
      <c r="E504" s="402"/>
      <c r="F504" s="402"/>
      <c r="G504" s="127"/>
      <c r="H504" s="390">
        <f t="shared" si="127"/>
        <v>0</v>
      </c>
      <c r="I504" s="128"/>
      <c r="J504" s="129"/>
      <c r="K504" s="130"/>
      <c r="L504" s="128"/>
      <c r="M504" s="108"/>
      <c r="N504" s="129"/>
      <c r="O504" s="398"/>
      <c r="P504" s="398"/>
      <c r="Q504" s="398"/>
      <c r="R504" s="398"/>
      <c r="S504" s="398"/>
      <c r="T504" s="398"/>
      <c r="U504" s="39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89"/>
      <c r="C505" s="125"/>
      <c r="D505" s="402"/>
      <c r="E505" s="402"/>
      <c r="F505" s="402"/>
      <c r="G505" s="127"/>
      <c r="H505" s="390">
        <f t="shared" si="127"/>
        <v>0</v>
      </c>
      <c r="I505" s="128"/>
      <c r="J505" s="129"/>
      <c r="K505" s="130"/>
      <c r="L505" s="128"/>
      <c r="M505" s="108"/>
      <c r="N505" s="129"/>
      <c r="O505" s="398"/>
      <c r="P505" s="398"/>
      <c r="Q505" s="398"/>
      <c r="R505" s="398"/>
      <c r="S505" s="398"/>
      <c r="T505" s="398"/>
      <c r="U505" s="39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48" t="s">
        <v>244</v>
      </c>
      <c r="B506" s="449"/>
      <c r="C506" s="39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50" t="s">
        <v>246</v>
      </c>
      <c r="B507" s="451"/>
      <c r="C507" s="451"/>
      <c r="D507" s="451"/>
      <c r="E507" s="451"/>
      <c r="F507" s="452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53" t="s">
        <v>471</v>
      </c>
      <c r="B508" s="392" t="s">
        <v>247</v>
      </c>
      <c r="C508" s="456" t="s">
        <v>248</v>
      </c>
      <c r="D508" s="457"/>
      <c r="E508" s="519" t="s">
        <v>249</v>
      </c>
      <c r="F508" s="519"/>
      <c r="G508" s="461" t="s">
        <v>250</v>
      </c>
      <c r="H508" s="461"/>
      <c r="I508" s="458" t="s">
        <v>251</v>
      </c>
      <c r="J508" s="458"/>
      <c r="K508" s="458" t="s">
        <v>252</v>
      </c>
      <c r="L508" s="458"/>
      <c r="M508" s="458" t="s">
        <v>253</v>
      </c>
      <c r="N508" s="458"/>
      <c r="O508" s="458" t="s">
        <v>254</v>
      </c>
      <c r="P508" s="461" t="s">
        <v>255</v>
      </c>
      <c r="Q508" s="461"/>
      <c r="R508" s="461" t="s">
        <v>252</v>
      </c>
      <c r="S508" s="461"/>
      <c r="T508" s="461" t="s">
        <v>256</v>
      </c>
      <c r="U508" s="461"/>
      <c r="V508" s="461" t="s">
        <v>257</v>
      </c>
      <c r="W508" s="461"/>
      <c r="X508" s="461" t="s">
        <v>252</v>
      </c>
      <c r="Y508" s="461"/>
      <c r="Z508" s="461" t="s">
        <v>256</v>
      </c>
      <c r="AA508" s="461"/>
    </row>
    <row r="509" spans="1:27" ht="20.100000000000001" hidden="1" customHeight="1">
      <c r="A509" s="454"/>
      <c r="B509" s="392" t="s">
        <v>258</v>
      </c>
      <c r="C509" s="456">
        <v>0</v>
      </c>
      <c r="D509" s="457"/>
      <c r="E509" s="519">
        <f>C509*11</f>
        <v>0</v>
      </c>
      <c r="F509" s="519"/>
      <c r="G509" s="461">
        <v>0</v>
      </c>
      <c r="H509" s="461"/>
      <c r="I509" s="460">
        <f>G509*11</f>
        <v>0</v>
      </c>
      <c r="J509" s="460"/>
      <c r="K509" s="460">
        <f>E509-I509</f>
        <v>0</v>
      </c>
      <c r="L509" s="460"/>
      <c r="M509" s="462" t="str">
        <f>IF(ISERROR(K509/E509),"",K509/E509)</f>
        <v/>
      </c>
      <c r="N509" s="462"/>
      <c r="O509" s="458"/>
      <c r="P509" s="461" t="s">
        <v>201</v>
      </c>
      <c r="Q509" s="461"/>
      <c r="R509" s="463">
        <f>SUM(O370:U370)</f>
        <v>0</v>
      </c>
      <c r="S509" s="463"/>
      <c r="T509" s="464" t="str">
        <f t="array" ref="T509">IF(ISERROR(R509/R516),"",R509/R516)</f>
        <v/>
      </c>
      <c r="U509" s="464"/>
      <c r="V509" s="461" t="s">
        <v>259</v>
      </c>
      <c r="W509" s="461"/>
      <c r="X509" s="465">
        <f>SUM(O370,O428,O463,O479,O490,O506)</f>
        <v>0</v>
      </c>
      <c r="Y509" s="465"/>
      <c r="Z509" s="464" t="str">
        <f t="array" ref="Z509">IF(ISERROR(X509/X516),"",X509/X516)</f>
        <v/>
      </c>
      <c r="AA509" s="464"/>
    </row>
    <row r="510" spans="1:27" ht="20.100000000000001" hidden="1" customHeight="1">
      <c r="A510" s="454"/>
      <c r="B510" s="392" t="s">
        <v>260</v>
      </c>
      <c r="C510" s="456">
        <v>0</v>
      </c>
      <c r="D510" s="457"/>
      <c r="E510" s="519">
        <f>C510*11</f>
        <v>0</v>
      </c>
      <c r="F510" s="519"/>
      <c r="G510" s="461">
        <v>0</v>
      </c>
      <c r="H510" s="461"/>
      <c r="I510" s="460">
        <f>G510*11</f>
        <v>0</v>
      </c>
      <c r="J510" s="460"/>
      <c r="K510" s="460">
        <f>E510-I510</f>
        <v>0</v>
      </c>
      <c r="L510" s="460"/>
      <c r="M510" s="462" t="str">
        <f>IF(ISERROR(K510/E510),"",K510/E510)</f>
        <v/>
      </c>
      <c r="N510" s="462"/>
      <c r="O510" s="458"/>
      <c r="P510" s="461" t="s">
        <v>216</v>
      </c>
      <c r="Q510" s="461"/>
      <c r="R510" s="463">
        <f>SUM(O428:U428)</f>
        <v>0</v>
      </c>
      <c r="S510" s="463"/>
      <c r="T510" s="464" t="str">
        <f>IF(ISERROR(R510/R516),"",R510/R516)</f>
        <v/>
      </c>
      <c r="U510" s="464"/>
      <c r="V510" s="461" t="s">
        <v>261</v>
      </c>
      <c r="W510" s="461"/>
      <c r="X510" s="465">
        <f>SUM(O371,O429,O464,O480,O491,O507)</f>
        <v>0</v>
      </c>
      <c r="Y510" s="465"/>
      <c r="Z510" s="464" t="str">
        <f>IF(ISERROR(X510/X516),"",X510/X516)</f>
        <v/>
      </c>
      <c r="AA510" s="464"/>
    </row>
    <row r="511" spans="1:27" ht="20.100000000000001" hidden="1" customHeight="1">
      <c r="A511" s="454"/>
      <c r="B511" s="392" t="s">
        <v>262</v>
      </c>
      <c r="C511" s="456">
        <v>0</v>
      </c>
      <c r="D511" s="457"/>
      <c r="E511" s="519">
        <f>C511*11</f>
        <v>0</v>
      </c>
      <c r="F511" s="519"/>
      <c r="G511" s="461">
        <v>0</v>
      </c>
      <c r="H511" s="461"/>
      <c r="I511" s="460">
        <f>G511*11</f>
        <v>0</v>
      </c>
      <c r="J511" s="460"/>
      <c r="K511" s="460">
        <f>E511-I511</f>
        <v>0</v>
      </c>
      <c r="L511" s="460"/>
      <c r="M511" s="462" t="str">
        <f>IF(ISERROR(K511/E511),"",K511/E511)</f>
        <v/>
      </c>
      <c r="N511" s="462"/>
      <c r="O511" s="458"/>
      <c r="P511" s="461" t="s">
        <v>224</v>
      </c>
      <c r="Q511" s="461"/>
      <c r="R511" s="463">
        <f>SUM(O463:U463)</f>
        <v>0</v>
      </c>
      <c r="S511" s="463"/>
      <c r="T511" s="464" t="str">
        <f>IF(ISERROR(R511/R516),"",R511/R516)</f>
        <v/>
      </c>
      <c r="U511" s="464"/>
      <c r="V511" s="461" t="s">
        <v>263</v>
      </c>
      <c r="W511" s="461"/>
      <c r="X511" s="465">
        <f>SUM(O373,O430,O465,O481,O492,O508)</f>
        <v>0</v>
      </c>
      <c r="Y511" s="465"/>
      <c r="Z511" s="464" t="str">
        <f>IF(ISERROR(X511/X516),"",X511/X516)</f>
        <v/>
      </c>
      <c r="AA511" s="464"/>
    </row>
    <row r="512" spans="1:27" ht="20.100000000000001" hidden="1" customHeight="1">
      <c r="A512" s="454"/>
      <c r="B512" s="392" t="s">
        <v>264</v>
      </c>
      <c r="C512" s="456">
        <v>1</v>
      </c>
      <c r="D512" s="457"/>
      <c r="E512" s="519">
        <f>C512*11</f>
        <v>11</v>
      </c>
      <c r="F512" s="519"/>
      <c r="G512" s="461">
        <v>1</v>
      </c>
      <c r="H512" s="461"/>
      <c r="I512" s="460">
        <f>G512*11</f>
        <v>11</v>
      </c>
      <c r="J512" s="460"/>
      <c r="K512" s="460">
        <f>E512-I512</f>
        <v>0</v>
      </c>
      <c r="L512" s="460"/>
      <c r="M512" s="462">
        <f>IF(ISERROR(K512/E512),"",K512/E512)</f>
        <v>0</v>
      </c>
      <c r="N512" s="462"/>
      <c r="O512" s="458"/>
      <c r="P512" s="461" t="s">
        <v>231</v>
      </c>
      <c r="Q512" s="461"/>
      <c r="R512" s="463">
        <f>SUM(O479:U479)</f>
        <v>0</v>
      </c>
      <c r="S512" s="463"/>
      <c r="T512" s="464" t="str">
        <f>IF(ISERROR(R512/R516),"",R512/R516)</f>
        <v/>
      </c>
      <c r="U512" s="464"/>
      <c r="V512" s="461" t="s">
        <v>265</v>
      </c>
      <c r="W512" s="461"/>
      <c r="X512" s="465">
        <f>SUM(O374,O431,O466,O482,O493,O509)</f>
        <v>0</v>
      </c>
      <c r="Y512" s="465"/>
      <c r="Z512" s="464" t="str">
        <f>IF(ISERROR(X512/X516),"",X512/X516)</f>
        <v/>
      </c>
      <c r="AA512" s="464"/>
    </row>
    <row r="513" spans="1:27" ht="20.100000000000001" hidden="1" customHeight="1">
      <c r="A513" s="455"/>
      <c r="B513" s="392" t="s">
        <v>266</v>
      </c>
      <c r="C513" s="466">
        <f>SUM(C509:D512)</f>
        <v>1</v>
      </c>
      <c r="D513" s="467"/>
      <c r="E513" s="519">
        <f>SUM(E509:F512)</f>
        <v>11</v>
      </c>
      <c r="F513" s="519"/>
      <c r="G513" s="461">
        <f>SUM(G509:H512)</f>
        <v>1</v>
      </c>
      <c r="H513" s="461"/>
      <c r="I513" s="460">
        <f>SUM(I509:J512)</f>
        <v>11</v>
      </c>
      <c r="J513" s="460"/>
      <c r="K513" s="460">
        <f>SUM(K509:L512)</f>
        <v>0</v>
      </c>
      <c r="L513" s="460"/>
      <c r="M513" s="462">
        <f>IF(ISERROR(K513/E513),"",K513/E513)</f>
        <v>0</v>
      </c>
      <c r="N513" s="462"/>
      <c r="O513" s="458"/>
      <c r="P513" s="461" t="s">
        <v>234</v>
      </c>
      <c r="Q513" s="461"/>
      <c r="R513" s="463">
        <f>SUM(O490:U490)</f>
        <v>0</v>
      </c>
      <c r="S513" s="463"/>
      <c r="T513" s="464" t="str">
        <f>IF(ISERROR(R513/R516),"",R513/R516)</f>
        <v/>
      </c>
      <c r="U513" s="464"/>
      <c r="V513" s="461" t="s">
        <v>267</v>
      </c>
      <c r="W513" s="461"/>
      <c r="X513" s="465">
        <f>SUM(O375,O432,O467,O483,O494,O510)</f>
        <v>0</v>
      </c>
      <c r="Y513" s="465"/>
      <c r="Z513" s="464" t="str">
        <f>IF(ISERROR(X513/X516),"",X513/X516)</f>
        <v/>
      </c>
      <c r="AA513" s="464"/>
    </row>
    <row r="514" spans="1:27" ht="20.100000000000001" hidden="1" customHeight="1">
      <c r="A514" s="261" t="s">
        <v>472</v>
      </c>
      <c r="B514" s="392">
        <f>G507</f>
        <v>0</v>
      </c>
      <c r="C514" s="468" t="s">
        <v>269</v>
      </c>
      <c r="D514" s="469"/>
      <c r="E514" s="520">
        <f>H507</f>
        <v>0</v>
      </c>
      <c r="F514" s="520"/>
      <c r="G514" s="461" t="s">
        <v>270</v>
      </c>
      <c r="H514" s="461"/>
      <c r="I514" s="470" t="str">
        <f>L507</f>
        <v/>
      </c>
      <c r="J514" s="470"/>
      <c r="K514" s="458" t="s">
        <v>271</v>
      </c>
      <c r="L514" s="458"/>
      <c r="M514" s="470" t="str">
        <f>J507</f>
        <v/>
      </c>
      <c r="N514" s="470"/>
      <c r="O514" s="458"/>
      <c r="P514" s="461" t="s">
        <v>244</v>
      </c>
      <c r="Q514" s="461"/>
      <c r="R514" s="463">
        <f>SUM(O506:U506)</f>
        <v>0</v>
      </c>
      <c r="S514" s="463"/>
      <c r="T514" s="464" t="str">
        <f>IF(ISERROR(R514/R516),"",R514/R516)</f>
        <v/>
      </c>
      <c r="U514" s="464"/>
      <c r="V514" s="461" t="s">
        <v>272</v>
      </c>
      <c r="W514" s="461"/>
      <c r="X514" s="465">
        <f>SUM(O376,O433,O468,O484,O495,O511)</f>
        <v>0</v>
      </c>
      <c r="Y514" s="465"/>
      <c r="Z514" s="464" t="str">
        <f>IF(ISERROR(X514/X516),"",X514/X516)</f>
        <v/>
      </c>
      <c r="AA514" s="464"/>
    </row>
    <row r="515" spans="1:27" ht="20.100000000000001" hidden="1" customHeight="1">
      <c r="A515" s="262" t="s">
        <v>473</v>
      </c>
      <c r="B515" s="392">
        <f>I507+C513</f>
        <v>1</v>
      </c>
      <c r="C515" s="471" t="s">
        <v>251</v>
      </c>
      <c r="D515" s="472"/>
      <c r="E515" s="520">
        <f>K507+I513</f>
        <v>11</v>
      </c>
      <c r="F515" s="520"/>
      <c r="G515" s="461" t="s">
        <v>274</v>
      </c>
      <c r="H515" s="461"/>
      <c r="I515" s="470">
        <f>B515-E515</f>
        <v>-10</v>
      </c>
      <c r="J515" s="470"/>
      <c r="K515" s="458" t="s">
        <v>275</v>
      </c>
      <c r="L515" s="458"/>
      <c r="M515" s="462">
        <f>IF(ISERROR(I515/E515),"",I515/E515)</f>
        <v>-0.90909090909090906</v>
      </c>
      <c r="N515" s="462"/>
      <c r="O515" s="458"/>
      <c r="P515" s="461" t="s">
        <v>245</v>
      </c>
      <c r="Q515" s="461"/>
      <c r="R515" s="463"/>
      <c r="S515" s="463"/>
      <c r="T515" s="464" t="str">
        <f>IF(ISERROR(R515/R516),"",R515/R516)</f>
        <v/>
      </c>
      <c r="U515" s="464"/>
      <c r="V515" s="461" t="s">
        <v>264</v>
      </c>
      <c r="W515" s="461"/>
      <c r="X515" s="465">
        <f>SUM(O377,O434,O469,O489,O496,O512)</f>
        <v>0</v>
      </c>
      <c r="Y515" s="465"/>
      <c r="Z515" s="464" t="str">
        <f>IF(ISERROR(X515/X516),"",X515/X516)</f>
        <v/>
      </c>
      <c r="AA515" s="464"/>
    </row>
    <row r="516" spans="1:27" ht="20.100000000000001" hidden="1" customHeight="1">
      <c r="A516" s="262" t="s">
        <v>474</v>
      </c>
      <c r="B516" s="392">
        <f>N507</f>
        <v>0</v>
      </c>
      <c r="C516" s="471" t="s">
        <v>277</v>
      </c>
      <c r="D516" s="472"/>
      <c r="E516" s="520">
        <f>IF(ISERROR(B516/B515),"",B516/B515)</f>
        <v>0</v>
      </c>
      <c r="F516" s="520"/>
      <c r="G516" s="461" t="s">
        <v>278</v>
      </c>
      <c r="H516" s="461"/>
      <c r="I516" s="458">
        <f>V507</f>
        <v>0</v>
      </c>
      <c r="J516" s="458"/>
      <c r="K516" s="458" t="s">
        <v>279</v>
      </c>
      <c r="L516" s="458"/>
      <c r="M516" s="462" t="str">
        <f t="array" ref="M516">IF(ISERROR(I516/B514),"",I516/B514)</f>
        <v/>
      </c>
      <c r="N516" s="462"/>
      <c r="O516" s="458"/>
      <c r="P516" s="461" t="s">
        <v>266</v>
      </c>
      <c r="Q516" s="461"/>
      <c r="R516" s="463">
        <f>SUM(R509:S515)</f>
        <v>0</v>
      </c>
      <c r="S516" s="463"/>
      <c r="T516" s="464"/>
      <c r="U516" s="464"/>
      <c r="V516" s="461" t="s">
        <v>266</v>
      </c>
      <c r="W516" s="461"/>
      <c r="X516" s="465">
        <f>SUM(X509:Y515)</f>
        <v>0</v>
      </c>
      <c r="Y516" s="465"/>
      <c r="Z516" s="464"/>
      <c r="AA516" s="464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00" t="str">
        <f>IF(ISERROR(#REF!/#REF!),"",#REF!/#REF!)</f>
        <v/>
      </c>
      <c r="H517" s="500"/>
      <c r="I517" s="500"/>
      <c r="J517" s="124"/>
      <c r="K517" s="151"/>
      <c r="L517" s="121"/>
      <c r="M517" s="121"/>
      <c r="N517" s="500" t="str">
        <f>IF(ISERROR(G517/#REF!),"",G517/#REF!)</f>
        <v/>
      </c>
      <c r="O517" s="500"/>
      <c r="P517" s="500"/>
      <c r="Q517" s="500"/>
      <c r="R517" s="500"/>
      <c r="S517" s="39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03" t="s">
        <v>268</v>
      </c>
      <c r="B519" s="503"/>
      <c r="C519" s="456">
        <f>SUM(B171,B342,B514)</f>
        <v>0</v>
      </c>
      <c r="D519" s="457"/>
      <c r="E519" s="520" t="s">
        <v>269</v>
      </c>
      <c r="F519" s="520"/>
      <c r="G519" s="473">
        <f>SUM(E171,E342,E514)</f>
        <v>0</v>
      </c>
      <c r="H519" s="473"/>
      <c r="I519" s="461" t="s">
        <v>270</v>
      </c>
      <c r="J519" s="503"/>
      <c r="K519" s="456">
        <f>IF(ISERROR(C519/G520),"",C519/G520)</f>
        <v>0</v>
      </c>
      <c r="L519" s="457"/>
      <c r="M519" s="461" t="s">
        <v>271</v>
      </c>
      <c r="N519" s="461"/>
      <c r="O519" s="498">
        <f t="array" ref="O519">IF(ISERROR(C519/C520),"",C519/C520)</f>
        <v>0</v>
      </c>
      <c r="P519" s="49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61" t="s">
        <v>273</v>
      </c>
      <c r="B520" s="461"/>
      <c r="C520" s="456">
        <f>SUM(B172,B343,B515)</f>
        <v>7</v>
      </c>
      <c r="D520" s="457"/>
      <c r="E520" s="520" t="s">
        <v>251</v>
      </c>
      <c r="F520" s="520"/>
      <c r="G520" s="473">
        <f>SUM(E172,E343,E515)</f>
        <v>82</v>
      </c>
      <c r="H520" s="473"/>
      <c r="I520" s="471" t="s">
        <v>274</v>
      </c>
      <c r="J520" s="472"/>
      <c r="K520" s="468">
        <f>C520-G520</f>
        <v>-75</v>
      </c>
      <c r="L520" s="469"/>
      <c r="M520" s="468" t="s">
        <v>275</v>
      </c>
      <c r="N520" s="469"/>
      <c r="O520" s="501">
        <f>IF(ISERROR(K520/C520),"",K520/C520)</f>
        <v>-10.714285714285714</v>
      </c>
      <c r="P520" s="50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71" t="s">
        <v>276</v>
      </c>
      <c r="B521" s="472"/>
      <c r="C521" s="456">
        <f>SUM(B173,B344,B516)</f>
        <v>0</v>
      </c>
      <c r="D521" s="457"/>
      <c r="E521" s="521" t="s">
        <v>277</v>
      </c>
      <c r="F521" s="522"/>
      <c r="G521" s="464">
        <f>IF(ISERROR(C521/C520),"",C521/C520)</f>
        <v>0</v>
      </c>
      <c r="H521" s="464"/>
      <c r="I521" s="461" t="s">
        <v>278</v>
      </c>
      <c r="J521" s="503"/>
      <c r="K521" s="473">
        <f>SUM(I173,I344,I516)</f>
        <v>0</v>
      </c>
      <c r="L521" s="473"/>
      <c r="M521" s="503" t="s">
        <v>279</v>
      </c>
      <c r="N521" s="503"/>
      <c r="O521" s="501" t="str">
        <f t="array" ref="O521">IF(ISERROR(K521/C519),"",K521/C519)</f>
        <v/>
      </c>
      <c r="P521" s="50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9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71" t="s">
        <v>298</v>
      </c>
      <c r="B523" s="472"/>
      <c r="C523" s="471" t="s">
        <v>299</v>
      </c>
      <c r="D523" s="472"/>
      <c r="E523" s="521" t="s">
        <v>256</v>
      </c>
      <c r="F523" s="522"/>
      <c r="G523" s="504" t="s">
        <v>254</v>
      </c>
      <c r="H523" s="505"/>
      <c r="I523" s="471" t="s">
        <v>255</v>
      </c>
      <c r="J523" s="469"/>
      <c r="K523" s="471" t="s">
        <v>300</v>
      </c>
      <c r="L523" s="472"/>
      <c r="M523" s="471" t="s">
        <v>256</v>
      </c>
      <c r="N523" s="472"/>
      <c r="O523" s="461" t="s">
        <v>257</v>
      </c>
      <c r="P523" s="461"/>
      <c r="Q523" s="471" t="s">
        <v>300</v>
      </c>
      <c r="R523" s="472"/>
      <c r="S523" s="471" t="s">
        <v>256</v>
      </c>
      <c r="T523" s="47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10" t="s">
        <v>201</v>
      </c>
      <c r="B524" s="472"/>
      <c r="C524" s="471">
        <f>SUM(G28,G199,G370)</f>
        <v>0</v>
      </c>
      <c r="D524" s="472"/>
      <c r="E524" s="521" t="str">
        <f>IF(ISERROR(C524/C530),"",C524/C530)</f>
        <v/>
      </c>
      <c r="F524" s="522"/>
      <c r="G524" s="506"/>
      <c r="H524" s="507"/>
      <c r="I524" s="513" t="s">
        <v>301</v>
      </c>
      <c r="J524" s="514"/>
      <c r="K524" s="468">
        <f t="shared" ref="K524:K529" si="130">SUM(R166,U337,U509)</f>
        <v>0</v>
      </c>
      <c r="L524" s="469"/>
      <c r="M524" s="511" t="str">
        <f t="array" ref="M524">IF(ISERROR(K524/K530),"",K524/K530)</f>
        <v/>
      </c>
      <c r="N524" s="512"/>
      <c r="O524" s="461" t="s">
        <v>259</v>
      </c>
      <c r="P524" s="461"/>
      <c r="Q524" s="498">
        <f t="shared" ref="Q524:Q529" si="131">SUM(X166,AA337,AA509)</f>
        <v>0</v>
      </c>
      <c r="R524" s="499"/>
      <c r="S524" s="511" t="str">
        <f t="array" ref="S524">IF(ISERROR(Q524/Q530),"",Q524/Q530)</f>
        <v/>
      </c>
      <c r="T524" s="51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10" t="s">
        <v>216</v>
      </c>
      <c r="B525" s="472"/>
      <c r="C525" s="471">
        <f>SUM(G86,G257,G428)</f>
        <v>0</v>
      </c>
      <c r="D525" s="472"/>
      <c r="E525" s="521" t="str">
        <f>IF(ISERROR(C525/C530),"",C525/C530)</f>
        <v/>
      </c>
      <c r="F525" s="522"/>
      <c r="G525" s="506"/>
      <c r="H525" s="507"/>
      <c r="I525" s="513" t="s">
        <v>302</v>
      </c>
      <c r="J525" s="514"/>
      <c r="K525" s="468">
        <f t="shared" si="130"/>
        <v>0</v>
      </c>
      <c r="L525" s="469"/>
      <c r="M525" s="511" t="str">
        <f>IF(ISERROR(K525/K530),"",K525/K530)</f>
        <v/>
      </c>
      <c r="N525" s="512"/>
      <c r="O525" s="461" t="s">
        <v>261</v>
      </c>
      <c r="P525" s="461"/>
      <c r="Q525" s="498">
        <f t="shared" si="131"/>
        <v>0</v>
      </c>
      <c r="R525" s="499"/>
      <c r="S525" s="511" t="str">
        <f>IF(ISERROR(Q525/Q530),"",Q525/Q530)</f>
        <v/>
      </c>
      <c r="T525" s="51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10" t="s">
        <v>224</v>
      </c>
      <c r="B526" s="472"/>
      <c r="C526" s="471">
        <f>SUM(G121,G292,G463)</f>
        <v>0</v>
      </c>
      <c r="D526" s="472"/>
      <c r="E526" s="521" t="str">
        <f>IF(ISERROR(C526/C530),"",C526/C530)</f>
        <v/>
      </c>
      <c r="F526" s="522"/>
      <c r="G526" s="506"/>
      <c r="H526" s="507"/>
      <c r="I526" s="513" t="s">
        <v>303</v>
      </c>
      <c r="J526" s="514"/>
      <c r="K526" s="468">
        <f t="shared" si="130"/>
        <v>0</v>
      </c>
      <c r="L526" s="469"/>
      <c r="M526" s="511" t="str">
        <f>IF(ISERROR(K526/K530),"",K526/K530)</f>
        <v/>
      </c>
      <c r="N526" s="512"/>
      <c r="O526" s="461" t="s">
        <v>263</v>
      </c>
      <c r="P526" s="461"/>
      <c r="Q526" s="498">
        <f t="shared" si="131"/>
        <v>0</v>
      </c>
      <c r="R526" s="499"/>
      <c r="S526" s="511" t="str">
        <f>IF(ISERROR(Q526/Q530),"",Q526/Q530)</f>
        <v/>
      </c>
      <c r="T526" s="51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10" t="s">
        <v>231</v>
      </c>
      <c r="B527" s="472"/>
      <c r="C527" s="471">
        <f>SUM(G137,G308,G479)</f>
        <v>0</v>
      </c>
      <c r="D527" s="472"/>
      <c r="E527" s="521" t="str">
        <f>IF(ISERROR(C527/C530),"",C527/C530)</f>
        <v/>
      </c>
      <c r="F527" s="522"/>
      <c r="G527" s="506"/>
      <c r="H527" s="507"/>
      <c r="I527" s="513" t="s">
        <v>304</v>
      </c>
      <c r="J527" s="514"/>
      <c r="K527" s="468">
        <f t="shared" si="130"/>
        <v>0</v>
      </c>
      <c r="L527" s="469"/>
      <c r="M527" s="511" t="str">
        <f>IF(ISERROR(K527/K530),"",K527/K530)</f>
        <v/>
      </c>
      <c r="N527" s="512"/>
      <c r="O527" s="461" t="s">
        <v>305</v>
      </c>
      <c r="P527" s="461"/>
      <c r="Q527" s="498">
        <f t="shared" si="131"/>
        <v>0</v>
      </c>
      <c r="R527" s="499"/>
      <c r="S527" s="511" t="str">
        <f>IF(ISERROR(Q527/Q530),"",Q527/Q530)</f>
        <v/>
      </c>
      <c r="T527" s="51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10" t="s">
        <v>234</v>
      </c>
      <c r="B528" s="472"/>
      <c r="C528" s="471">
        <f>SUM(G148,G319,G490)</f>
        <v>0</v>
      </c>
      <c r="D528" s="472"/>
      <c r="E528" s="521" t="str">
        <f>IF(ISERROR(C528/C530),"",C528/C530)</f>
        <v/>
      </c>
      <c r="F528" s="522"/>
      <c r="G528" s="506"/>
      <c r="H528" s="507"/>
      <c r="I528" s="513" t="s">
        <v>306</v>
      </c>
      <c r="J528" s="514"/>
      <c r="K528" s="468">
        <f t="shared" si="130"/>
        <v>0</v>
      </c>
      <c r="L528" s="469"/>
      <c r="M528" s="511" t="str">
        <f>IF(ISERROR(K528/K530),"",K528/K530)</f>
        <v/>
      </c>
      <c r="N528" s="512"/>
      <c r="O528" s="461" t="s">
        <v>267</v>
      </c>
      <c r="P528" s="461"/>
      <c r="Q528" s="498">
        <f t="shared" si="131"/>
        <v>0</v>
      </c>
      <c r="R528" s="499"/>
      <c r="S528" s="511" t="str">
        <f>IF(ISERROR(Q528/Q530),"",Q528/Q530)</f>
        <v/>
      </c>
      <c r="T528" s="51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10" t="s">
        <v>244</v>
      </c>
      <c r="B529" s="472"/>
      <c r="C529" s="471">
        <f>SUM(G163,G334,G506)</f>
        <v>0</v>
      </c>
      <c r="D529" s="472"/>
      <c r="E529" s="521" t="str">
        <f>IF(ISERROR(C529/C530),"",C529/C530)</f>
        <v/>
      </c>
      <c r="F529" s="522"/>
      <c r="G529" s="506"/>
      <c r="H529" s="507"/>
      <c r="I529" s="513" t="s">
        <v>307</v>
      </c>
      <c r="J529" s="514"/>
      <c r="K529" s="468">
        <f t="shared" si="130"/>
        <v>0</v>
      </c>
      <c r="L529" s="469"/>
      <c r="M529" s="511" t="str">
        <f>IF(ISERROR(K529/K530),"",K529/K530)</f>
        <v/>
      </c>
      <c r="N529" s="512"/>
      <c r="O529" s="461" t="s">
        <v>272</v>
      </c>
      <c r="P529" s="461"/>
      <c r="Q529" s="498">
        <f t="shared" si="131"/>
        <v>0</v>
      </c>
      <c r="R529" s="499"/>
      <c r="S529" s="511" t="str">
        <f>IF(ISERROR(Q529/Q530),"",Q529/Q530)</f>
        <v/>
      </c>
      <c r="T529" s="51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71" t="s">
        <v>266</v>
      </c>
      <c r="B530" s="472"/>
      <c r="C530" s="471">
        <f>SUM(C524:C529)</f>
        <v>0</v>
      </c>
      <c r="D530" s="472"/>
      <c r="E530" s="521">
        <f>SUM(E524:F529)</f>
        <v>0</v>
      </c>
      <c r="F530" s="522"/>
      <c r="G530" s="508"/>
      <c r="H530" s="509"/>
      <c r="I530" s="471" t="s">
        <v>266</v>
      </c>
      <c r="J530" s="469"/>
      <c r="K530" s="468">
        <f>SUM(R173,U344,U516)</f>
        <v>0</v>
      </c>
      <c r="L530" s="469"/>
      <c r="M530" s="511"/>
      <c r="N530" s="512"/>
      <c r="O530" s="461" t="s">
        <v>266</v>
      </c>
      <c r="P530" s="461"/>
      <c r="Q530" s="498">
        <f>SUM(Q524:R529)</f>
        <v>0</v>
      </c>
      <c r="R530" s="499"/>
      <c r="S530" s="511">
        <f>SUM(S524:T529)</f>
        <v>0</v>
      </c>
      <c r="T530" s="51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13" t="s">
        <v>308</v>
      </c>
      <c r="B532" s="467"/>
      <c r="C532" s="396" t="s">
        <v>309</v>
      </c>
      <c r="D532" s="396" t="s">
        <v>310</v>
      </c>
      <c r="E532" s="401" t="s">
        <v>311</v>
      </c>
      <c r="F532" s="40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9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90" t="s">
        <v>322</v>
      </c>
      <c r="Q532" s="128" t="s">
        <v>323</v>
      </c>
      <c r="R532" s="108" t="s">
        <v>324</v>
      </c>
      <c r="S532" s="396" t="s">
        <v>325</v>
      </c>
      <c r="T532" s="39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15" t="s">
        <v>327</v>
      </c>
      <c r="B533" s="516"/>
      <c r="C533" s="401">
        <f>D533+E533+F533-G533-O533-P533</f>
        <v>0</v>
      </c>
      <c r="D533" s="401"/>
      <c r="E533" s="401"/>
      <c r="F533" s="401"/>
      <c r="G533" s="106"/>
      <c r="H533" s="401"/>
      <c r="I533" s="401"/>
      <c r="J533" s="401">
        <f>C533-H533-I533</f>
        <v>0</v>
      </c>
      <c r="K533" s="401"/>
      <c r="L533" s="401"/>
      <c r="M533" s="401"/>
      <c r="N533" s="401"/>
      <c r="O533" s="401"/>
      <c r="P533" s="402"/>
      <c r="Q533" s="401">
        <f>J533-K533-L533</f>
        <v>0</v>
      </c>
      <c r="R533" s="108">
        <f>Q533*11-M533-N533</f>
        <v>0</v>
      </c>
      <c r="S533" s="397" t="str">
        <f t="array" ref="S533">IF(ISERROR(Q533/J533),"",Q533/J533)</f>
        <v/>
      </c>
      <c r="T533" s="39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15" t="s">
        <v>328</v>
      </c>
      <c r="B534" s="516"/>
      <c r="C534" s="401">
        <f>D534+E534+F534-G534-O534-P534</f>
        <v>0</v>
      </c>
      <c r="D534" s="109"/>
      <c r="E534" s="109"/>
      <c r="F534" s="109"/>
      <c r="G534" s="106"/>
      <c r="H534" s="401"/>
      <c r="I534" s="401"/>
      <c r="J534" s="401">
        <f>C534-H534-I534</f>
        <v>0</v>
      </c>
      <c r="K534" s="401"/>
      <c r="L534" s="401"/>
      <c r="M534" s="401"/>
      <c r="N534" s="401"/>
      <c r="O534" s="109"/>
      <c r="P534" s="110"/>
      <c r="Q534" s="401">
        <f>J534-K534-L534</f>
        <v>0</v>
      </c>
      <c r="R534" s="108">
        <f>Q534*11-M534-N534</f>
        <v>0</v>
      </c>
      <c r="S534" s="397" t="str">
        <f t="array" ref="S534">IF(ISERROR(Q534/J534),"",Q534/J534)</f>
        <v/>
      </c>
      <c r="T534" s="39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15" t="s">
        <v>329</v>
      </c>
      <c r="B535" s="516"/>
      <c r="C535" s="401">
        <f>D535+E535+F535-G535-O535-P535</f>
        <v>0</v>
      </c>
      <c r="D535" s="109"/>
      <c r="E535" s="109"/>
      <c r="F535" s="109"/>
      <c r="G535" s="106"/>
      <c r="H535" s="401"/>
      <c r="I535" s="401"/>
      <c r="J535" s="401">
        <f>C535-H535-I535</f>
        <v>0</v>
      </c>
      <c r="K535" s="401"/>
      <c r="L535" s="401"/>
      <c r="M535" s="401"/>
      <c r="N535" s="401"/>
      <c r="O535" s="109"/>
      <c r="P535" s="110"/>
      <c r="Q535" s="401">
        <f>J535-K535-L535</f>
        <v>0</v>
      </c>
      <c r="R535" s="108">
        <f>Q535*11-M535-N535</f>
        <v>0</v>
      </c>
      <c r="S535" s="397" t="str">
        <f t="array" ref="S535">IF(ISERROR(Q535/J535),"",Q535/J535)</f>
        <v/>
      </c>
      <c r="T535" s="39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17" t="s">
        <v>330</v>
      </c>
      <c r="B536" s="518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E541" sqref="E54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25" t="s">
        <v>413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</row>
    <row r="2" spans="1:27" ht="18.75">
      <c r="A2" s="426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27" t="s">
        <v>12</v>
      </c>
      <c r="B4" s="427" t="s">
        <v>25</v>
      </c>
      <c r="C4" s="427" t="s">
        <v>26</v>
      </c>
      <c r="D4" s="427" t="s">
        <v>27</v>
      </c>
      <c r="E4" s="433" t="s">
        <v>28</v>
      </c>
      <c r="F4" s="433" t="s">
        <v>29</v>
      </c>
      <c r="G4" s="436" t="s">
        <v>30</v>
      </c>
      <c r="H4" s="436"/>
      <c r="I4" s="427" t="s">
        <v>31</v>
      </c>
      <c r="J4" s="439" t="s">
        <v>32</v>
      </c>
      <c r="K4" s="442" t="s">
        <v>33</v>
      </c>
      <c r="L4" s="427" t="s">
        <v>34</v>
      </c>
      <c r="M4" s="445" t="s">
        <v>35</v>
      </c>
      <c r="N4" s="447" t="s">
        <v>36</v>
      </c>
      <c r="O4" s="436" t="s">
        <v>37</v>
      </c>
      <c r="P4" s="436"/>
      <c r="Q4" s="436"/>
      <c r="R4" s="436"/>
      <c r="S4" s="436"/>
      <c r="T4" s="436"/>
      <c r="U4" s="436"/>
      <c r="V4" s="436" t="s">
        <v>38</v>
      </c>
      <c r="W4" s="447" t="s">
        <v>39</v>
      </c>
      <c r="X4" s="436" t="s">
        <v>40</v>
      </c>
      <c r="Y4" s="436"/>
      <c r="Z4" s="436"/>
      <c r="AA4" s="436"/>
    </row>
    <row r="5" spans="1:27" s="104" customFormat="1" ht="15" customHeight="1">
      <c r="A5" s="428"/>
      <c r="B5" s="428"/>
      <c r="C5" s="428"/>
      <c r="D5" s="428"/>
      <c r="E5" s="434"/>
      <c r="F5" s="434"/>
      <c r="G5" s="436"/>
      <c r="H5" s="436"/>
      <c r="I5" s="428"/>
      <c r="J5" s="440"/>
      <c r="K5" s="443"/>
      <c r="L5" s="428"/>
      <c r="M5" s="446"/>
      <c r="N5" s="447"/>
      <c r="O5" s="436" t="s">
        <v>41</v>
      </c>
      <c r="P5" s="436" t="s">
        <v>42</v>
      </c>
      <c r="Q5" s="436" t="s">
        <v>43</v>
      </c>
      <c r="R5" s="437" t="s">
        <v>44</v>
      </c>
      <c r="S5" s="438" t="s">
        <v>45</v>
      </c>
      <c r="T5" s="436" t="s">
        <v>46</v>
      </c>
      <c r="U5" s="436" t="s">
        <v>47</v>
      </c>
      <c r="V5" s="436"/>
      <c r="W5" s="447"/>
      <c r="X5" s="436" t="s">
        <v>13</v>
      </c>
      <c r="Y5" s="436" t="s">
        <v>48</v>
      </c>
      <c r="Z5" s="436" t="s">
        <v>49</v>
      </c>
      <c r="AA5" s="436" t="s">
        <v>47</v>
      </c>
    </row>
    <row r="6" spans="1:27" s="104" customFormat="1" ht="27.75" customHeight="1">
      <c r="A6" s="429"/>
      <c r="B6" s="429"/>
      <c r="C6" s="429"/>
      <c r="D6" s="429"/>
      <c r="E6" s="435"/>
      <c r="F6" s="435"/>
      <c r="G6" s="304" t="s">
        <v>50</v>
      </c>
      <c r="H6" s="408" t="s">
        <v>51</v>
      </c>
      <c r="I6" s="429"/>
      <c r="J6" s="441"/>
      <c r="K6" s="444"/>
      <c r="L6" s="429"/>
      <c r="M6" s="446"/>
      <c r="N6" s="447"/>
      <c r="O6" s="436"/>
      <c r="P6" s="436"/>
      <c r="Q6" s="436"/>
      <c r="R6" s="437"/>
      <c r="S6" s="438"/>
      <c r="T6" s="436"/>
      <c r="U6" s="436"/>
      <c r="V6" s="436"/>
      <c r="W6" s="447"/>
      <c r="X6" s="436"/>
      <c r="Y6" s="436"/>
      <c r="Z6" s="436"/>
      <c r="AA6" s="436"/>
    </row>
    <row r="7" spans="1:27" ht="20.100000000000001" hidden="1" customHeight="1">
      <c r="A7" s="253">
        <v>30100030</v>
      </c>
      <c r="B7" s="411" t="s">
        <v>178</v>
      </c>
      <c r="C7" s="125" t="s">
        <v>179</v>
      </c>
      <c r="D7" s="421">
        <v>5.03</v>
      </c>
      <c r="E7" s="421"/>
      <c r="F7" s="421"/>
      <c r="G7" s="127"/>
      <c r="H7" s="41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10"/>
      <c r="P7" s="410"/>
      <c r="Q7" s="410"/>
      <c r="R7" s="410"/>
      <c r="S7" s="410"/>
      <c r="T7" s="410"/>
      <c r="U7" s="41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21">
        <v>5.03</v>
      </c>
      <c r="E8" s="421"/>
      <c r="F8" s="421"/>
      <c r="G8" s="127"/>
      <c r="H8" s="41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10"/>
      <c r="Q8" s="410"/>
      <c r="R8" s="410"/>
      <c r="S8" s="410"/>
      <c r="T8" s="410"/>
      <c r="U8" s="41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21">
        <v>5.03</v>
      </c>
      <c r="E9" s="421"/>
      <c r="F9" s="421"/>
      <c r="G9" s="127"/>
      <c r="H9" s="41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10"/>
      <c r="P9" s="410"/>
      <c r="Q9" s="410"/>
      <c r="R9" s="410"/>
      <c r="S9" s="410"/>
      <c r="T9" s="410"/>
      <c r="U9" s="41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21">
        <v>5.03</v>
      </c>
      <c r="E10" s="421"/>
      <c r="F10" s="421"/>
      <c r="G10" s="127"/>
      <c r="H10" s="41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10"/>
      <c r="P10" s="410"/>
      <c r="Q10" s="410"/>
      <c r="R10" s="410"/>
      <c r="S10" s="410"/>
      <c r="T10" s="410"/>
      <c r="U10" s="41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21">
        <v>5.03</v>
      </c>
      <c r="E11" s="421"/>
      <c r="F11" s="421">
        <v>20170405</v>
      </c>
      <c r="G11" s="127">
        <f>108*5+105</f>
        <v>645</v>
      </c>
      <c r="H11" s="419">
        <f t="shared" si="0"/>
        <v>3244.3500000000004</v>
      </c>
      <c r="I11" s="128">
        <f>10*4</f>
        <v>40</v>
      </c>
      <c r="J11" s="128">
        <f t="array" ref="J11">IF(ISERROR(G11/I11),"",G11/I11)</f>
        <v>16.125</v>
      </c>
      <c r="K11" s="130">
        <f t="array" ref="K11">IF(ISERROR(G11/L11),"",G11/L11)</f>
        <v>32.25</v>
      </c>
      <c r="L11" s="128">
        <v>20</v>
      </c>
      <c r="M11" s="108">
        <f t="shared" si="1"/>
        <v>7.75</v>
      </c>
      <c r="N11" s="128">
        <f t="shared" si="4"/>
        <v>0</v>
      </c>
      <c r="O11" s="410"/>
      <c r="P11" s="410"/>
      <c r="Q11" s="410"/>
      <c r="R11" s="410"/>
      <c r="S11" s="410"/>
      <c r="T11" s="410"/>
      <c r="U11" s="410"/>
      <c r="V11" s="131">
        <f t="shared" si="2"/>
        <v>0</v>
      </c>
      <c r="W11" s="413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21">
        <v>5.04</v>
      </c>
      <c r="E12" s="421"/>
      <c r="F12" s="366"/>
      <c r="G12" s="134"/>
      <c r="H12" s="41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10"/>
      <c r="P12" s="410"/>
      <c r="Q12" s="410"/>
      <c r="R12" s="410"/>
      <c r="S12" s="410"/>
      <c r="T12" s="410"/>
      <c r="U12" s="41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21">
        <v>5.03</v>
      </c>
      <c r="E13" s="421"/>
      <c r="F13" s="421"/>
      <c r="G13" s="127"/>
      <c r="H13" s="41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10"/>
      <c r="P13" s="410"/>
      <c r="Q13" s="410"/>
      <c r="R13" s="410"/>
      <c r="S13" s="410"/>
      <c r="T13" s="410"/>
      <c r="U13" s="41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21">
        <v>5.03</v>
      </c>
      <c r="E14" s="421"/>
      <c r="F14" s="421"/>
      <c r="G14" s="127"/>
      <c r="H14" s="41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10"/>
      <c r="P14" s="410"/>
      <c r="Q14" s="410"/>
      <c r="R14" s="410"/>
      <c r="S14" s="410"/>
      <c r="T14" s="410"/>
      <c r="U14" s="41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21">
        <v>5.04</v>
      </c>
      <c r="E15" s="421"/>
      <c r="F15" s="367"/>
      <c r="G15" s="127"/>
      <c r="H15" s="419">
        <f t="shared" si="0"/>
        <v>0</v>
      </c>
      <c r="I15" s="41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10"/>
      <c r="P15" s="410"/>
      <c r="Q15" s="410"/>
      <c r="R15" s="410"/>
      <c r="S15" s="410"/>
      <c r="T15" s="410"/>
      <c r="U15" s="41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21">
        <v>5.04</v>
      </c>
      <c r="E16" s="421"/>
      <c r="F16" s="367"/>
      <c r="G16" s="127"/>
      <c r="H16" s="419">
        <f t="shared" si="0"/>
        <v>0</v>
      </c>
      <c r="I16" s="41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10"/>
      <c r="P16" s="410"/>
      <c r="Q16" s="410"/>
      <c r="R16" s="410"/>
      <c r="S16" s="410"/>
      <c r="T16" s="410"/>
      <c r="U16" s="41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21">
        <v>5.03</v>
      </c>
      <c r="E17" s="421"/>
      <c r="F17" s="421"/>
      <c r="G17" s="127"/>
      <c r="H17" s="41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10"/>
      <c r="P17" s="410"/>
      <c r="Q17" s="410"/>
      <c r="R17" s="410"/>
      <c r="S17" s="410"/>
      <c r="T17" s="410"/>
      <c r="U17" s="41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21">
        <v>5.03</v>
      </c>
      <c r="E18" s="421"/>
      <c r="F18" s="421"/>
      <c r="G18" s="127"/>
      <c r="H18" s="41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10"/>
      <c r="P18" s="410"/>
      <c r="Q18" s="410"/>
      <c r="R18" s="410"/>
      <c r="S18" s="410"/>
      <c r="T18" s="410"/>
      <c r="U18" s="41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21">
        <v>5.0599999999999996</v>
      </c>
      <c r="E19" s="421"/>
      <c r="F19" s="421"/>
      <c r="G19" s="127"/>
      <c r="H19" s="41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10"/>
      <c r="P19" s="410"/>
      <c r="Q19" s="410"/>
      <c r="R19" s="410"/>
      <c r="S19" s="410"/>
      <c r="T19" s="410"/>
      <c r="U19" s="410"/>
      <c r="V19" s="131">
        <f>SUM(X19:AA19)</f>
        <v>0</v>
      </c>
      <c r="W19" s="41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21">
        <v>5.09</v>
      </c>
      <c r="E20" s="421"/>
      <c r="F20" s="421">
        <v>20170405</v>
      </c>
      <c r="G20" s="127">
        <f>100*9+74</f>
        <v>974</v>
      </c>
      <c r="H20" s="419">
        <f t="shared" si="0"/>
        <v>4957.66</v>
      </c>
      <c r="I20" s="128">
        <f>8.5*5</f>
        <v>42.5</v>
      </c>
      <c r="J20" s="128">
        <f t="array" ref="J20">IF(ISERROR(G20/I20),"",G20/I20)</f>
        <v>22.91764705882353</v>
      </c>
      <c r="K20" s="130">
        <f t="array" ref="K20">IF(ISERROR(G20/L20),"",G20/L20)</f>
        <v>42.347826086956523</v>
      </c>
      <c r="L20" s="128">
        <v>23</v>
      </c>
      <c r="M20" s="108">
        <f t="shared" si="1"/>
        <v>0.15217391304347672</v>
      </c>
      <c r="N20" s="128">
        <f t="shared" si="4"/>
        <v>0</v>
      </c>
      <c r="O20" s="410"/>
      <c r="P20" s="410"/>
      <c r="Q20" s="410"/>
      <c r="R20" s="410"/>
      <c r="S20" s="410"/>
      <c r="T20" s="410"/>
      <c r="U20" s="410"/>
      <c r="V20" s="131">
        <f>SUM(X20:AA20)</f>
        <v>0</v>
      </c>
      <c r="W20" s="41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21">
        <v>5.09</v>
      </c>
      <c r="E21" s="421"/>
      <c r="F21" s="421"/>
      <c r="G21" s="127"/>
      <c r="H21" s="41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10"/>
      <c r="P21" s="410"/>
      <c r="Q21" s="410"/>
      <c r="R21" s="410"/>
      <c r="S21" s="410"/>
      <c r="T21" s="410"/>
      <c r="U21" s="41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09" t="s">
        <v>190</v>
      </c>
      <c r="D22" s="421">
        <v>4.8</v>
      </c>
      <c r="E22" s="421"/>
      <c r="F22" s="421"/>
      <c r="G22" s="127"/>
      <c r="H22" s="41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10"/>
      <c r="P22" s="410"/>
      <c r="Q22" s="410"/>
      <c r="R22" s="410"/>
      <c r="S22" s="410"/>
      <c r="T22" s="410"/>
      <c r="U22" s="41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09" t="s">
        <v>187</v>
      </c>
      <c r="D23" s="421">
        <v>4.8</v>
      </c>
      <c r="E23" s="421"/>
      <c r="F23" s="421"/>
      <c r="G23" s="127"/>
      <c r="H23" s="41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10"/>
      <c r="P23" s="410"/>
      <c r="Q23" s="410"/>
      <c r="R23" s="410"/>
      <c r="S23" s="410"/>
      <c r="T23" s="410"/>
      <c r="U23" s="41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09" t="s">
        <v>179</v>
      </c>
      <c r="D24" s="421">
        <v>4.8</v>
      </c>
      <c r="E24" s="421"/>
      <c r="F24" s="421"/>
      <c r="G24" s="127"/>
      <c r="H24" s="41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10"/>
      <c r="P24" s="410"/>
      <c r="Q24" s="410"/>
      <c r="R24" s="410"/>
      <c r="S24" s="410"/>
      <c r="T24" s="410"/>
      <c r="U24" s="41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09" t="s">
        <v>199</v>
      </c>
      <c r="D25" s="421">
        <v>4.8</v>
      </c>
      <c r="E25" s="421"/>
      <c r="F25" s="421"/>
      <c r="G25" s="127"/>
      <c r="H25" s="41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10"/>
      <c r="P25" s="410"/>
      <c r="Q25" s="410"/>
      <c r="R25" s="410"/>
      <c r="S25" s="410"/>
      <c r="T25" s="410"/>
      <c r="U25" s="41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21">
        <v>4.99</v>
      </c>
      <c r="E26" s="421"/>
      <c r="F26" s="421"/>
      <c r="G26" s="127"/>
      <c r="H26" s="41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10"/>
      <c r="P26" s="410"/>
      <c r="Q26" s="410"/>
      <c r="R26" s="410"/>
      <c r="S26" s="410"/>
      <c r="T26" s="410"/>
      <c r="U26" s="41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21">
        <v>4.99</v>
      </c>
      <c r="E27" s="421"/>
      <c r="F27" s="421"/>
      <c r="G27" s="127"/>
      <c r="H27" s="41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10"/>
      <c r="P27" s="410"/>
      <c r="Q27" s="410"/>
      <c r="R27" s="410"/>
      <c r="S27" s="410"/>
      <c r="T27" s="410"/>
      <c r="U27" s="41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48" t="s">
        <v>201</v>
      </c>
      <c r="B28" s="449"/>
      <c r="C28" s="417" t="s">
        <v>202</v>
      </c>
      <c r="D28" s="138"/>
      <c r="E28" s="138"/>
      <c r="F28" s="138"/>
      <c r="G28" s="139">
        <f>SUM(G7:G27)</f>
        <v>1619</v>
      </c>
      <c r="H28" s="140">
        <f>SUM(H7:H27)</f>
        <v>8202.01</v>
      </c>
      <c r="I28" s="140">
        <f>SUM(I7:I27)</f>
        <v>82.5</v>
      </c>
      <c r="J28" s="129">
        <f t="array" ref="J28">IF(ISERROR(G28/I28),"",G28/I28)</f>
        <v>19.624242424242425</v>
      </c>
      <c r="K28" s="140">
        <f>SUM(K7:K27)</f>
        <v>74.59782608695653</v>
      </c>
      <c r="L28" s="141"/>
      <c r="M28" s="140">
        <f t="shared" ref="M28:V28" si="5">SUM(M7:M27)</f>
        <v>7.9021739130434767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11" t="s">
        <v>206</v>
      </c>
      <c r="C29" s="125" t="s">
        <v>199</v>
      </c>
      <c r="D29" s="421">
        <v>5.03</v>
      </c>
      <c r="E29" s="421"/>
      <c r="F29" s="421">
        <v>20170405</v>
      </c>
      <c r="G29" s="127">
        <f>108*6+21</f>
        <v>669</v>
      </c>
      <c r="H29" s="419">
        <f t="shared" ref="H29:H85" si="7">D29*G29</f>
        <v>3365.07</v>
      </c>
      <c r="I29" s="128">
        <v>7</v>
      </c>
      <c r="J29" s="128">
        <f t="array" ref="J29">IF(ISERROR(G29/I29),"",G29/I29)</f>
        <v>95.571428571428569</v>
      </c>
      <c r="K29" s="130">
        <f t="array" ref="K29">IF(ISERROR(G29/L29),"",G29/L29)</f>
        <v>12.865384615384615</v>
      </c>
      <c r="L29" s="128">
        <v>52</v>
      </c>
      <c r="M29" s="108">
        <f>IF(ISERROR(I29-K29),"",I29-K29)</f>
        <v>-5.865384615384615</v>
      </c>
      <c r="N29" s="128">
        <f>SUM(O29:U29)</f>
        <v>0</v>
      </c>
      <c r="O29" s="414"/>
      <c r="P29" s="414"/>
      <c r="Q29" s="414"/>
      <c r="R29" s="414"/>
      <c r="S29" s="414"/>
      <c r="T29" s="414"/>
      <c r="U29" s="414"/>
      <c r="V29" s="131">
        <f>SUM(X29:AA29)</f>
        <v>0</v>
      </c>
      <c r="W29" s="413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11" t="s">
        <v>425</v>
      </c>
      <c r="C30" s="177" t="s">
        <v>427</v>
      </c>
      <c r="D30" s="421">
        <v>5.03</v>
      </c>
      <c r="E30" s="421"/>
      <c r="F30" s="421"/>
      <c r="G30" s="127"/>
      <c r="H30" s="41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14"/>
      <c r="P30" s="414"/>
      <c r="Q30" s="414"/>
      <c r="R30" s="414"/>
      <c r="S30" s="414"/>
      <c r="T30" s="414"/>
      <c r="U30" s="41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11" t="s">
        <v>206</v>
      </c>
      <c r="C31" s="125" t="s">
        <v>186</v>
      </c>
      <c r="D31" s="421">
        <v>5.03</v>
      </c>
      <c r="E31" s="421"/>
      <c r="F31" s="421"/>
      <c r="G31" s="127"/>
      <c r="H31" s="41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14"/>
      <c r="P31" s="414"/>
      <c r="Q31" s="414"/>
      <c r="R31" s="414"/>
      <c r="S31" s="414"/>
      <c r="T31" s="414"/>
      <c r="U31" s="41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11" t="s">
        <v>206</v>
      </c>
      <c r="C32" s="125" t="s">
        <v>203</v>
      </c>
      <c r="D32" s="421">
        <v>5.03</v>
      </c>
      <c r="E32" s="421"/>
      <c r="F32" s="421"/>
      <c r="G32" s="127"/>
      <c r="H32" s="41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14"/>
      <c r="P32" s="414"/>
      <c r="Q32" s="414"/>
      <c r="R32" s="414"/>
      <c r="S32" s="414"/>
      <c r="T32" s="414"/>
      <c r="U32" s="41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11" t="s">
        <v>206</v>
      </c>
      <c r="C33" s="125" t="s">
        <v>207</v>
      </c>
      <c r="D33" s="421">
        <v>5.03</v>
      </c>
      <c r="E33" s="421"/>
      <c r="F33" s="421"/>
      <c r="G33" s="127"/>
      <c r="H33" s="419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14"/>
      <c r="P33" s="414"/>
      <c r="Q33" s="414"/>
      <c r="R33" s="414"/>
      <c r="S33" s="414"/>
      <c r="T33" s="414"/>
      <c r="U33" s="41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11" t="s">
        <v>414</v>
      </c>
      <c r="C34" s="177" t="s">
        <v>415</v>
      </c>
      <c r="D34" s="421">
        <v>5.03</v>
      </c>
      <c r="E34" s="421"/>
      <c r="F34" s="421"/>
      <c r="G34" s="127"/>
      <c r="H34" s="419">
        <f t="shared" si="7"/>
        <v>0</v>
      </c>
      <c r="I34" s="128"/>
      <c r="J34" s="129"/>
      <c r="K34" s="130"/>
      <c r="L34" s="128">
        <v>52</v>
      </c>
      <c r="M34" s="108"/>
      <c r="N34" s="129"/>
      <c r="O34" s="414"/>
      <c r="P34" s="414"/>
      <c r="Q34" s="414"/>
      <c r="R34" s="414"/>
      <c r="S34" s="414"/>
      <c r="T34" s="414"/>
      <c r="U34" s="41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11" t="s">
        <v>414</v>
      </c>
      <c r="C35" s="177" t="s">
        <v>416</v>
      </c>
      <c r="D35" s="421">
        <v>5.03</v>
      </c>
      <c r="E35" s="421"/>
      <c r="F35" s="421"/>
      <c r="G35" s="127"/>
      <c r="H35" s="419">
        <f t="shared" si="7"/>
        <v>0</v>
      </c>
      <c r="I35" s="128"/>
      <c r="J35" s="129"/>
      <c r="K35" s="130"/>
      <c r="L35" s="128">
        <v>52</v>
      </c>
      <c r="M35" s="108"/>
      <c r="N35" s="129"/>
      <c r="O35" s="414"/>
      <c r="P35" s="414"/>
      <c r="Q35" s="414"/>
      <c r="R35" s="414"/>
      <c r="S35" s="414"/>
      <c r="T35" s="414"/>
      <c r="U35" s="41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11" t="s">
        <v>414</v>
      </c>
      <c r="C36" s="177" t="s">
        <v>61</v>
      </c>
      <c r="D36" s="421">
        <v>5.03</v>
      </c>
      <c r="E36" s="421"/>
      <c r="F36" s="421"/>
      <c r="G36" s="127"/>
      <c r="H36" s="419">
        <f t="shared" si="7"/>
        <v>0</v>
      </c>
      <c r="I36" s="128"/>
      <c r="J36" s="129"/>
      <c r="K36" s="130"/>
      <c r="L36" s="128">
        <v>52</v>
      </c>
      <c r="M36" s="108"/>
      <c r="N36" s="129"/>
      <c r="O36" s="414"/>
      <c r="P36" s="414"/>
      <c r="Q36" s="414"/>
      <c r="R36" s="414"/>
      <c r="S36" s="414"/>
      <c r="T36" s="414"/>
      <c r="U36" s="414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11" t="s">
        <v>208</v>
      </c>
      <c r="C37" s="125" t="s">
        <v>179</v>
      </c>
      <c r="D37" s="421">
        <v>5.08</v>
      </c>
      <c r="E37" s="421"/>
      <c r="F37" s="421">
        <v>20170405</v>
      </c>
      <c r="G37" s="127">
        <f>108*6+82</f>
        <v>730</v>
      </c>
      <c r="H37" s="419">
        <f t="shared" si="7"/>
        <v>3708.4</v>
      </c>
      <c r="I37" s="128">
        <f>11*2</f>
        <v>22</v>
      </c>
      <c r="J37" s="128">
        <f t="array" ref="J37">IF(ISERROR(G37/I37),"",G37/I37)</f>
        <v>33.18181818181818</v>
      </c>
      <c r="K37" s="130">
        <f t="array" ref="K37">IF(ISERROR(G37/L37),"",G37/L37)</f>
        <v>34.761904761904759</v>
      </c>
      <c r="L37" s="128">
        <v>21</v>
      </c>
      <c r="M37" s="108">
        <f t="shared" ref="M37:M66" si="9">IF(ISERROR(I37-K37),"",I37-K37)</f>
        <v>-12.761904761904759</v>
      </c>
      <c r="N37" s="128">
        <f t="shared" ref="N37:N52" si="10">SUM(O37:U37)</f>
        <v>0</v>
      </c>
      <c r="O37" s="414"/>
      <c r="P37" s="414"/>
      <c r="Q37" s="414"/>
      <c r="R37" s="414"/>
      <c r="S37" s="414"/>
      <c r="T37" s="414"/>
      <c r="U37" s="414"/>
      <c r="V37" s="131">
        <f t="shared" ref="V37:V48" si="11">SUM(X37:AA37)</f>
        <v>0</v>
      </c>
      <c r="W37" s="413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11" t="s">
        <v>208</v>
      </c>
      <c r="C38" s="125" t="s">
        <v>204</v>
      </c>
      <c r="D38" s="421">
        <v>5.08</v>
      </c>
      <c r="E38" s="421"/>
      <c r="F38" s="421"/>
      <c r="G38" s="127"/>
      <c r="H38" s="41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14"/>
      <c r="P38" s="414"/>
      <c r="Q38" s="414"/>
      <c r="R38" s="414"/>
      <c r="S38" s="414"/>
      <c r="T38" s="414"/>
      <c r="U38" s="41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11" t="s">
        <v>208</v>
      </c>
      <c r="C39" s="125" t="s">
        <v>205</v>
      </c>
      <c r="D39" s="421">
        <v>5.08</v>
      </c>
      <c r="E39" s="421"/>
      <c r="F39" s="421"/>
      <c r="G39" s="127"/>
      <c r="H39" s="41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14"/>
      <c r="P39" s="414"/>
      <c r="Q39" s="414"/>
      <c r="R39" s="414"/>
      <c r="S39" s="414"/>
      <c r="T39" s="414"/>
      <c r="U39" s="41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11" t="s">
        <v>208</v>
      </c>
      <c r="C40" s="125" t="s">
        <v>186</v>
      </c>
      <c r="D40" s="421">
        <v>5.08</v>
      </c>
      <c r="E40" s="421"/>
      <c r="F40" s="421"/>
      <c r="G40" s="127"/>
      <c r="H40" s="41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14"/>
      <c r="P40" s="414"/>
      <c r="Q40" s="414"/>
      <c r="R40" s="414"/>
      <c r="S40" s="414"/>
      <c r="T40" s="414"/>
      <c r="U40" s="41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11" t="s">
        <v>208</v>
      </c>
      <c r="C41" s="125" t="s">
        <v>203</v>
      </c>
      <c r="D41" s="421">
        <v>5.08</v>
      </c>
      <c r="E41" s="421"/>
      <c r="F41" s="421"/>
      <c r="G41" s="127"/>
      <c r="H41" s="41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14"/>
      <c r="P41" s="414"/>
      <c r="Q41" s="414"/>
      <c r="R41" s="414"/>
      <c r="S41" s="414"/>
      <c r="T41" s="414"/>
      <c r="U41" s="41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11" t="s">
        <v>208</v>
      </c>
      <c r="C42" s="125" t="s">
        <v>199</v>
      </c>
      <c r="D42" s="421">
        <v>5.08</v>
      </c>
      <c r="E42" s="421"/>
      <c r="F42" s="421"/>
      <c r="G42" s="127"/>
      <c r="H42" s="41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10"/>
      <c r="P42" s="410"/>
      <c r="Q42" s="410"/>
      <c r="R42" s="410"/>
      <c r="S42" s="410"/>
      <c r="T42" s="410"/>
      <c r="U42" s="41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11" t="s">
        <v>208</v>
      </c>
      <c r="C43" s="125" t="s">
        <v>187</v>
      </c>
      <c r="D43" s="421">
        <v>5.08</v>
      </c>
      <c r="E43" s="421"/>
      <c r="F43" s="421"/>
      <c r="G43" s="127"/>
      <c r="H43" s="41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14"/>
      <c r="P43" s="414"/>
      <c r="Q43" s="414"/>
      <c r="R43" s="414"/>
      <c r="S43" s="414"/>
      <c r="T43" s="414"/>
      <c r="U43" s="41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11" t="s">
        <v>208</v>
      </c>
      <c r="C44" s="125" t="s">
        <v>207</v>
      </c>
      <c r="D44" s="421">
        <v>5.08</v>
      </c>
      <c r="E44" s="421"/>
      <c r="F44" s="421"/>
      <c r="G44" s="127"/>
      <c r="H44" s="41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10"/>
      <c r="P44" s="410"/>
      <c r="Q44" s="410"/>
      <c r="R44" s="410"/>
      <c r="S44" s="410"/>
      <c r="T44" s="410"/>
      <c r="U44" s="41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11" t="s">
        <v>209</v>
      </c>
      <c r="C45" s="125" t="s">
        <v>194</v>
      </c>
      <c r="D45" s="421">
        <v>5.03</v>
      </c>
      <c r="E45" s="421"/>
      <c r="F45" s="421"/>
      <c r="G45" s="127"/>
      <c r="H45" s="41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14"/>
      <c r="P45" s="414"/>
      <c r="Q45" s="414"/>
      <c r="R45" s="414"/>
      <c r="S45" s="414"/>
      <c r="T45" s="414"/>
      <c r="U45" s="41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11" t="s">
        <v>209</v>
      </c>
      <c r="C46" s="125" t="s">
        <v>179</v>
      </c>
      <c r="D46" s="421">
        <v>5.03</v>
      </c>
      <c r="E46" s="421"/>
      <c r="F46" s="421"/>
      <c r="G46" s="127"/>
      <c r="H46" s="41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14"/>
      <c r="P46" s="414"/>
      <c r="Q46" s="414"/>
      <c r="R46" s="414"/>
      <c r="S46" s="414"/>
      <c r="T46" s="414"/>
      <c r="U46" s="41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11" t="s">
        <v>209</v>
      </c>
      <c r="C47" s="125" t="s">
        <v>195</v>
      </c>
      <c r="D47" s="421">
        <v>5.03</v>
      </c>
      <c r="E47" s="421"/>
      <c r="F47" s="421"/>
      <c r="G47" s="127"/>
      <c r="H47" s="41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14"/>
      <c r="P47" s="414"/>
      <c r="Q47" s="414"/>
      <c r="R47" s="414"/>
      <c r="S47" s="414"/>
      <c r="T47" s="414"/>
      <c r="U47" s="41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11" t="s">
        <v>209</v>
      </c>
      <c r="C48" s="125" t="s">
        <v>204</v>
      </c>
      <c r="D48" s="421">
        <v>5.03</v>
      </c>
      <c r="E48" s="421"/>
      <c r="F48" s="421"/>
      <c r="G48" s="127"/>
      <c r="H48" s="41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14"/>
      <c r="P48" s="414"/>
      <c r="Q48" s="414"/>
      <c r="R48" s="414"/>
      <c r="S48" s="414"/>
      <c r="T48" s="414"/>
      <c r="U48" s="41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11" t="s">
        <v>382</v>
      </c>
      <c r="C49" s="177" t="s">
        <v>383</v>
      </c>
      <c r="D49" s="421">
        <v>5.03</v>
      </c>
      <c r="E49" s="421"/>
      <c r="F49" s="421"/>
      <c r="G49" s="127"/>
      <c r="H49" s="41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14"/>
      <c r="P49" s="414"/>
      <c r="Q49" s="414"/>
      <c r="R49" s="414"/>
      <c r="S49" s="414"/>
      <c r="T49" s="414"/>
      <c r="U49" s="41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11" t="s">
        <v>382</v>
      </c>
      <c r="C50" s="177" t="s">
        <v>384</v>
      </c>
      <c r="D50" s="421">
        <v>5.03</v>
      </c>
      <c r="E50" s="421"/>
      <c r="F50" s="421"/>
      <c r="G50" s="127"/>
      <c r="H50" s="41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14"/>
      <c r="P50" s="414"/>
      <c r="Q50" s="414"/>
      <c r="R50" s="414"/>
      <c r="S50" s="414"/>
      <c r="T50" s="414"/>
      <c r="U50" s="41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11" t="s">
        <v>382</v>
      </c>
      <c r="C51" s="177" t="s">
        <v>389</v>
      </c>
      <c r="D51" s="421">
        <v>5.03</v>
      </c>
      <c r="E51" s="421"/>
      <c r="F51" s="421"/>
      <c r="G51" s="127"/>
      <c r="H51" s="41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14"/>
      <c r="P51" s="414"/>
      <c r="Q51" s="414"/>
      <c r="R51" s="414"/>
      <c r="S51" s="414"/>
      <c r="T51" s="414"/>
      <c r="U51" s="41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11" t="s">
        <v>382</v>
      </c>
      <c r="C52" s="177" t="s">
        <v>391</v>
      </c>
      <c r="D52" s="421">
        <v>5.03</v>
      </c>
      <c r="E52" s="421"/>
      <c r="F52" s="421"/>
      <c r="G52" s="127"/>
      <c r="H52" s="41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14"/>
      <c r="P52" s="414"/>
      <c r="Q52" s="414"/>
      <c r="R52" s="414"/>
      <c r="S52" s="414"/>
      <c r="T52" s="414"/>
      <c r="U52" s="41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11" t="s">
        <v>418</v>
      </c>
      <c r="C53" s="177" t="s">
        <v>364</v>
      </c>
      <c r="D53" s="421">
        <v>5.03</v>
      </c>
      <c r="E53" s="421"/>
      <c r="F53" s="421"/>
      <c r="G53" s="127"/>
      <c r="H53" s="41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14"/>
      <c r="P53" s="414"/>
      <c r="Q53" s="414"/>
      <c r="R53" s="414"/>
      <c r="S53" s="414"/>
      <c r="T53" s="414"/>
      <c r="U53" s="41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11" t="s">
        <v>418</v>
      </c>
      <c r="C54" s="177" t="s">
        <v>365</v>
      </c>
      <c r="D54" s="421">
        <v>5.03</v>
      </c>
      <c r="E54" s="421"/>
      <c r="F54" s="421"/>
      <c r="G54" s="127"/>
      <c r="H54" s="41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14"/>
      <c r="P54" s="414"/>
      <c r="Q54" s="414"/>
      <c r="R54" s="414"/>
      <c r="S54" s="414"/>
      <c r="T54" s="414"/>
      <c r="U54" s="41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11" t="s">
        <v>418</v>
      </c>
      <c r="C55" s="177" t="s">
        <v>366</v>
      </c>
      <c r="D55" s="421">
        <v>5.03</v>
      </c>
      <c r="E55" s="421"/>
      <c r="F55" s="421"/>
      <c r="G55" s="127"/>
      <c r="H55" s="41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14"/>
      <c r="P55" s="414"/>
      <c r="Q55" s="414"/>
      <c r="R55" s="414"/>
      <c r="S55" s="414"/>
      <c r="T55" s="414"/>
      <c r="U55" s="41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11" t="s">
        <v>418</v>
      </c>
      <c r="C56" s="177" t="s">
        <v>367</v>
      </c>
      <c r="D56" s="421">
        <v>5.03</v>
      </c>
      <c r="E56" s="421"/>
      <c r="F56" s="421"/>
      <c r="G56" s="127"/>
      <c r="H56" s="41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14"/>
      <c r="P56" s="414"/>
      <c r="Q56" s="414"/>
      <c r="R56" s="414"/>
      <c r="S56" s="414"/>
      <c r="T56" s="414"/>
      <c r="U56" s="414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21">
        <v>5.03</v>
      </c>
      <c r="E57" s="421"/>
      <c r="F57" s="421">
        <v>20170402</v>
      </c>
      <c r="G57" s="127">
        <f>108*4+105+109+108+17</f>
        <v>771</v>
      </c>
      <c r="H57" s="419">
        <f t="shared" si="7"/>
        <v>3878.13</v>
      </c>
      <c r="I57" s="128">
        <f>4*2</f>
        <v>8</v>
      </c>
      <c r="J57" s="128">
        <f t="array" ref="J57">IF(ISERROR(G57/I57),"",G57/I57)</f>
        <v>96.375</v>
      </c>
      <c r="K57" s="130">
        <f t="array" ref="K57">IF(ISERROR(G57/L57),"",G57/L57)</f>
        <v>19.274999999999999</v>
      </c>
      <c r="L57" s="128">
        <v>40</v>
      </c>
      <c r="M57" s="108">
        <f t="shared" si="9"/>
        <v>-11.274999999999999</v>
      </c>
      <c r="N57" s="128">
        <f t="shared" ref="N57:N66" si="13">SUM(O57:U57)</f>
        <v>0</v>
      </c>
      <c r="O57" s="410"/>
      <c r="P57" s="410"/>
      <c r="Q57" s="410"/>
      <c r="R57" s="410"/>
      <c r="S57" s="410"/>
      <c r="T57" s="410"/>
      <c r="U57" s="410"/>
      <c r="V57" s="131">
        <f t="shared" ref="V57:V66" si="14">SUM(X57:AA57)</f>
        <v>0</v>
      </c>
      <c r="W57" s="413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21">
        <v>5.03</v>
      </c>
      <c r="E58" s="421"/>
      <c r="F58" s="421">
        <v>20170405</v>
      </c>
      <c r="G58" s="127">
        <v>22</v>
      </c>
      <c r="H58" s="419">
        <f t="shared" si="7"/>
        <v>110.66000000000001</v>
      </c>
      <c r="I58" s="128">
        <f>1.5*3</f>
        <v>4.5</v>
      </c>
      <c r="J58" s="128">
        <f t="array" ref="J58">IF(ISERROR(G58/I58),"",G58/I58)</f>
        <v>4.8888888888888893</v>
      </c>
      <c r="K58" s="130">
        <f t="array" ref="K58">IF(ISERROR(G58/L58),"",G58/L58)</f>
        <v>0.55000000000000004</v>
      </c>
      <c r="L58" s="128">
        <v>40</v>
      </c>
      <c r="M58" s="108">
        <f t="shared" si="9"/>
        <v>3.95</v>
      </c>
      <c r="N58" s="128">
        <f t="shared" si="13"/>
        <v>0</v>
      </c>
      <c r="O58" s="410"/>
      <c r="P58" s="410"/>
      <c r="Q58" s="410"/>
      <c r="R58" s="410"/>
      <c r="S58" s="410"/>
      <c r="T58" s="410"/>
      <c r="U58" s="410"/>
      <c r="V58" s="131">
        <f t="shared" si="14"/>
        <v>0</v>
      </c>
      <c r="W58" s="413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21">
        <v>5.03</v>
      </c>
      <c r="E59" s="421"/>
      <c r="F59" s="421"/>
      <c r="G59" s="127"/>
      <c r="H59" s="41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10"/>
      <c r="P59" s="410"/>
      <c r="Q59" s="410"/>
      <c r="R59" s="410"/>
      <c r="S59" s="410"/>
      <c r="T59" s="410"/>
      <c r="U59" s="41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21">
        <v>5.03</v>
      </c>
      <c r="E60" s="421"/>
      <c r="F60" s="421"/>
      <c r="G60" s="127"/>
      <c r="H60" s="41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10"/>
      <c r="P60" s="410"/>
      <c r="Q60" s="410"/>
      <c r="R60" s="410"/>
      <c r="S60" s="410"/>
      <c r="T60" s="410"/>
      <c r="U60" s="41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21">
        <v>5.03</v>
      </c>
      <c r="E61" s="421"/>
      <c r="F61" s="421"/>
      <c r="G61" s="127"/>
      <c r="H61" s="41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10"/>
      <c r="P61" s="410"/>
      <c r="Q61" s="410"/>
      <c r="R61" s="410"/>
      <c r="S61" s="410"/>
      <c r="T61" s="410"/>
      <c r="U61" s="41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21">
        <v>5.03</v>
      </c>
      <c r="E62" s="421"/>
      <c r="F62" s="421"/>
      <c r="G62" s="127"/>
      <c r="H62" s="41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10"/>
      <c r="P62" s="410"/>
      <c r="Q62" s="410"/>
      <c r="R62" s="410"/>
      <c r="S62" s="410"/>
      <c r="T62" s="410"/>
      <c r="U62" s="41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21">
        <v>5.03</v>
      </c>
      <c r="E63" s="421"/>
      <c r="F63" s="421"/>
      <c r="G63" s="127"/>
      <c r="H63" s="41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10"/>
      <c r="P63" s="410"/>
      <c r="Q63" s="410"/>
      <c r="R63" s="410"/>
      <c r="S63" s="410"/>
      <c r="T63" s="410"/>
      <c r="U63" s="41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21">
        <v>5.03</v>
      </c>
      <c r="E64" s="421"/>
      <c r="F64" s="421"/>
      <c r="G64" s="127"/>
      <c r="H64" s="41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10"/>
      <c r="P64" s="410"/>
      <c r="Q64" s="410"/>
      <c r="R64" s="410"/>
      <c r="S64" s="410"/>
      <c r="T64" s="410"/>
      <c r="U64" s="41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21">
        <v>5.03</v>
      </c>
      <c r="E65" s="421"/>
      <c r="F65" s="421"/>
      <c r="G65" s="127"/>
      <c r="H65" s="41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10"/>
      <c r="P65" s="410"/>
      <c r="Q65" s="410"/>
      <c r="R65" s="410"/>
      <c r="S65" s="410"/>
      <c r="T65" s="410"/>
      <c r="U65" s="41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21">
        <v>5.03</v>
      </c>
      <c r="E66" s="421"/>
      <c r="F66" s="421"/>
      <c r="G66" s="127"/>
      <c r="H66" s="41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10"/>
      <c r="P66" s="410"/>
      <c r="Q66" s="410"/>
      <c r="R66" s="410"/>
      <c r="S66" s="410"/>
      <c r="T66" s="410"/>
      <c r="U66" s="41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21">
        <v>5.03</v>
      </c>
      <c r="E67" s="421"/>
      <c r="F67" s="421"/>
      <c r="G67" s="127"/>
      <c r="H67" s="41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10"/>
      <c r="P67" s="410"/>
      <c r="Q67" s="410"/>
      <c r="R67" s="410"/>
      <c r="S67" s="410"/>
      <c r="T67" s="410"/>
      <c r="U67" s="41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21">
        <v>5</v>
      </c>
      <c r="E68" s="421"/>
      <c r="F68" s="421"/>
      <c r="G68" s="127"/>
      <c r="H68" s="41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10"/>
      <c r="P68" s="410"/>
      <c r="Q68" s="410"/>
      <c r="R68" s="410"/>
      <c r="S68" s="410"/>
      <c r="T68" s="410"/>
      <c r="U68" s="41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21">
        <v>5.03</v>
      </c>
      <c r="E69" s="421"/>
      <c r="F69" s="421"/>
      <c r="G69" s="127"/>
      <c r="H69" s="41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10"/>
      <c r="P69" s="410"/>
      <c r="Q69" s="410"/>
      <c r="R69" s="410"/>
      <c r="S69" s="410"/>
      <c r="T69" s="410"/>
      <c r="U69" s="41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21">
        <v>5.03</v>
      </c>
      <c r="E70" s="421"/>
      <c r="F70" s="421"/>
      <c r="G70" s="127"/>
      <c r="H70" s="41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10"/>
      <c r="P70" s="410"/>
      <c r="Q70" s="410"/>
      <c r="R70" s="410"/>
      <c r="S70" s="410"/>
      <c r="T70" s="410"/>
      <c r="U70" s="41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21">
        <v>5.03</v>
      </c>
      <c r="E71" s="421"/>
      <c r="F71" s="421"/>
      <c r="G71" s="127"/>
      <c r="H71" s="419">
        <f t="shared" si="7"/>
        <v>0</v>
      </c>
      <c r="I71" s="128"/>
      <c r="J71" s="129"/>
      <c r="K71" s="130"/>
      <c r="L71" s="128"/>
      <c r="M71" s="108"/>
      <c r="N71" s="129"/>
      <c r="O71" s="410"/>
      <c r="P71" s="410"/>
      <c r="Q71" s="410"/>
      <c r="R71" s="410"/>
      <c r="S71" s="410"/>
      <c r="T71" s="410"/>
      <c r="U71" s="41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21">
        <v>5.0599999999999996</v>
      </c>
      <c r="E72" s="421"/>
      <c r="F72" s="421"/>
      <c r="G72" s="127"/>
      <c r="H72" s="41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10"/>
      <c r="P72" s="410"/>
      <c r="Q72" s="410"/>
      <c r="R72" s="410"/>
      <c r="S72" s="410"/>
      <c r="T72" s="410"/>
      <c r="U72" s="41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21">
        <v>5.0599999999999996</v>
      </c>
      <c r="E73" s="421"/>
      <c r="F73" s="421"/>
      <c r="G73" s="127"/>
      <c r="H73" s="41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10"/>
      <c r="P73" s="410"/>
      <c r="Q73" s="410"/>
      <c r="R73" s="410"/>
      <c r="S73" s="410"/>
      <c r="T73" s="410"/>
      <c r="U73" s="41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21">
        <v>5.0599999999999996</v>
      </c>
      <c r="E74" s="421"/>
      <c r="F74" s="421"/>
      <c r="G74" s="127"/>
      <c r="H74" s="41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10"/>
      <c r="P74" s="410"/>
      <c r="Q74" s="410"/>
      <c r="R74" s="410"/>
      <c r="S74" s="410"/>
      <c r="T74" s="410"/>
      <c r="U74" s="41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21">
        <v>5.0599999999999996</v>
      </c>
      <c r="E75" s="421"/>
      <c r="F75" s="421"/>
      <c r="G75" s="127"/>
      <c r="H75" s="41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10"/>
      <c r="P75" s="410"/>
      <c r="Q75" s="410"/>
      <c r="R75" s="410"/>
      <c r="S75" s="410"/>
      <c r="T75" s="410"/>
      <c r="U75" s="41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21">
        <v>5.5</v>
      </c>
      <c r="E76" s="421"/>
      <c r="F76" s="421"/>
      <c r="G76" s="127"/>
      <c r="H76" s="41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10"/>
      <c r="P76" s="410"/>
      <c r="Q76" s="410"/>
      <c r="R76" s="410"/>
      <c r="S76" s="410"/>
      <c r="T76" s="410"/>
      <c r="U76" s="41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21">
        <v>5.5</v>
      </c>
      <c r="E77" s="421"/>
      <c r="F77" s="421"/>
      <c r="G77" s="127"/>
      <c r="H77" s="41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10"/>
      <c r="P77" s="410"/>
      <c r="Q77" s="410"/>
      <c r="R77" s="410"/>
      <c r="S77" s="410"/>
      <c r="T77" s="410"/>
      <c r="U77" s="41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21">
        <v>5.5</v>
      </c>
      <c r="E78" s="421"/>
      <c r="F78" s="421"/>
      <c r="G78" s="127"/>
      <c r="H78" s="41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10"/>
      <c r="P78" s="410"/>
      <c r="Q78" s="410"/>
      <c r="R78" s="410"/>
      <c r="S78" s="410"/>
      <c r="T78" s="410"/>
      <c r="U78" s="41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21">
        <v>5.5</v>
      </c>
      <c r="E79" s="421"/>
      <c r="F79" s="421"/>
      <c r="G79" s="127"/>
      <c r="H79" s="41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10"/>
      <c r="P79" s="410"/>
      <c r="Q79" s="410"/>
      <c r="R79" s="410"/>
      <c r="S79" s="410"/>
      <c r="T79" s="410"/>
      <c r="U79" s="41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21">
        <v>5.03</v>
      </c>
      <c r="E80" s="421"/>
      <c r="F80" s="421"/>
      <c r="G80" s="127"/>
      <c r="H80" s="41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10"/>
      <c r="P80" s="410"/>
      <c r="Q80" s="410"/>
      <c r="R80" s="410"/>
      <c r="S80" s="410"/>
      <c r="T80" s="410"/>
      <c r="U80" s="41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21">
        <v>5.03</v>
      </c>
      <c r="E81" s="421"/>
      <c r="F81" s="421"/>
      <c r="G81" s="127"/>
      <c r="H81" s="41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10"/>
      <c r="P81" s="410"/>
      <c r="Q81" s="410"/>
      <c r="R81" s="410"/>
      <c r="S81" s="410"/>
      <c r="T81" s="410"/>
      <c r="U81" s="41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21">
        <v>5.03</v>
      </c>
      <c r="E82" s="421"/>
      <c r="F82" s="421"/>
      <c r="G82" s="127"/>
      <c r="H82" s="41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10"/>
      <c r="P82" s="410"/>
      <c r="Q82" s="410"/>
      <c r="R82" s="410"/>
      <c r="S82" s="410"/>
      <c r="T82" s="410"/>
      <c r="U82" s="41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21">
        <v>5.03</v>
      </c>
      <c r="E83" s="421"/>
      <c r="F83" s="421"/>
      <c r="G83" s="127"/>
      <c r="H83" s="41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10"/>
      <c r="P83" s="410"/>
      <c r="Q83" s="410"/>
      <c r="R83" s="410"/>
      <c r="S83" s="410"/>
      <c r="T83" s="410"/>
      <c r="U83" s="41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21">
        <v>5.03</v>
      </c>
      <c r="E84" s="421"/>
      <c r="F84" s="421"/>
      <c r="G84" s="127"/>
      <c r="H84" s="41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10"/>
      <c r="P84" s="410"/>
      <c r="Q84" s="410"/>
      <c r="R84" s="410"/>
      <c r="S84" s="410"/>
      <c r="T84" s="410"/>
      <c r="U84" s="41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21">
        <v>5.03</v>
      </c>
      <c r="E85" s="421"/>
      <c r="F85" s="421"/>
      <c r="G85" s="127"/>
      <c r="H85" s="41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10"/>
      <c r="P85" s="410"/>
      <c r="Q85" s="410"/>
      <c r="R85" s="410"/>
      <c r="S85" s="410"/>
      <c r="T85" s="410"/>
      <c r="U85" s="410"/>
      <c r="V85" s="131"/>
      <c r="W85" s="132"/>
      <c r="X85" s="131"/>
      <c r="Y85" s="131"/>
      <c r="Z85" s="131"/>
      <c r="AA85" s="131"/>
    </row>
    <row r="86" spans="1:27" ht="20.100000000000001" customHeight="1">
      <c r="A86" s="459" t="s">
        <v>216</v>
      </c>
      <c r="B86" s="459"/>
      <c r="C86" s="417" t="s">
        <v>202</v>
      </c>
      <c r="D86" s="138"/>
      <c r="E86" s="138"/>
      <c r="F86" s="138"/>
      <c r="G86" s="139">
        <f>SUM(G29:G85)</f>
        <v>2192</v>
      </c>
      <c r="H86" s="140">
        <f>SUM(H29:H85)</f>
        <v>11062.26</v>
      </c>
      <c r="I86" s="140">
        <f>SUM(I29:I85)</f>
        <v>41.5</v>
      </c>
      <c r="J86" s="129">
        <f t="array" ref="J86">IF(ISERROR(G86/I86),"",G86/I86)</f>
        <v>52.819277108433738</v>
      </c>
      <c r="K86" s="140">
        <f>SUM(K29:K85)</f>
        <v>67.452289377289375</v>
      </c>
      <c r="L86" s="141"/>
      <c r="M86" s="144">
        <f t="shared" ref="M86:V86" si="17">SUM(M29:M85)</f>
        <v>-25.952289377289372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11" t="s">
        <v>217</v>
      </c>
      <c r="C87" s="125" t="s">
        <v>179</v>
      </c>
      <c r="D87" s="421">
        <v>5.03</v>
      </c>
      <c r="E87" s="421"/>
      <c r="F87" s="421"/>
      <c r="G87" s="127"/>
      <c r="H87" s="41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10"/>
      <c r="P87" s="410"/>
      <c r="Q87" s="410"/>
      <c r="R87" s="410"/>
      <c r="S87" s="410"/>
      <c r="T87" s="410"/>
      <c r="U87" s="41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11" t="s">
        <v>217</v>
      </c>
      <c r="C88" s="125" t="s">
        <v>186</v>
      </c>
      <c r="D88" s="421">
        <v>5.03</v>
      </c>
      <c r="E88" s="421"/>
      <c r="F88" s="421"/>
      <c r="G88" s="127"/>
      <c r="H88" s="41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10"/>
      <c r="P88" s="410"/>
      <c r="Q88" s="410"/>
      <c r="R88" s="410"/>
      <c r="S88" s="410"/>
      <c r="T88" s="410"/>
      <c r="U88" s="41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11" t="s">
        <v>217</v>
      </c>
      <c r="C89" s="125" t="s">
        <v>204</v>
      </c>
      <c r="D89" s="421">
        <v>5.03</v>
      </c>
      <c r="E89" s="421"/>
      <c r="F89" s="421"/>
      <c r="G89" s="127"/>
      <c r="H89" s="41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10"/>
      <c r="P89" s="410"/>
      <c r="Q89" s="410"/>
      <c r="R89" s="410"/>
      <c r="S89" s="410"/>
      <c r="T89" s="410"/>
      <c r="U89" s="41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21">
        <v>5.03</v>
      </c>
      <c r="E90" s="421"/>
      <c r="F90" s="421"/>
      <c r="G90" s="127"/>
      <c r="H90" s="41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10"/>
      <c r="P90" s="410"/>
      <c r="Q90" s="410"/>
      <c r="R90" s="410"/>
      <c r="S90" s="410"/>
      <c r="T90" s="410"/>
      <c r="U90" s="41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21">
        <v>5.03</v>
      </c>
      <c r="E91" s="421"/>
      <c r="F91" s="421"/>
      <c r="G91" s="127"/>
      <c r="H91" s="41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10"/>
      <c r="P91" s="410"/>
      <c r="Q91" s="410"/>
      <c r="R91" s="410"/>
      <c r="S91" s="410"/>
      <c r="T91" s="410"/>
      <c r="U91" s="41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21">
        <v>5.03</v>
      </c>
      <c r="E92" s="421"/>
      <c r="F92" s="421"/>
      <c r="G92" s="127"/>
      <c r="H92" s="41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10"/>
      <c r="P92" s="410"/>
      <c r="Q92" s="410"/>
      <c r="R92" s="410"/>
      <c r="S92" s="410"/>
      <c r="T92" s="410"/>
      <c r="U92" s="41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21">
        <v>5.03</v>
      </c>
      <c r="E93" s="421"/>
      <c r="F93" s="421"/>
      <c r="G93" s="127"/>
      <c r="H93" s="41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10"/>
      <c r="P93" s="410"/>
      <c r="Q93" s="410"/>
      <c r="R93" s="410"/>
      <c r="S93" s="410"/>
      <c r="T93" s="410"/>
      <c r="U93" s="41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21"/>
      <c r="F94" s="421"/>
      <c r="G94" s="127"/>
      <c r="H94" s="41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10"/>
      <c r="P94" s="410"/>
      <c r="Q94" s="410"/>
      <c r="R94" s="410"/>
      <c r="S94" s="410"/>
      <c r="T94" s="410"/>
      <c r="U94" s="41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21">
        <v>5.03</v>
      </c>
      <c r="E95" s="421"/>
      <c r="F95" s="421"/>
      <c r="G95" s="146"/>
      <c r="H95" s="41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10"/>
      <c r="P95" s="410"/>
      <c r="Q95" s="410"/>
      <c r="R95" s="410"/>
      <c r="S95" s="410"/>
      <c r="T95" s="410"/>
      <c r="U95" s="41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21">
        <v>5.03</v>
      </c>
      <c r="E96" s="421"/>
      <c r="F96" s="421"/>
      <c r="G96" s="127"/>
      <c r="H96" s="41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10"/>
      <c r="P96" s="410"/>
      <c r="Q96" s="410"/>
      <c r="R96" s="410"/>
      <c r="S96" s="410"/>
      <c r="T96" s="410"/>
      <c r="U96" s="41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21">
        <v>5.03</v>
      </c>
      <c r="E97" s="421"/>
      <c r="F97" s="421"/>
      <c r="G97" s="127"/>
      <c r="H97" s="41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10"/>
      <c r="P97" s="410"/>
      <c r="Q97" s="410"/>
      <c r="R97" s="410"/>
      <c r="S97" s="410"/>
      <c r="T97" s="410"/>
      <c r="U97" s="41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21">
        <v>5.03</v>
      </c>
      <c r="E98" s="421"/>
      <c r="F98" s="421"/>
      <c r="G98" s="127"/>
      <c r="H98" s="41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10"/>
      <c r="P98" s="410"/>
      <c r="Q98" s="410"/>
      <c r="R98" s="410"/>
      <c r="S98" s="410"/>
      <c r="T98" s="410"/>
      <c r="U98" s="41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21">
        <v>5.03</v>
      </c>
      <c r="E99" s="421"/>
      <c r="F99" s="421"/>
      <c r="G99" s="127"/>
      <c r="H99" s="41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10"/>
      <c r="P99" s="410"/>
      <c r="Q99" s="410"/>
      <c r="R99" s="410"/>
      <c r="S99" s="410"/>
      <c r="T99" s="410"/>
      <c r="U99" s="41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21">
        <v>5.03</v>
      </c>
      <c r="E100" s="421"/>
      <c r="F100" s="421"/>
      <c r="G100" s="127"/>
      <c r="H100" s="41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10"/>
      <c r="P100" s="410"/>
      <c r="Q100" s="410"/>
      <c r="R100" s="410"/>
      <c r="S100" s="410"/>
      <c r="T100" s="410"/>
      <c r="U100" s="41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21">
        <v>5.03</v>
      </c>
      <c r="E101" s="421"/>
      <c r="F101" s="421"/>
      <c r="G101" s="127"/>
      <c r="H101" s="41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10"/>
      <c r="P101" s="410"/>
      <c r="Q101" s="410"/>
      <c r="R101" s="410"/>
      <c r="S101" s="410"/>
      <c r="T101" s="410"/>
      <c r="U101" s="41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21">
        <v>5.03</v>
      </c>
      <c r="E102" s="421"/>
      <c r="F102" s="421"/>
      <c r="G102" s="127"/>
      <c r="H102" s="41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10"/>
      <c r="P102" s="410"/>
      <c r="Q102" s="410"/>
      <c r="R102" s="410"/>
      <c r="S102" s="410"/>
      <c r="T102" s="410"/>
      <c r="U102" s="41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11" t="s">
        <v>222</v>
      </c>
      <c r="C103" s="125" t="s">
        <v>181</v>
      </c>
      <c r="D103" s="421">
        <v>10.199999999999999</v>
      </c>
      <c r="E103" s="421"/>
      <c r="F103" s="421"/>
      <c r="G103" s="127"/>
      <c r="H103" s="41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10"/>
      <c r="P103" s="410"/>
      <c r="Q103" s="410"/>
      <c r="R103" s="410"/>
      <c r="S103" s="410"/>
      <c r="T103" s="410"/>
      <c r="U103" s="41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11" t="s">
        <v>222</v>
      </c>
      <c r="C104" s="125" t="s">
        <v>179</v>
      </c>
      <c r="D104" s="421">
        <v>10.199999999999999</v>
      </c>
      <c r="E104" s="421"/>
      <c r="F104" s="421"/>
      <c r="G104" s="127"/>
      <c r="H104" s="41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10"/>
      <c r="P104" s="410"/>
      <c r="Q104" s="410"/>
      <c r="R104" s="410"/>
      <c r="S104" s="410"/>
      <c r="T104" s="410"/>
      <c r="U104" s="41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11" t="s">
        <v>222</v>
      </c>
      <c r="C105" s="125" t="s">
        <v>221</v>
      </c>
      <c r="D105" s="421">
        <v>10.199999999999999</v>
      </c>
      <c r="E105" s="421"/>
      <c r="F105" s="421"/>
      <c r="G105" s="127"/>
      <c r="H105" s="41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10"/>
      <c r="P105" s="410"/>
      <c r="Q105" s="410"/>
      <c r="R105" s="410"/>
      <c r="S105" s="410"/>
      <c r="T105" s="410"/>
      <c r="U105" s="41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11" t="s">
        <v>222</v>
      </c>
      <c r="C106" s="125" t="s">
        <v>186</v>
      </c>
      <c r="D106" s="421">
        <v>10.199999999999999</v>
      </c>
      <c r="E106" s="421"/>
      <c r="F106" s="421"/>
      <c r="G106" s="127"/>
      <c r="H106" s="41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10"/>
      <c r="P106" s="410"/>
      <c r="Q106" s="410"/>
      <c r="R106" s="410"/>
      <c r="S106" s="410"/>
      <c r="T106" s="410"/>
      <c r="U106" s="41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11" t="s">
        <v>393</v>
      </c>
      <c r="C107" s="177" t="s">
        <v>395</v>
      </c>
      <c r="D107" s="421">
        <v>5</v>
      </c>
      <c r="E107" s="421"/>
      <c r="F107" s="421"/>
      <c r="G107" s="127"/>
      <c r="H107" s="41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10"/>
      <c r="P107" s="410"/>
      <c r="Q107" s="410"/>
      <c r="R107" s="410"/>
      <c r="S107" s="410"/>
      <c r="T107" s="410"/>
      <c r="U107" s="41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11" t="s">
        <v>393</v>
      </c>
      <c r="C108" s="177" t="s">
        <v>402</v>
      </c>
      <c r="D108" s="421">
        <v>5</v>
      </c>
      <c r="E108" s="421"/>
      <c r="F108" s="421"/>
      <c r="G108" s="127"/>
      <c r="H108" s="41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10"/>
      <c r="P108" s="410"/>
      <c r="Q108" s="410"/>
      <c r="R108" s="410"/>
      <c r="S108" s="410"/>
      <c r="T108" s="410"/>
      <c r="U108" s="41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11" t="s">
        <v>404</v>
      </c>
      <c r="C109" s="177" t="s">
        <v>405</v>
      </c>
      <c r="D109" s="421">
        <v>5</v>
      </c>
      <c r="E109" s="421"/>
      <c r="F109" s="421"/>
      <c r="G109" s="127"/>
      <c r="H109" s="41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10"/>
      <c r="P109" s="410"/>
      <c r="Q109" s="410"/>
      <c r="R109" s="410"/>
      <c r="S109" s="410"/>
      <c r="T109" s="410"/>
      <c r="U109" s="41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11" t="s">
        <v>486</v>
      </c>
      <c r="C110" s="177" t="s">
        <v>372</v>
      </c>
      <c r="D110" s="421">
        <v>5</v>
      </c>
      <c r="E110" s="421"/>
      <c r="F110" s="421"/>
      <c r="G110" s="127"/>
      <c r="H110" s="41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10"/>
      <c r="P110" s="410"/>
      <c r="Q110" s="410"/>
      <c r="R110" s="410"/>
      <c r="S110" s="410"/>
      <c r="T110" s="410"/>
      <c r="U110" s="41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11" t="s">
        <v>343</v>
      </c>
      <c r="C111" s="125" t="s">
        <v>345</v>
      </c>
      <c r="D111" s="421">
        <v>5</v>
      </c>
      <c r="E111" s="421"/>
      <c r="F111" s="421"/>
      <c r="G111" s="127"/>
      <c r="H111" s="41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10"/>
      <c r="P111" s="410"/>
      <c r="Q111" s="410"/>
      <c r="R111" s="410"/>
      <c r="S111" s="410"/>
      <c r="T111" s="410"/>
      <c r="U111" s="41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11" t="s">
        <v>343</v>
      </c>
      <c r="C112" s="125" t="s">
        <v>347</v>
      </c>
      <c r="D112" s="421">
        <v>5</v>
      </c>
      <c r="E112" s="421"/>
      <c r="F112" s="421"/>
      <c r="G112" s="127"/>
      <c r="H112" s="41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10"/>
      <c r="P112" s="410"/>
      <c r="Q112" s="410"/>
      <c r="R112" s="410"/>
      <c r="S112" s="410"/>
      <c r="T112" s="410"/>
      <c r="U112" s="41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21">
        <v>5.0599999999999996</v>
      </c>
      <c r="E113" s="421"/>
      <c r="F113" s="421"/>
      <c r="G113" s="127"/>
      <c r="H113" s="41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10"/>
      <c r="P113" s="410"/>
      <c r="Q113" s="410"/>
      <c r="R113" s="410"/>
      <c r="S113" s="410"/>
      <c r="T113" s="410"/>
      <c r="U113" s="41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21">
        <v>5.0599999999999996</v>
      </c>
      <c r="E114" s="421"/>
      <c r="F114" s="421"/>
      <c r="G114" s="127"/>
      <c r="H114" s="41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10"/>
      <c r="P114" s="410"/>
      <c r="Q114" s="410"/>
      <c r="R114" s="410"/>
      <c r="S114" s="410"/>
      <c r="T114" s="410"/>
      <c r="U114" s="41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21">
        <v>5</v>
      </c>
      <c r="E115" s="421"/>
      <c r="F115" s="421"/>
      <c r="G115" s="127"/>
      <c r="H115" s="41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10"/>
      <c r="P115" s="410"/>
      <c r="Q115" s="410"/>
      <c r="R115" s="410"/>
      <c r="S115" s="410"/>
      <c r="T115" s="410"/>
      <c r="U115" s="410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21">
        <v>5</v>
      </c>
      <c r="E116" s="421"/>
      <c r="F116" s="421">
        <v>20170402</v>
      </c>
      <c r="G116" s="127">
        <f>90*3+79+17+90+75+74</f>
        <v>605</v>
      </c>
      <c r="H116" s="419">
        <f t="shared" si="19"/>
        <v>3025</v>
      </c>
      <c r="I116" s="128">
        <f>1.5+1.5+1.5+1*4+7.5*2</f>
        <v>23.5</v>
      </c>
      <c r="J116" s="128"/>
      <c r="K116" s="130">
        <f t="array" ref="K116">IF(ISERROR(G116/L116),"",G116/L116)</f>
        <v>25.208333333333332</v>
      </c>
      <c r="L116" s="128">
        <v>24</v>
      </c>
      <c r="M116" s="108"/>
      <c r="N116" s="128"/>
      <c r="O116" s="410"/>
      <c r="P116" s="410"/>
      <c r="Q116" s="410"/>
      <c r="R116" s="410"/>
      <c r="S116" s="410"/>
      <c r="T116" s="410"/>
      <c r="U116" s="410"/>
      <c r="V116" s="131"/>
      <c r="W116" s="413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21">
        <v>5</v>
      </c>
      <c r="E117" s="421"/>
      <c r="F117" s="421">
        <v>20170402</v>
      </c>
      <c r="G117" s="127">
        <v>63</v>
      </c>
      <c r="H117" s="419">
        <f t="shared" si="19"/>
        <v>315</v>
      </c>
      <c r="I117" s="128">
        <v>1.5</v>
      </c>
      <c r="J117" s="128"/>
      <c r="K117" s="130">
        <f t="array" ref="K117">IF(ISERROR(G117/L117),"",G117/L117)</f>
        <v>2.625</v>
      </c>
      <c r="L117" s="128">
        <v>24</v>
      </c>
      <c r="M117" s="108"/>
      <c r="N117" s="128"/>
      <c r="O117" s="410"/>
      <c r="P117" s="410"/>
      <c r="Q117" s="410"/>
      <c r="R117" s="410"/>
      <c r="S117" s="410"/>
      <c r="T117" s="410"/>
      <c r="U117" s="410"/>
      <c r="V117" s="131"/>
      <c r="W117" s="413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21">
        <v>5.07</v>
      </c>
      <c r="E118" s="421"/>
      <c r="F118" s="421"/>
      <c r="G118" s="127"/>
      <c r="H118" s="41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10"/>
      <c r="P118" s="410"/>
      <c r="Q118" s="410"/>
      <c r="R118" s="410"/>
      <c r="S118" s="410"/>
      <c r="T118" s="410"/>
      <c r="U118" s="41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21">
        <v>5.07</v>
      </c>
      <c r="E119" s="421"/>
      <c r="F119" s="421"/>
      <c r="G119" s="127"/>
      <c r="H119" s="41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10"/>
      <c r="P119" s="410"/>
      <c r="Q119" s="410"/>
      <c r="R119" s="410"/>
      <c r="S119" s="410"/>
      <c r="T119" s="410"/>
      <c r="U119" s="41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21">
        <v>5.0599999999999996</v>
      </c>
      <c r="E120" s="421"/>
      <c r="F120" s="420"/>
      <c r="G120" s="127"/>
      <c r="H120" s="419">
        <f t="shared" si="19"/>
        <v>0</v>
      </c>
      <c r="I120" s="128"/>
      <c r="J120" s="129" t="str">
        <f t="array" ref="J120">IF(ISERROR(G120/I120),"",G120/I120)</f>
        <v/>
      </c>
      <c r="K120" s="41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10"/>
      <c r="P120" s="410"/>
      <c r="Q120" s="410"/>
      <c r="R120" s="410"/>
      <c r="S120" s="410"/>
      <c r="T120" s="410"/>
      <c r="U120" s="41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48" t="s">
        <v>224</v>
      </c>
      <c r="B121" s="449"/>
      <c r="C121" s="417" t="s">
        <v>202</v>
      </c>
      <c r="D121" s="138"/>
      <c r="E121" s="138"/>
      <c r="F121" s="138"/>
      <c r="G121" s="139">
        <f>SUM(G87:G120)</f>
        <v>668</v>
      </c>
      <c r="H121" s="140">
        <f>SUM(H87:H120)</f>
        <v>3340</v>
      </c>
      <c r="I121" s="140">
        <f>SUM(I87:I120)</f>
        <v>25</v>
      </c>
      <c r="J121" s="129">
        <f t="array" ref="J121">IF(ISERROR(G121/I121),"",G121/I121)</f>
        <v>26.72</v>
      </c>
      <c r="K121" s="140">
        <f>SUM(K87:K120)</f>
        <v>27.833333333333332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21">
        <v>5.03</v>
      </c>
      <c r="E122" s="421"/>
      <c r="F122" s="421"/>
      <c r="G122" s="127"/>
      <c r="H122" s="41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10"/>
      <c r="P122" s="410"/>
      <c r="Q122" s="410"/>
      <c r="R122" s="410"/>
      <c r="S122" s="410"/>
      <c r="T122" s="410"/>
      <c r="U122" s="41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21">
        <v>5.03</v>
      </c>
      <c r="E123" s="421"/>
      <c r="F123" s="421"/>
      <c r="G123" s="127"/>
      <c r="H123" s="41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10"/>
      <c r="P123" s="410"/>
      <c r="Q123" s="410"/>
      <c r="R123" s="410"/>
      <c r="S123" s="410"/>
      <c r="T123" s="410"/>
      <c r="U123" s="41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21">
        <v>5.04</v>
      </c>
      <c r="E124" s="421"/>
      <c r="F124" s="421"/>
      <c r="G124" s="127"/>
      <c r="H124" s="41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10"/>
      <c r="P124" s="410"/>
      <c r="Q124" s="410"/>
      <c r="R124" s="410"/>
      <c r="S124" s="410"/>
      <c r="T124" s="410"/>
      <c r="U124" s="41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21">
        <v>5.03</v>
      </c>
      <c r="E125" s="421"/>
      <c r="F125" s="421"/>
      <c r="G125" s="127"/>
      <c r="H125" s="41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10"/>
      <c r="P125" s="410"/>
      <c r="Q125" s="410"/>
      <c r="R125" s="410"/>
      <c r="S125" s="410"/>
      <c r="T125" s="410"/>
      <c r="U125" s="41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15" t="s">
        <v>203</v>
      </c>
      <c r="D126" s="421">
        <v>5.03</v>
      </c>
      <c r="E126" s="421"/>
      <c r="F126" s="421"/>
      <c r="G126" s="127"/>
      <c r="H126" s="41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10"/>
      <c r="P126" s="410"/>
      <c r="Q126" s="410"/>
      <c r="R126" s="410"/>
      <c r="S126" s="410"/>
      <c r="T126" s="410"/>
      <c r="U126" s="41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21">
        <v>5.03</v>
      </c>
      <c r="E127" s="421"/>
      <c r="F127" s="421"/>
      <c r="G127" s="127"/>
      <c r="H127" s="41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10"/>
      <c r="P127" s="410"/>
      <c r="Q127" s="410"/>
      <c r="R127" s="410"/>
      <c r="S127" s="410"/>
      <c r="T127" s="410"/>
      <c r="U127" s="41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21">
        <v>5.03</v>
      </c>
      <c r="E128" s="421"/>
      <c r="F128" s="421"/>
      <c r="G128" s="127"/>
      <c r="H128" s="41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10"/>
      <c r="P128" s="410"/>
      <c r="Q128" s="410"/>
      <c r="R128" s="410"/>
      <c r="S128" s="410"/>
      <c r="T128" s="410"/>
      <c r="U128" s="41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15" t="s">
        <v>228</v>
      </c>
      <c r="D129" s="421">
        <v>5.03</v>
      </c>
      <c r="E129" s="421"/>
      <c r="F129" s="421"/>
      <c r="G129" s="127"/>
      <c r="H129" s="41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10"/>
      <c r="P129" s="410"/>
      <c r="Q129" s="410"/>
      <c r="R129" s="410"/>
      <c r="S129" s="410"/>
      <c r="T129" s="410"/>
      <c r="U129" s="41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15" t="s">
        <v>212</v>
      </c>
      <c r="D130" s="421">
        <v>5.03</v>
      </c>
      <c r="E130" s="421"/>
      <c r="F130" s="421"/>
      <c r="G130" s="127"/>
      <c r="H130" s="41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10"/>
      <c r="P130" s="410"/>
      <c r="Q130" s="410"/>
      <c r="R130" s="410"/>
      <c r="S130" s="410"/>
      <c r="T130" s="410"/>
      <c r="U130" s="41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15" t="s">
        <v>203</v>
      </c>
      <c r="D131" s="421">
        <v>5.03</v>
      </c>
      <c r="E131" s="421"/>
      <c r="F131" s="421"/>
      <c r="G131" s="127"/>
      <c r="H131" s="41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10"/>
      <c r="P131" s="410"/>
      <c r="Q131" s="410"/>
      <c r="R131" s="410"/>
      <c r="S131" s="410"/>
      <c r="T131" s="410"/>
      <c r="U131" s="41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15" t="s">
        <v>186</v>
      </c>
      <c r="D132" s="421">
        <v>5.03</v>
      </c>
      <c r="E132" s="421"/>
      <c r="F132" s="421"/>
      <c r="G132" s="127"/>
      <c r="H132" s="41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10"/>
      <c r="P132" s="410"/>
      <c r="Q132" s="410"/>
      <c r="R132" s="410"/>
      <c r="S132" s="410"/>
      <c r="T132" s="410"/>
      <c r="U132" s="41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15" t="s">
        <v>228</v>
      </c>
      <c r="D133" s="421">
        <v>5.03</v>
      </c>
      <c r="E133" s="421"/>
      <c r="F133" s="421"/>
      <c r="G133" s="127"/>
      <c r="H133" s="41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10"/>
      <c r="P133" s="410"/>
      <c r="Q133" s="410"/>
      <c r="R133" s="410"/>
      <c r="S133" s="410"/>
      <c r="T133" s="410"/>
      <c r="U133" s="41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15" t="s">
        <v>199</v>
      </c>
      <c r="D134" s="421">
        <v>5.03</v>
      </c>
      <c r="E134" s="421"/>
      <c r="F134" s="421"/>
      <c r="G134" s="127"/>
      <c r="H134" s="41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10"/>
      <c r="P134" s="410"/>
      <c r="Q134" s="410"/>
      <c r="R134" s="410"/>
      <c r="S134" s="410"/>
      <c r="T134" s="410"/>
      <c r="U134" s="41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21">
        <v>5.0599999999999996</v>
      </c>
      <c r="E135" s="421"/>
      <c r="F135" s="421"/>
      <c r="G135" s="127"/>
      <c r="H135" s="41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10"/>
      <c r="P135" s="410"/>
      <c r="Q135" s="410"/>
      <c r="R135" s="410"/>
      <c r="S135" s="410"/>
      <c r="T135" s="410"/>
      <c r="U135" s="41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21">
        <v>5.0599999999999996</v>
      </c>
      <c r="E136" s="421"/>
      <c r="F136" s="421"/>
      <c r="G136" s="127"/>
      <c r="H136" s="41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10"/>
      <c r="P136" s="410"/>
      <c r="Q136" s="410"/>
      <c r="R136" s="410"/>
      <c r="S136" s="410"/>
      <c r="T136" s="410"/>
      <c r="U136" s="41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448" t="s">
        <v>231</v>
      </c>
      <c r="B137" s="449"/>
      <c r="C137" s="41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21">
        <v>5.04</v>
      </c>
      <c r="E138" s="421"/>
      <c r="F138" s="421"/>
      <c r="G138" s="127"/>
      <c r="H138" s="41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10"/>
      <c r="P138" s="410"/>
      <c r="Q138" s="410"/>
      <c r="R138" s="410"/>
      <c r="S138" s="410"/>
      <c r="T138" s="410"/>
      <c r="U138" s="41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21">
        <v>5.04</v>
      </c>
      <c r="E139" s="421"/>
      <c r="F139" s="421"/>
      <c r="G139" s="127"/>
      <c r="H139" s="41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10"/>
      <c r="P139" s="410"/>
      <c r="Q139" s="410"/>
      <c r="R139" s="410"/>
      <c r="S139" s="410"/>
      <c r="T139" s="410"/>
      <c r="U139" s="41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21">
        <v>5.04</v>
      </c>
      <c r="E140" s="421"/>
      <c r="F140" s="421"/>
      <c r="G140" s="127"/>
      <c r="H140" s="41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10"/>
      <c r="P140" s="410"/>
      <c r="Q140" s="410"/>
      <c r="R140" s="410"/>
      <c r="S140" s="410"/>
      <c r="T140" s="410"/>
      <c r="U140" s="41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21">
        <v>5.04</v>
      </c>
      <c r="E141" s="421"/>
      <c r="F141" s="421"/>
      <c r="G141" s="127"/>
      <c r="H141" s="41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10"/>
      <c r="P141" s="410"/>
      <c r="Q141" s="410"/>
      <c r="R141" s="410"/>
      <c r="S141" s="410"/>
      <c r="T141" s="410"/>
      <c r="U141" s="41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21">
        <v>5.04</v>
      </c>
      <c r="E142" s="421"/>
      <c r="F142" s="421"/>
      <c r="G142" s="127"/>
      <c r="H142" s="41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10"/>
      <c r="P142" s="410"/>
      <c r="Q142" s="410"/>
      <c r="R142" s="410"/>
      <c r="S142" s="410"/>
      <c r="T142" s="410"/>
      <c r="U142" s="41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21">
        <v>5.04</v>
      </c>
      <c r="E143" s="421"/>
      <c r="F143" s="421">
        <v>20170402</v>
      </c>
      <c r="G143" s="127">
        <f>90*4+67+89+5-90</f>
        <v>431</v>
      </c>
      <c r="H143" s="419">
        <f t="shared" si="32"/>
        <v>2172.2400000000002</v>
      </c>
      <c r="I143" s="128">
        <f>6*3</f>
        <v>18</v>
      </c>
      <c r="J143" s="128"/>
      <c r="K143" s="130">
        <f t="array" ref="K143">IF(ISERROR(G143/L143),"",G143/L143)</f>
        <v>31.925925925925927</v>
      </c>
      <c r="L143" s="128">
        <v>13.5</v>
      </c>
      <c r="M143" s="108"/>
      <c r="N143" s="128"/>
      <c r="O143" s="410"/>
      <c r="P143" s="410"/>
      <c r="Q143" s="410"/>
      <c r="R143" s="410"/>
      <c r="S143" s="410"/>
      <c r="T143" s="410"/>
      <c r="U143" s="410"/>
      <c r="V143" s="131"/>
      <c r="W143" s="413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21">
        <v>5.04</v>
      </c>
      <c r="E144" s="421"/>
      <c r="F144" s="421"/>
      <c r="G144" s="127"/>
      <c r="H144" s="41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10"/>
      <c r="P144" s="410"/>
      <c r="Q144" s="410"/>
      <c r="R144" s="410"/>
      <c r="S144" s="410"/>
      <c r="T144" s="410"/>
      <c r="U144" s="41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21">
        <v>5.04</v>
      </c>
      <c r="E145" s="421"/>
      <c r="F145" s="421"/>
      <c r="G145" s="127"/>
      <c r="H145" s="41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10"/>
      <c r="P145" s="410"/>
      <c r="Q145" s="410"/>
      <c r="R145" s="410"/>
      <c r="S145" s="410"/>
      <c r="T145" s="410"/>
      <c r="U145" s="41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21">
        <v>5.04</v>
      </c>
      <c r="E146" s="421"/>
      <c r="F146" s="421"/>
      <c r="G146" s="127"/>
      <c r="H146" s="41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10"/>
      <c r="P146" s="410"/>
      <c r="Q146" s="410"/>
      <c r="R146" s="410"/>
      <c r="S146" s="410"/>
      <c r="T146" s="410"/>
      <c r="U146" s="41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21">
        <v>5.04</v>
      </c>
      <c r="E147" s="421"/>
      <c r="F147" s="421"/>
      <c r="G147" s="127"/>
      <c r="H147" s="41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10"/>
      <c r="P147" s="410"/>
      <c r="Q147" s="410"/>
      <c r="R147" s="410"/>
      <c r="S147" s="410"/>
      <c r="T147" s="410"/>
      <c r="U147" s="41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48" t="s">
        <v>234</v>
      </c>
      <c r="B148" s="449"/>
      <c r="C148" s="417" t="s">
        <v>202</v>
      </c>
      <c r="D148" s="138"/>
      <c r="E148" s="138"/>
      <c r="F148" s="138"/>
      <c r="G148" s="139">
        <f>SUM(G138:G147)</f>
        <v>431</v>
      </c>
      <c r="H148" s="140">
        <f>SUM(H138:H147)</f>
        <v>2172.2400000000002</v>
      </c>
      <c r="I148" s="140">
        <f>SUM(I138:I147)</f>
        <v>18</v>
      </c>
      <c r="J148" s="129">
        <f t="array" ref="J148">IF(ISERROR(G148/I148),"",G148/I148)</f>
        <v>23.944444444444443</v>
      </c>
      <c r="K148" s="140">
        <f>SUM(K138:K147)</f>
        <v>31.925925925925927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09"/>
      <c r="D149" s="421">
        <v>3.65</v>
      </c>
      <c r="E149" s="421"/>
      <c r="F149" s="420"/>
      <c r="G149" s="127"/>
      <c r="H149" s="419">
        <f t="shared" ref="H149:H162" si="40">D149*G149</f>
        <v>0</v>
      </c>
      <c r="I149" s="128"/>
      <c r="J149" s="129" t="str">
        <f t="array" ref="J149">IF(ISERROR(G149/I149),"",G149/I149)</f>
        <v/>
      </c>
      <c r="K149" s="41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10"/>
      <c r="P149" s="410"/>
      <c r="Q149" s="410"/>
      <c r="R149" s="410"/>
      <c r="S149" s="410"/>
      <c r="T149" s="410"/>
      <c r="U149" s="41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09"/>
      <c r="D150" s="421">
        <v>6.58</v>
      </c>
      <c r="E150" s="421"/>
      <c r="F150" s="421"/>
      <c r="G150" s="127"/>
      <c r="H150" s="41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10"/>
      <c r="P150" s="410"/>
      <c r="Q150" s="410"/>
      <c r="R150" s="410"/>
      <c r="S150" s="410"/>
      <c r="T150" s="410"/>
      <c r="U150" s="41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09"/>
      <c r="D151" s="421">
        <v>7.8</v>
      </c>
      <c r="E151" s="421"/>
      <c r="F151" s="421"/>
      <c r="G151" s="127"/>
      <c r="H151" s="41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10"/>
      <c r="P151" s="410"/>
      <c r="Q151" s="410"/>
      <c r="R151" s="410"/>
      <c r="S151" s="410"/>
      <c r="T151" s="410"/>
      <c r="U151" s="41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09"/>
      <c r="D152" s="421">
        <v>4.4000000000000004</v>
      </c>
      <c r="E152" s="421"/>
      <c r="F152" s="421">
        <v>20170402</v>
      </c>
      <c r="G152" s="127">
        <f>72*3+55+72+60+65</f>
        <v>468</v>
      </c>
      <c r="H152" s="419">
        <f t="shared" si="40"/>
        <v>2059.2000000000003</v>
      </c>
      <c r="I152" s="128">
        <v>80</v>
      </c>
      <c r="J152" s="128">
        <f t="array" ref="J152">IF(ISERROR(G152/I152),"",G152/I152)</f>
        <v>5.85</v>
      </c>
      <c r="K152" s="130">
        <f t="array" ref="K152">IF(ISERROR(G152/L152),"",G152/L152)</f>
        <v>80.689655172413794</v>
      </c>
      <c r="L152" s="128">
        <v>5.8</v>
      </c>
      <c r="M152" s="108">
        <f>IF(ISERROR(I152-K152),"",I152-K152)</f>
        <v>-0.68965517241379359</v>
      </c>
      <c r="N152" s="128">
        <f>SUM(O152:U152)</f>
        <v>0</v>
      </c>
      <c r="O152" s="410"/>
      <c r="P152" s="410"/>
      <c r="Q152" s="410"/>
      <c r="R152" s="410"/>
      <c r="S152" s="410"/>
      <c r="T152" s="410"/>
      <c r="U152" s="410"/>
      <c r="V152" s="131">
        <f>SUM(X152:AA152)</f>
        <v>0</v>
      </c>
      <c r="W152" s="413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21"/>
      <c r="E153" s="421"/>
      <c r="F153" s="421"/>
      <c r="G153" s="127"/>
      <c r="H153" s="41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10"/>
      <c r="P153" s="410"/>
      <c r="Q153" s="410"/>
      <c r="R153" s="410"/>
      <c r="S153" s="410"/>
      <c r="T153" s="410"/>
      <c r="U153" s="41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09" t="s">
        <v>239</v>
      </c>
      <c r="C154" s="409" t="s">
        <v>179</v>
      </c>
      <c r="D154" s="421">
        <v>6.04</v>
      </c>
      <c r="E154" s="421"/>
      <c r="F154" s="421"/>
      <c r="G154" s="127"/>
      <c r="H154" s="41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10"/>
      <c r="P154" s="410"/>
      <c r="Q154" s="410"/>
      <c r="R154" s="410"/>
      <c r="S154" s="410"/>
      <c r="T154" s="410"/>
      <c r="U154" s="41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09" t="s">
        <v>239</v>
      </c>
      <c r="C155" s="409" t="s">
        <v>186</v>
      </c>
      <c r="D155" s="421">
        <v>6.04</v>
      </c>
      <c r="E155" s="421"/>
      <c r="F155" s="421"/>
      <c r="G155" s="127"/>
      <c r="H155" s="41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10"/>
      <c r="P155" s="410"/>
      <c r="Q155" s="410"/>
      <c r="R155" s="410"/>
      <c r="S155" s="410"/>
      <c r="T155" s="410"/>
      <c r="U155" s="41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09" t="s">
        <v>440</v>
      </c>
      <c r="C156" s="409" t="s">
        <v>179</v>
      </c>
      <c r="D156" s="421">
        <v>6</v>
      </c>
      <c r="E156" s="421"/>
      <c r="F156" s="421"/>
      <c r="G156" s="127"/>
      <c r="H156" s="419">
        <f t="shared" si="40"/>
        <v>0</v>
      </c>
      <c r="I156" s="128"/>
      <c r="J156" s="129"/>
      <c r="K156" s="130"/>
      <c r="L156" s="128"/>
      <c r="M156" s="108"/>
      <c r="N156" s="129"/>
      <c r="O156" s="410"/>
      <c r="P156" s="410"/>
      <c r="Q156" s="410"/>
      <c r="R156" s="410"/>
      <c r="S156" s="410"/>
      <c r="T156" s="410"/>
      <c r="U156" s="41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09" t="s">
        <v>440</v>
      </c>
      <c r="C157" s="409" t="s">
        <v>60</v>
      </c>
      <c r="D157" s="421">
        <v>6</v>
      </c>
      <c r="E157" s="421"/>
      <c r="F157" s="421"/>
      <c r="G157" s="127"/>
      <c r="H157" s="41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10"/>
      <c r="P157" s="410"/>
      <c r="Q157" s="410"/>
      <c r="R157" s="410"/>
      <c r="S157" s="410"/>
      <c r="T157" s="410"/>
      <c r="U157" s="41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11" t="s">
        <v>240</v>
      </c>
      <c r="C158" s="125"/>
      <c r="D158" s="421">
        <v>7.3</v>
      </c>
      <c r="E158" s="421"/>
      <c r="F158" s="421"/>
      <c r="G158" s="127"/>
      <c r="H158" s="41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10"/>
      <c r="P158" s="410"/>
      <c r="Q158" s="410"/>
      <c r="R158" s="410"/>
      <c r="S158" s="410"/>
      <c r="T158" s="410"/>
      <c r="U158" s="41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54*14</f>
        <v>756</v>
      </c>
      <c r="H159" s="378">
        <f t="shared" si="40"/>
        <v>7076.16</v>
      </c>
      <c r="I159" s="379">
        <f>11*8</f>
        <v>88</v>
      </c>
      <c r="J159" s="379">
        <f t="array" ref="J159">IF(ISERROR(G159/I159),"",G159/I159)</f>
        <v>8.5909090909090917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11" t="s">
        <v>242</v>
      </c>
      <c r="C160" s="125"/>
      <c r="D160" s="421">
        <v>4.5</v>
      </c>
      <c r="E160" s="421"/>
      <c r="F160" s="421"/>
      <c r="G160" s="127"/>
      <c r="H160" s="419">
        <f t="shared" si="40"/>
        <v>0</v>
      </c>
      <c r="I160" s="128"/>
      <c r="J160" s="129"/>
      <c r="K160" s="130"/>
      <c r="L160" s="128"/>
      <c r="M160" s="108"/>
      <c r="N160" s="129"/>
      <c r="O160" s="410"/>
      <c r="P160" s="410"/>
      <c r="Q160" s="410"/>
      <c r="R160" s="410"/>
      <c r="S160" s="410"/>
      <c r="T160" s="410"/>
      <c r="U160" s="41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11" t="s">
        <v>243</v>
      </c>
      <c r="C161" s="125"/>
      <c r="D161" s="421">
        <v>4.5</v>
      </c>
      <c r="E161" s="421"/>
      <c r="F161" s="421"/>
      <c r="G161" s="127"/>
      <c r="H161" s="419">
        <f t="shared" si="40"/>
        <v>0</v>
      </c>
      <c r="I161" s="128"/>
      <c r="J161" s="129"/>
      <c r="K161" s="130"/>
      <c r="L161" s="128"/>
      <c r="M161" s="108"/>
      <c r="N161" s="129"/>
      <c r="O161" s="410"/>
      <c r="P161" s="410"/>
      <c r="Q161" s="410"/>
      <c r="R161" s="410"/>
      <c r="S161" s="410"/>
      <c r="T161" s="410"/>
      <c r="U161" s="41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21">
        <v>5.03</v>
      </c>
      <c r="E162" s="421"/>
      <c r="F162" s="421"/>
      <c r="G162" s="127"/>
      <c r="H162" s="419">
        <f t="shared" si="40"/>
        <v>0</v>
      </c>
      <c r="I162" s="128"/>
      <c r="J162" s="129"/>
      <c r="K162" s="130"/>
      <c r="L162" s="128"/>
      <c r="M162" s="108"/>
      <c r="N162" s="129"/>
      <c r="O162" s="410"/>
      <c r="P162" s="410"/>
      <c r="Q162" s="410"/>
      <c r="R162" s="410"/>
      <c r="S162" s="410"/>
      <c r="T162" s="410"/>
      <c r="U162" s="410"/>
      <c r="V162" s="131"/>
      <c r="W162" s="132"/>
      <c r="X162" s="131"/>
      <c r="Y162" s="131"/>
      <c r="Z162" s="131"/>
      <c r="AA162" s="131"/>
    </row>
    <row r="163" spans="1:27" ht="20.100000000000001" customHeight="1">
      <c r="A163" s="448" t="s">
        <v>244</v>
      </c>
      <c r="B163" s="449"/>
      <c r="C163" s="417" t="s">
        <v>202</v>
      </c>
      <c r="D163" s="138"/>
      <c r="E163" s="138"/>
      <c r="F163" s="138"/>
      <c r="G163" s="139">
        <f>SUM(G149:G161)</f>
        <v>1224</v>
      </c>
      <c r="H163" s="140">
        <f>SUM(H149:H159)</f>
        <v>9135.36</v>
      </c>
      <c r="I163" s="140">
        <f>SUM(I149:I161)</f>
        <v>168</v>
      </c>
      <c r="J163" s="129">
        <f t="array" ref="J163">IF(ISERROR(G163/I163),"",G163/I163)</f>
        <v>7.2857142857142856</v>
      </c>
      <c r="K163" s="140">
        <f>SUM(K149:K159)</f>
        <v>80.689655172413794</v>
      </c>
      <c r="L163" s="141"/>
      <c r="M163" s="144">
        <f t="shared" ref="M163:V163" si="41">SUM(M149:M159)</f>
        <v>-0.68965517241379359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50" t="s">
        <v>246</v>
      </c>
      <c r="B164" s="451"/>
      <c r="C164" s="451"/>
      <c r="D164" s="451"/>
      <c r="E164" s="451"/>
      <c r="F164" s="452"/>
      <c r="G164" s="147">
        <f>SUM(G28,G86,G121,G137,G148,G163)</f>
        <v>6134</v>
      </c>
      <c r="H164" s="147">
        <f>SUM(H28,H86,H121,H137,H148,H163)</f>
        <v>33911.870000000003</v>
      </c>
      <c r="I164" s="147">
        <f>SUM(I28,I86,I121,I137,I148,I163)</f>
        <v>335</v>
      </c>
      <c r="J164" s="148">
        <f t="array" ref="J164">IF(ISERROR(G164/I164),"",G164/I164)</f>
        <v>18.31044776119403</v>
      </c>
      <c r="K164" s="147">
        <f>SUM(K28,K86,K121,K137,K148,K163)</f>
        <v>282.49902989591897</v>
      </c>
      <c r="L164" s="148">
        <f>IF(ISERROR(G164/K164),"",G164/K164)</f>
        <v>21.713348899852676</v>
      </c>
      <c r="M164" s="147">
        <f t="shared" ref="M164:AA164" si="42">SUM(M28,M86,M121,M137,M148,M163)</f>
        <v>-18.739770636659689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53" t="s">
        <v>471</v>
      </c>
      <c r="B165" s="416" t="s">
        <v>247</v>
      </c>
      <c r="C165" s="456" t="s">
        <v>248</v>
      </c>
      <c r="D165" s="457"/>
      <c r="E165" s="519" t="s">
        <v>249</v>
      </c>
      <c r="F165" s="519"/>
      <c r="G165" s="461" t="s">
        <v>250</v>
      </c>
      <c r="H165" s="461"/>
      <c r="I165" s="458" t="s">
        <v>251</v>
      </c>
      <c r="J165" s="458"/>
      <c r="K165" s="458" t="s">
        <v>252</v>
      </c>
      <c r="L165" s="458"/>
      <c r="M165" s="458" t="s">
        <v>253</v>
      </c>
      <c r="N165" s="458"/>
      <c r="O165" s="458" t="s">
        <v>254</v>
      </c>
      <c r="P165" s="461" t="s">
        <v>255</v>
      </c>
      <c r="Q165" s="461"/>
      <c r="R165" s="461" t="s">
        <v>252</v>
      </c>
      <c r="S165" s="461"/>
      <c r="T165" s="461" t="s">
        <v>256</v>
      </c>
      <c r="U165" s="461"/>
      <c r="V165" s="461" t="s">
        <v>257</v>
      </c>
      <c r="W165" s="461"/>
      <c r="X165" s="461" t="s">
        <v>252</v>
      </c>
      <c r="Y165" s="461"/>
      <c r="Z165" s="461" t="s">
        <v>256</v>
      </c>
      <c r="AA165" s="461"/>
    </row>
    <row r="166" spans="1:27" ht="20.100000000000001" customHeight="1">
      <c r="A166" s="454"/>
      <c r="B166" s="416" t="s">
        <v>258</v>
      </c>
      <c r="C166" s="456">
        <v>1</v>
      </c>
      <c r="D166" s="457"/>
      <c r="E166" s="519">
        <f>C166*11</f>
        <v>11</v>
      </c>
      <c r="F166" s="519"/>
      <c r="G166" s="461">
        <v>1</v>
      </c>
      <c r="H166" s="461"/>
      <c r="I166" s="460">
        <f>G166*11</f>
        <v>11</v>
      </c>
      <c r="J166" s="460"/>
      <c r="K166" s="460">
        <f>E166-I166</f>
        <v>0</v>
      </c>
      <c r="L166" s="460"/>
      <c r="M166" s="462">
        <f>IF(ISERROR(K166/E166),"",K166/E166)</f>
        <v>0</v>
      </c>
      <c r="N166" s="462"/>
      <c r="O166" s="458"/>
      <c r="P166" s="461" t="s">
        <v>201</v>
      </c>
      <c r="Q166" s="461"/>
      <c r="R166" s="463">
        <f>SUM(O28:U28)</f>
        <v>0</v>
      </c>
      <c r="S166" s="463"/>
      <c r="T166" s="464" t="str">
        <f t="array" ref="T166">IF(ISERROR(R166/R173),"",R166/R173)</f>
        <v/>
      </c>
      <c r="U166" s="464"/>
      <c r="V166" s="461" t="s">
        <v>259</v>
      </c>
      <c r="W166" s="461"/>
      <c r="X166" s="465">
        <f>SUM(P27,P85,P120,P136,P147,P161)</f>
        <v>0</v>
      </c>
      <c r="Y166" s="465"/>
      <c r="Z166" s="464" t="str">
        <f t="array" ref="Z166">IF(ISERROR(X166/X173),"",X166/X173)</f>
        <v/>
      </c>
      <c r="AA166" s="464"/>
    </row>
    <row r="167" spans="1:27" ht="20.100000000000001" customHeight="1">
      <c r="A167" s="454"/>
      <c r="B167" s="416" t="s">
        <v>260</v>
      </c>
      <c r="C167" s="456">
        <v>1</v>
      </c>
      <c r="D167" s="457"/>
      <c r="E167" s="519">
        <f>C167*11</f>
        <v>11</v>
      </c>
      <c r="F167" s="519"/>
      <c r="G167" s="461">
        <v>1</v>
      </c>
      <c r="H167" s="461"/>
      <c r="I167" s="460">
        <f>G167*11</f>
        <v>11</v>
      </c>
      <c r="J167" s="460"/>
      <c r="K167" s="460">
        <f>E167-I167</f>
        <v>0</v>
      </c>
      <c r="L167" s="460"/>
      <c r="M167" s="462">
        <f>IF(ISERROR(K167/E167),"",K167/E167)</f>
        <v>0</v>
      </c>
      <c r="N167" s="462"/>
      <c r="O167" s="458"/>
      <c r="P167" s="461" t="s">
        <v>216</v>
      </c>
      <c r="Q167" s="461"/>
      <c r="R167" s="463">
        <f>SUM(O86:U86)</f>
        <v>0</v>
      </c>
      <c r="S167" s="463"/>
      <c r="T167" s="464" t="str">
        <f>IF(ISERROR(R167/R173),"",R167/R173)</f>
        <v/>
      </c>
      <c r="U167" s="464"/>
      <c r="V167" s="461" t="s">
        <v>261</v>
      </c>
      <c r="W167" s="461"/>
      <c r="X167" s="465">
        <f>SUM(P28,P86,P121,P137,P148,P163)</f>
        <v>0</v>
      </c>
      <c r="Y167" s="465"/>
      <c r="Z167" s="464" t="str">
        <f>IF(ISERROR(X167/X173),"",X167/X173)</f>
        <v/>
      </c>
      <c r="AA167" s="464"/>
    </row>
    <row r="168" spans="1:27" ht="20.100000000000001" customHeight="1">
      <c r="A168" s="454"/>
      <c r="B168" s="416" t="s">
        <v>262</v>
      </c>
      <c r="C168" s="456">
        <v>1</v>
      </c>
      <c r="D168" s="457"/>
      <c r="E168" s="519">
        <f>C168*8</f>
        <v>8</v>
      </c>
      <c r="F168" s="519"/>
      <c r="G168" s="461">
        <v>1</v>
      </c>
      <c r="H168" s="461"/>
      <c r="I168" s="460">
        <f>G168*8</f>
        <v>8</v>
      </c>
      <c r="J168" s="460"/>
      <c r="K168" s="460">
        <f>E168-I168</f>
        <v>0</v>
      </c>
      <c r="L168" s="460"/>
      <c r="M168" s="462">
        <f>IF(ISERROR(K168/E168),"",K168/E168)</f>
        <v>0</v>
      </c>
      <c r="N168" s="462"/>
      <c r="O168" s="458"/>
      <c r="P168" s="461" t="s">
        <v>224</v>
      </c>
      <c r="Q168" s="461"/>
      <c r="R168" s="463">
        <f>SUM(O121:U121)</f>
        <v>0</v>
      </c>
      <c r="S168" s="463"/>
      <c r="T168" s="464" t="str">
        <f>IF(ISERROR(R168/R173),"",R168/R173)</f>
        <v/>
      </c>
      <c r="U168" s="464"/>
      <c r="V168" s="461" t="s">
        <v>263</v>
      </c>
      <c r="W168" s="461"/>
      <c r="X168" s="465">
        <f>SUM(P29,P87,P122,P138,P149,P164)</f>
        <v>0</v>
      </c>
      <c r="Y168" s="465"/>
      <c r="Z168" s="464" t="str">
        <f>IF(ISERROR(X168/X173),"",X168/X173)</f>
        <v/>
      </c>
      <c r="AA168" s="464"/>
    </row>
    <row r="169" spans="1:27" ht="20.100000000000001" customHeight="1">
      <c r="A169" s="454"/>
      <c r="B169" s="416" t="s">
        <v>264</v>
      </c>
      <c r="C169" s="456">
        <v>1</v>
      </c>
      <c r="D169" s="457"/>
      <c r="E169" s="519">
        <f>C169*11</f>
        <v>11</v>
      </c>
      <c r="F169" s="519"/>
      <c r="G169" s="461">
        <v>1</v>
      </c>
      <c r="H169" s="461"/>
      <c r="I169" s="460">
        <f>G169*11</f>
        <v>11</v>
      </c>
      <c r="J169" s="460"/>
      <c r="K169" s="460">
        <f>E169-I169</f>
        <v>0</v>
      </c>
      <c r="L169" s="460"/>
      <c r="M169" s="462">
        <f>IF(ISERROR(K169/E169),"",K169/E169)</f>
        <v>0</v>
      </c>
      <c r="N169" s="462"/>
      <c r="O169" s="458"/>
      <c r="P169" s="461" t="s">
        <v>231</v>
      </c>
      <c r="Q169" s="461"/>
      <c r="R169" s="463">
        <f>SUM(O137:U137)</f>
        <v>0</v>
      </c>
      <c r="S169" s="463"/>
      <c r="T169" s="464" t="str">
        <f>IF(ISERROR(R169/R173),"",R169/R173)</f>
        <v/>
      </c>
      <c r="U169" s="464"/>
      <c r="V169" s="461" t="s">
        <v>265</v>
      </c>
      <c r="W169" s="461"/>
      <c r="X169" s="465">
        <f>SUM(P31,P88,P123,P139,P150,P165)</f>
        <v>0</v>
      </c>
      <c r="Y169" s="465"/>
      <c r="Z169" s="464" t="str">
        <f>IF(ISERROR(X169/X173),"",X169/X173)</f>
        <v/>
      </c>
      <c r="AA169" s="464"/>
    </row>
    <row r="170" spans="1:27" ht="20.100000000000001" customHeight="1">
      <c r="A170" s="455"/>
      <c r="B170" s="416" t="s">
        <v>266</v>
      </c>
      <c r="C170" s="466">
        <f>SUM(C166:D169)</f>
        <v>4</v>
      </c>
      <c r="D170" s="467"/>
      <c r="E170" s="519">
        <f>SUM(E166:F169)</f>
        <v>41</v>
      </c>
      <c r="F170" s="519"/>
      <c r="G170" s="461">
        <f>SUM(G166:H169)</f>
        <v>4</v>
      </c>
      <c r="H170" s="461"/>
      <c r="I170" s="460">
        <f>SUM(I166:J169)</f>
        <v>41</v>
      </c>
      <c r="J170" s="460"/>
      <c r="K170" s="460">
        <f>SUM(K166:L169)</f>
        <v>0</v>
      </c>
      <c r="L170" s="460"/>
      <c r="M170" s="462">
        <f>IF(ISERROR(K170/E170),"",K170/E170)</f>
        <v>0</v>
      </c>
      <c r="N170" s="462"/>
      <c r="O170" s="458"/>
      <c r="P170" s="461" t="s">
        <v>234</v>
      </c>
      <c r="Q170" s="461"/>
      <c r="R170" s="463">
        <f>SUM(O148:U148)</f>
        <v>0</v>
      </c>
      <c r="S170" s="463"/>
      <c r="T170" s="464" t="str">
        <f>IF(ISERROR(R170/R173),"",R170/R173)</f>
        <v/>
      </c>
      <c r="U170" s="464"/>
      <c r="V170" s="461" t="s">
        <v>267</v>
      </c>
      <c r="W170" s="461"/>
      <c r="X170" s="465">
        <f>SUM(P32,P89,P124,P140,P151,P166)</f>
        <v>0</v>
      </c>
      <c r="Y170" s="465"/>
      <c r="Z170" s="464" t="str">
        <f>IF(ISERROR(X170/X173),"",X170/X173)</f>
        <v/>
      </c>
      <c r="AA170" s="464"/>
    </row>
    <row r="171" spans="1:27" ht="20.100000000000001" customHeight="1">
      <c r="A171" s="261" t="s">
        <v>472</v>
      </c>
      <c r="B171" s="416">
        <f>G164</f>
        <v>6134</v>
      </c>
      <c r="C171" s="468" t="s">
        <v>269</v>
      </c>
      <c r="D171" s="469"/>
      <c r="E171" s="520">
        <f>H164</f>
        <v>33911.870000000003</v>
      </c>
      <c r="F171" s="520"/>
      <c r="G171" s="461" t="s">
        <v>270</v>
      </c>
      <c r="H171" s="461"/>
      <c r="I171" s="470">
        <f>L164</f>
        <v>21.713348899852676</v>
      </c>
      <c r="J171" s="470"/>
      <c r="K171" s="458" t="s">
        <v>271</v>
      </c>
      <c r="L171" s="458"/>
      <c r="M171" s="470">
        <f>J164</f>
        <v>18.31044776119403</v>
      </c>
      <c r="N171" s="470"/>
      <c r="O171" s="458"/>
      <c r="P171" s="461" t="s">
        <v>244</v>
      </c>
      <c r="Q171" s="461"/>
      <c r="R171" s="463">
        <f>SUM(O163:U163)</f>
        <v>0</v>
      </c>
      <c r="S171" s="463"/>
      <c r="T171" s="464" t="str">
        <f>IF(ISERROR(R171/R173),"",R171/R173)</f>
        <v/>
      </c>
      <c r="U171" s="464"/>
      <c r="V171" s="461" t="s">
        <v>272</v>
      </c>
      <c r="W171" s="461"/>
      <c r="X171" s="465">
        <f>SUM(P33,P90,P125,P141,P152,P167)</f>
        <v>0</v>
      </c>
      <c r="Y171" s="465"/>
      <c r="Z171" s="464" t="str">
        <f>IF(ISERROR(X171/X173),"",X171/X173)</f>
        <v/>
      </c>
      <c r="AA171" s="464"/>
    </row>
    <row r="172" spans="1:27" ht="20.100000000000001" customHeight="1">
      <c r="A172" s="262" t="s">
        <v>473</v>
      </c>
      <c r="B172" s="416">
        <f>I164+C170</f>
        <v>339</v>
      </c>
      <c r="C172" s="471" t="s">
        <v>251</v>
      </c>
      <c r="D172" s="472"/>
      <c r="E172" s="520">
        <f>K164+I170</f>
        <v>323.49902989591897</v>
      </c>
      <c r="F172" s="520"/>
      <c r="G172" s="461" t="s">
        <v>274</v>
      </c>
      <c r="H172" s="461"/>
      <c r="I172" s="470">
        <f>B172-E172</f>
        <v>15.500970104081034</v>
      </c>
      <c r="J172" s="470"/>
      <c r="K172" s="458" t="s">
        <v>275</v>
      </c>
      <c r="L172" s="458"/>
      <c r="M172" s="462">
        <f>IF(ISERROR(I172/E172),"",I172/E172)</f>
        <v>4.7916589144234044E-2</v>
      </c>
      <c r="N172" s="462"/>
      <c r="O172" s="458"/>
      <c r="P172" s="461" t="s">
        <v>245</v>
      </c>
      <c r="Q172" s="461"/>
      <c r="R172" s="463"/>
      <c r="S172" s="463"/>
      <c r="T172" s="464" t="str">
        <f>IF(ISERROR(R172/R173),"",R172/R173)</f>
        <v/>
      </c>
      <c r="U172" s="464"/>
      <c r="V172" s="461" t="s">
        <v>264</v>
      </c>
      <c r="W172" s="461"/>
      <c r="X172" s="465"/>
      <c r="Y172" s="465"/>
      <c r="Z172" s="464" t="str">
        <f>IF(ISERROR(X172/X173),"",X172/X173)</f>
        <v/>
      </c>
      <c r="AA172" s="464"/>
    </row>
    <row r="173" spans="1:27" ht="20.100000000000001" customHeight="1">
      <c r="A173" s="262" t="s">
        <v>474</v>
      </c>
      <c r="B173" s="416">
        <f>N164</f>
        <v>0</v>
      </c>
      <c r="C173" s="471" t="s">
        <v>277</v>
      </c>
      <c r="D173" s="472"/>
      <c r="E173" s="520">
        <f>IF(ISERROR(B173/B172),"",B173/B172)</f>
        <v>0</v>
      </c>
      <c r="F173" s="520"/>
      <c r="G173" s="461" t="s">
        <v>278</v>
      </c>
      <c r="H173" s="461"/>
      <c r="I173" s="458">
        <f>V164</f>
        <v>0</v>
      </c>
      <c r="J173" s="458"/>
      <c r="K173" s="458" t="s">
        <v>279</v>
      </c>
      <c r="L173" s="458"/>
      <c r="M173" s="462">
        <f t="array" ref="M173">IF(ISERROR(I173/B171),"",I173/B171)</f>
        <v>0</v>
      </c>
      <c r="N173" s="462"/>
      <c r="O173" s="458"/>
      <c r="P173" s="461" t="s">
        <v>266</v>
      </c>
      <c r="Q173" s="461"/>
      <c r="R173" s="463">
        <f>SUM(R166:S172)</f>
        <v>0</v>
      </c>
      <c r="S173" s="463"/>
      <c r="T173" s="464"/>
      <c r="U173" s="464"/>
      <c r="V173" s="461" t="s">
        <v>266</v>
      </c>
      <c r="W173" s="461"/>
      <c r="X173" s="465">
        <f>SUM(X166:Y172)</f>
        <v>0</v>
      </c>
      <c r="Y173" s="465"/>
      <c r="Z173" s="464"/>
      <c r="AA173" s="464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474" t="s">
        <v>475</v>
      </c>
      <c r="B175" s="477" t="s">
        <v>280</v>
      </c>
      <c r="C175" s="477" t="s">
        <v>281</v>
      </c>
      <c r="D175" s="477" t="s">
        <v>282</v>
      </c>
      <c r="E175" s="493" t="s">
        <v>283</v>
      </c>
      <c r="F175" s="493" t="s">
        <v>284</v>
      </c>
      <c r="G175" s="458" t="s">
        <v>285</v>
      </c>
      <c r="H175" s="458"/>
      <c r="I175" s="477" t="s">
        <v>286</v>
      </c>
      <c r="J175" s="483" t="s">
        <v>271</v>
      </c>
      <c r="K175" s="486" t="s">
        <v>287</v>
      </c>
      <c r="L175" s="477" t="s">
        <v>270</v>
      </c>
      <c r="M175" s="489" t="s">
        <v>288</v>
      </c>
      <c r="N175" s="491" t="s">
        <v>252</v>
      </c>
      <c r="O175" s="458" t="s">
        <v>289</v>
      </c>
      <c r="P175" s="458"/>
      <c r="Q175" s="458"/>
      <c r="R175" s="458"/>
      <c r="S175" s="458"/>
      <c r="T175" s="458"/>
      <c r="U175" s="458"/>
      <c r="V175" s="458" t="s">
        <v>290</v>
      </c>
      <c r="W175" s="491" t="s">
        <v>291</v>
      </c>
      <c r="X175" s="458" t="s">
        <v>292</v>
      </c>
      <c r="Y175" s="458"/>
      <c r="Z175" s="458"/>
      <c r="AA175" s="458"/>
    </row>
    <row r="176" spans="1:27" ht="21.95" hidden="1" customHeight="1">
      <c r="A176" s="475"/>
      <c r="B176" s="478"/>
      <c r="C176" s="478"/>
      <c r="D176" s="478"/>
      <c r="E176" s="494"/>
      <c r="F176" s="494"/>
      <c r="G176" s="458"/>
      <c r="H176" s="458"/>
      <c r="I176" s="478"/>
      <c r="J176" s="484"/>
      <c r="K176" s="487"/>
      <c r="L176" s="478"/>
      <c r="M176" s="490"/>
      <c r="N176" s="491"/>
      <c r="O176" s="458" t="s">
        <v>259</v>
      </c>
      <c r="P176" s="458" t="s">
        <v>261</v>
      </c>
      <c r="Q176" s="458" t="s">
        <v>263</v>
      </c>
      <c r="R176" s="492" t="s">
        <v>265</v>
      </c>
      <c r="S176" s="461" t="s">
        <v>267</v>
      </c>
      <c r="T176" s="458" t="s">
        <v>272</v>
      </c>
      <c r="U176" s="458" t="s">
        <v>264</v>
      </c>
      <c r="V176" s="458"/>
      <c r="W176" s="491"/>
      <c r="X176" s="458" t="s">
        <v>293</v>
      </c>
      <c r="Y176" s="458" t="s">
        <v>294</v>
      </c>
      <c r="Z176" s="458" t="s">
        <v>295</v>
      </c>
      <c r="AA176" s="458" t="s">
        <v>264</v>
      </c>
    </row>
    <row r="177" spans="1:27" ht="21.95" hidden="1" customHeight="1">
      <c r="A177" s="476"/>
      <c r="B177" s="479"/>
      <c r="C177" s="479"/>
      <c r="D177" s="479"/>
      <c r="E177" s="495"/>
      <c r="F177" s="495"/>
      <c r="G177" s="302" t="s">
        <v>296</v>
      </c>
      <c r="H177" s="409" t="s">
        <v>297</v>
      </c>
      <c r="I177" s="479"/>
      <c r="J177" s="485"/>
      <c r="K177" s="488"/>
      <c r="L177" s="479"/>
      <c r="M177" s="490"/>
      <c r="N177" s="491"/>
      <c r="O177" s="458"/>
      <c r="P177" s="458"/>
      <c r="Q177" s="458"/>
      <c r="R177" s="492"/>
      <c r="S177" s="461"/>
      <c r="T177" s="458"/>
      <c r="U177" s="458"/>
      <c r="V177" s="458"/>
      <c r="W177" s="491"/>
      <c r="X177" s="458"/>
      <c r="Y177" s="458"/>
      <c r="Z177" s="458"/>
      <c r="AA177" s="458"/>
    </row>
    <row r="178" spans="1:27" ht="20.100000000000001" hidden="1" customHeight="1">
      <c r="A178" s="253">
        <v>30100030</v>
      </c>
      <c r="B178" s="411" t="s">
        <v>178</v>
      </c>
      <c r="C178" s="125" t="s">
        <v>179</v>
      </c>
      <c r="D178" s="421">
        <v>5.03</v>
      </c>
      <c r="E178" s="421"/>
      <c r="F178" s="421"/>
      <c r="G178" s="146"/>
      <c r="H178" s="41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10"/>
      <c r="P178" s="410"/>
      <c r="Q178" s="410"/>
      <c r="R178" s="410"/>
      <c r="S178" s="410"/>
      <c r="T178" s="410"/>
      <c r="U178" s="41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21">
        <v>5.03</v>
      </c>
      <c r="E179" s="421"/>
      <c r="F179" s="421"/>
      <c r="G179" s="127"/>
      <c r="H179" s="41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10"/>
      <c r="P179" s="410"/>
      <c r="Q179" s="410"/>
      <c r="R179" s="410"/>
      <c r="S179" s="410"/>
      <c r="T179" s="410"/>
      <c r="U179" s="41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21">
        <v>5.03</v>
      </c>
      <c r="E180" s="421"/>
      <c r="F180" s="421"/>
      <c r="G180" s="127"/>
      <c r="H180" s="41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10"/>
      <c r="P180" s="410"/>
      <c r="Q180" s="410"/>
      <c r="R180" s="410"/>
      <c r="S180" s="410"/>
      <c r="T180" s="410"/>
      <c r="U180" s="41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21">
        <v>5.03</v>
      </c>
      <c r="E181" s="421"/>
      <c r="F181" s="421"/>
      <c r="G181" s="127"/>
      <c r="H181" s="41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10"/>
      <c r="P181" s="410"/>
      <c r="Q181" s="410"/>
      <c r="R181" s="410"/>
      <c r="S181" s="410"/>
      <c r="T181" s="410"/>
      <c r="U181" s="41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21">
        <v>5.03</v>
      </c>
      <c r="E182" s="421"/>
      <c r="F182" s="421"/>
      <c r="G182" s="127"/>
      <c r="H182" s="41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10"/>
      <c r="P182" s="410"/>
      <c r="Q182" s="410"/>
      <c r="R182" s="410"/>
      <c r="S182" s="410"/>
      <c r="T182" s="410"/>
      <c r="U182" s="41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21">
        <v>5.04</v>
      </c>
      <c r="E183" s="421"/>
      <c r="F183" s="366"/>
      <c r="G183" s="134"/>
      <c r="H183" s="41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10"/>
      <c r="P183" s="410"/>
      <c r="Q183" s="410"/>
      <c r="R183" s="410"/>
      <c r="S183" s="410"/>
      <c r="T183" s="410"/>
      <c r="U183" s="41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21">
        <v>5.03</v>
      </c>
      <c r="E184" s="421"/>
      <c r="F184" s="421"/>
      <c r="G184" s="127"/>
      <c r="H184" s="41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10"/>
      <c r="P184" s="410"/>
      <c r="Q184" s="410"/>
      <c r="R184" s="410"/>
      <c r="S184" s="410"/>
      <c r="T184" s="410"/>
      <c r="U184" s="41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21">
        <v>5.03</v>
      </c>
      <c r="E185" s="421"/>
      <c r="F185" s="421"/>
      <c r="G185" s="127"/>
      <c r="H185" s="41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10"/>
      <c r="P185" s="410"/>
      <c r="Q185" s="410"/>
      <c r="R185" s="410"/>
      <c r="S185" s="410"/>
      <c r="T185" s="410"/>
      <c r="U185" s="41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21">
        <v>5.04</v>
      </c>
      <c r="E186" s="421"/>
      <c r="F186" s="367"/>
      <c r="G186" s="127"/>
      <c r="H186" s="419">
        <f t="shared" si="43"/>
        <v>0</v>
      </c>
      <c r="I186" s="41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10"/>
      <c r="P186" s="410"/>
      <c r="Q186" s="410"/>
      <c r="R186" s="410"/>
      <c r="S186" s="410"/>
      <c r="T186" s="410"/>
      <c r="U186" s="41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21">
        <v>5.04</v>
      </c>
      <c r="E187" s="421"/>
      <c r="F187" s="367"/>
      <c r="G187" s="127"/>
      <c r="H187" s="419">
        <f t="shared" si="43"/>
        <v>0</v>
      </c>
      <c r="I187" s="41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10"/>
      <c r="P187" s="410"/>
      <c r="Q187" s="410"/>
      <c r="R187" s="410"/>
      <c r="S187" s="410"/>
      <c r="T187" s="410"/>
      <c r="U187" s="41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21"/>
      <c r="E188" s="421"/>
      <c r="F188" s="421"/>
      <c r="G188" s="127"/>
      <c r="H188" s="41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21"/>
      <c r="E189" s="421"/>
      <c r="F189" s="421"/>
      <c r="G189" s="127"/>
      <c r="H189" s="41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10"/>
      <c r="P189" s="410"/>
      <c r="Q189" s="410"/>
      <c r="R189" s="410"/>
      <c r="S189" s="410"/>
      <c r="T189" s="410"/>
      <c r="U189" s="41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21">
        <v>5.0599999999999996</v>
      </c>
      <c r="E190" s="421"/>
      <c r="F190" s="421"/>
      <c r="G190" s="127"/>
      <c r="H190" s="41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10"/>
      <c r="P190" s="410"/>
      <c r="Q190" s="410"/>
      <c r="R190" s="410"/>
      <c r="S190" s="410"/>
      <c r="T190" s="410"/>
      <c r="U190" s="41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21">
        <v>5.09</v>
      </c>
      <c r="E191" s="421"/>
      <c r="F191" s="421"/>
      <c r="G191" s="127"/>
      <c r="H191" s="41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10"/>
      <c r="P191" s="410"/>
      <c r="Q191" s="410"/>
      <c r="R191" s="410"/>
      <c r="S191" s="410"/>
      <c r="T191" s="410"/>
      <c r="U191" s="41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21">
        <v>5.09</v>
      </c>
      <c r="E192" s="421"/>
      <c r="F192" s="421"/>
      <c r="G192" s="127"/>
      <c r="H192" s="41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10"/>
      <c r="P192" s="410"/>
      <c r="Q192" s="410"/>
      <c r="R192" s="410"/>
      <c r="S192" s="410"/>
      <c r="T192" s="410"/>
      <c r="U192" s="41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09" t="s">
        <v>190</v>
      </c>
      <c r="D193" s="421">
        <v>4.8</v>
      </c>
      <c r="E193" s="421"/>
      <c r="F193" s="421"/>
      <c r="G193" s="127"/>
      <c r="H193" s="41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10"/>
      <c r="P193" s="410"/>
      <c r="Q193" s="410"/>
      <c r="R193" s="410"/>
      <c r="S193" s="410"/>
      <c r="T193" s="410"/>
      <c r="U193" s="41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09" t="s">
        <v>187</v>
      </c>
      <c r="D194" s="421">
        <v>4.8</v>
      </c>
      <c r="E194" s="421"/>
      <c r="F194" s="421"/>
      <c r="G194" s="127"/>
      <c r="H194" s="41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10"/>
      <c r="P194" s="410"/>
      <c r="Q194" s="410"/>
      <c r="R194" s="410"/>
      <c r="S194" s="410"/>
      <c r="T194" s="410"/>
      <c r="U194" s="41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09" t="s">
        <v>179</v>
      </c>
      <c r="D195" s="421">
        <v>4.8</v>
      </c>
      <c r="E195" s="421"/>
      <c r="F195" s="421"/>
      <c r="G195" s="127"/>
      <c r="H195" s="41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10"/>
      <c r="P195" s="410"/>
      <c r="Q195" s="410"/>
      <c r="R195" s="410"/>
      <c r="S195" s="410"/>
      <c r="T195" s="410"/>
      <c r="U195" s="41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09" t="s">
        <v>199</v>
      </c>
      <c r="D196" s="421">
        <v>4.8</v>
      </c>
      <c r="E196" s="421"/>
      <c r="F196" s="421"/>
      <c r="G196" s="127"/>
      <c r="H196" s="41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10"/>
      <c r="P196" s="410"/>
      <c r="Q196" s="410"/>
      <c r="R196" s="410"/>
      <c r="S196" s="410"/>
      <c r="T196" s="410"/>
      <c r="U196" s="41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21">
        <v>4.99</v>
      </c>
      <c r="E197" s="421"/>
      <c r="F197" s="421"/>
      <c r="G197" s="127"/>
      <c r="H197" s="41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10"/>
      <c r="P197" s="410"/>
      <c r="Q197" s="410"/>
      <c r="R197" s="410"/>
      <c r="S197" s="410"/>
      <c r="T197" s="410"/>
      <c r="U197" s="41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21">
        <v>4.99</v>
      </c>
      <c r="E198" s="421"/>
      <c r="F198" s="421"/>
      <c r="G198" s="127"/>
      <c r="H198" s="41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10"/>
      <c r="P198" s="410"/>
      <c r="Q198" s="410"/>
      <c r="R198" s="410"/>
      <c r="S198" s="410"/>
      <c r="T198" s="410"/>
      <c r="U198" s="41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48" t="s">
        <v>201</v>
      </c>
      <c r="B199" s="449"/>
      <c r="C199" s="41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11" t="s">
        <v>206</v>
      </c>
      <c r="C200" s="125" t="s">
        <v>199</v>
      </c>
      <c r="D200" s="421">
        <v>5.03</v>
      </c>
      <c r="E200" s="421"/>
      <c r="F200" s="421"/>
      <c r="G200" s="127"/>
      <c r="H200" s="41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14"/>
      <c r="P200" s="414"/>
      <c r="Q200" s="414"/>
      <c r="R200" s="414"/>
      <c r="S200" s="414"/>
      <c r="T200" s="414"/>
      <c r="U200" s="41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11" t="s">
        <v>425</v>
      </c>
      <c r="C201" s="177" t="s">
        <v>427</v>
      </c>
      <c r="D201" s="421">
        <v>5.03</v>
      </c>
      <c r="E201" s="421"/>
      <c r="F201" s="421"/>
      <c r="G201" s="127"/>
      <c r="H201" s="41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14"/>
      <c r="P201" s="414"/>
      <c r="Q201" s="414"/>
      <c r="R201" s="414"/>
      <c r="S201" s="414"/>
      <c r="T201" s="414"/>
      <c r="U201" s="41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11" t="s">
        <v>206</v>
      </c>
      <c r="C202" s="125" t="s">
        <v>186</v>
      </c>
      <c r="D202" s="421">
        <v>5.03</v>
      </c>
      <c r="E202" s="421"/>
      <c r="F202" s="421"/>
      <c r="G202" s="127"/>
      <c r="H202" s="41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14"/>
      <c r="P202" s="414"/>
      <c r="Q202" s="414"/>
      <c r="R202" s="414"/>
      <c r="S202" s="414"/>
      <c r="T202" s="414"/>
      <c r="U202" s="41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11" t="s">
        <v>206</v>
      </c>
      <c r="C203" s="125" t="s">
        <v>203</v>
      </c>
      <c r="D203" s="421">
        <v>5.03</v>
      </c>
      <c r="E203" s="421"/>
      <c r="F203" s="421"/>
      <c r="G203" s="127"/>
      <c r="H203" s="41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14"/>
      <c r="P203" s="414"/>
      <c r="Q203" s="414"/>
      <c r="R203" s="414"/>
      <c r="S203" s="414"/>
      <c r="T203" s="414"/>
      <c r="U203" s="41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11" t="s">
        <v>206</v>
      </c>
      <c r="C204" s="125" t="s">
        <v>207</v>
      </c>
      <c r="D204" s="421">
        <v>5.03</v>
      </c>
      <c r="E204" s="421"/>
      <c r="F204" s="421"/>
      <c r="G204" s="127"/>
      <c r="H204" s="41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14"/>
      <c r="P204" s="414"/>
      <c r="Q204" s="414"/>
      <c r="R204" s="414"/>
      <c r="S204" s="414"/>
      <c r="T204" s="414"/>
      <c r="U204" s="41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11" t="s">
        <v>414</v>
      </c>
      <c r="C205" s="177" t="s">
        <v>415</v>
      </c>
      <c r="D205" s="421">
        <v>5.03</v>
      </c>
      <c r="E205" s="421"/>
      <c r="F205" s="421"/>
      <c r="G205" s="127"/>
      <c r="H205" s="41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14"/>
      <c r="P205" s="414"/>
      <c r="Q205" s="414"/>
      <c r="R205" s="414"/>
      <c r="S205" s="414"/>
      <c r="T205" s="414"/>
      <c r="U205" s="41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11" t="s">
        <v>414</v>
      </c>
      <c r="C206" s="177" t="s">
        <v>416</v>
      </c>
      <c r="D206" s="421">
        <v>5.03</v>
      </c>
      <c r="E206" s="421"/>
      <c r="F206" s="421"/>
      <c r="G206" s="127"/>
      <c r="H206" s="41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14"/>
      <c r="P206" s="414"/>
      <c r="Q206" s="414"/>
      <c r="R206" s="414"/>
      <c r="S206" s="414"/>
      <c r="T206" s="414"/>
      <c r="U206" s="41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11" t="s">
        <v>414</v>
      </c>
      <c r="C207" s="177" t="s">
        <v>61</v>
      </c>
      <c r="D207" s="421">
        <v>5.03</v>
      </c>
      <c r="E207" s="421"/>
      <c r="F207" s="421"/>
      <c r="G207" s="127"/>
      <c r="H207" s="41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14"/>
      <c r="P207" s="414"/>
      <c r="Q207" s="414"/>
      <c r="R207" s="414"/>
      <c r="S207" s="414"/>
      <c r="T207" s="414"/>
      <c r="U207" s="41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11" t="s">
        <v>208</v>
      </c>
      <c r="C208" s="125" t="s">
        <v>179</v>
      </c>
      <c r="D208" s="421">
        <v>5.08</v>
      </c>
      <c r="E208" s="421"/>
      <c r="F208" s="421"/>
      <c r="G208" s="127"/>
      <c r="H208" s="41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14"/>
      <c r="P208" s="414"/>
      <c r="Q208" s="414"/>
      <c r="R208" s="414"/>
      <c r="S208" s="414"/>
      <c r="T208" s="414"/>
      <c r="U208" s="41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11" t="s">
        <v>208</v>
      </c>
      <c r="C209" s="125" t="s">
        <v>204</v>
      </c>
      <c r="D209" s="421">
        <v>5.08</v>
      </c>
      <c r="E209" s="421"/>
      <c r="F209" s="421"/>
      <c r="G209" s="127"/>
      <c r="H209" s="41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14"/>
      <c r="P209" s="414"/>
      <c r="Q209" s="414"/>
      <c r="R209" s="414"/>
      <c r="S209" s="414"/>
      <c r="T209" s="414"/>
      <c r="U209" s="41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11" t="s">
        <v>208</v>
      </c>
      <c r="C210" s="125" t="s">
        <v>205</v>
      </c>
      <c r="D210" s="421">
        <v>5.08</v>
      </c>
      <c r="E210" s="421"/>
      <c r="F210" s="421"/>
      <c r="G210" s="127"/>
      <c r="H210" s="41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14"/>
      <c r="P210" s="414"/>
      <c r="Q210" s="414"/>
      <c r="R210" s="414"/>
      <c r="S210" s="414"/>
      <c r="T210" s="414"/>
      <c r="U210" s="41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11" t="s">
        <v>208</v>
      </c>
      <c r="C211" s="125" t="s">
        <v>186</v>
      </c>
      <c r="D211" s="421">
        <v>5.08</v>
      </c>
      <c r="E211" s="421"/>
      <c r="F211" s="421"/>
      <c r="G211" s="127"/>
      <c r="H211" s="41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14"/>
      <c r="P211" s="414"/>
      <c r="Q211" s="414"/>
      <c r="R211" s="414"/>
      <c r="S211" s="414"/>
      <c r="T211" s="414"/>
      <c r="U211" s="41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11" t="s">
        <v>208</v>
      </c>
      <c r="C212" s="125" t="s">
        <v>203</v>
      </c>
      <c r="D212" s="421">
        <v>5.08</v>
      </c>
      <c r="E212" s="421"/>
      <c r="F212" s="421"/>
      <c r="G212" s="127"/>
      <c r="H212" s="41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14"/>
      <c r="P212" s="414"/>
      <c r="Q212" s="414"/>
      <c r="R212" s="414"/>
      <c r="S212" s="414"/>
      <c r="T212" s="414"/>
      <c r="U212" s="41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11" t="s">
        <v>208</v>
      </c>
      <c r="C213" s="125" t="s">
        <v>199</v>
      </c>
      <c r="D213" s="421">
        <v>5.08</v>
      </c>
      <c r="E213" s="421"/>
      <c r="F213" s="421"/>
      <c r="G213" s="127"/>
      <c r="H213" s="41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10"/>
      <c r="P213" s="410"/>
      <c r="Q213" s="410"/>
      <c r="R213" s="410"/>
      <c r="S213" s="410"/>
      <c r="T213" s="410"/>
      <c r="U213" s="41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11" t="s">
        <v>208</v>
      </c>
      <c r="C214" s="125" t="s">
        <v>187</v>
      </c>
      <c r="D214" s="421">
        <v>5.08</v>
      </c>
      <c r="E214" s="421"/>
      <c r="F214" s="421"/>
      <c r="G214" s="127"/>
      <c r="H214" s="41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14"/>
      <c r="P214" s="414"/>
      <c r="Q214" s="414"/>
      <c r="R214" s="414"/>
      <c r="S214" s="414"/>
      <c r="T214" s="414"/>
      <c r="U214" s="41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11" t="s">
        <v>208</v>
      </c>
      <c r="C215" s="125" t="s">
        <v>207</v>
      </c>
      <c r="D215" s="421">
        <v>5.08</v>
      </c>
      <c r="E215" s="421"/>
      <c r="F215" s="421"/>
      <c r="G215" s="127"/>
      <c r="H215" s="41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10"/>
      <c r="P215" s="410"/>
      <c r="Q215" s="410"/>
      <c r="R215" s="410"/>
      <c r="S215" s="410"/>
      <c r="T215" s="410"/>
      <c r="U215" s="41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11" t="s">
        <v>209</v>
      </c>
      <c r="C216" s="125" t="s">
        <v>194</v>
      </c>
      <c r="D216" s="421">
        <v>5.03</v>
      </c>
      <c r="E216" s="421"/>
      <c r="F216" s="421"/>
      <c r="G216" s="127"/>
      <c r="H216" s="41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14"/>
      <c r="P216" s="414"/>
      <c r="Q216" s="414"/>
      <c r="R216" s="414"/>
      <c r="S216" s="414"/>
      <c r="T216" s="414"/>
      <c r="U216" s="41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11" t="s">
        <v>209</v>
      </c>
      <c r="C217" s="125" t="s">
        <v>179</v>
      </c>
      <c r="D217" s="421">
        <v>5.03</v>
      </c>
      <c r="E217" s="421"/>
      <c r="F217" s="421"/>
      <c r="G217" s="127"/>
      <c r="H217" s="41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14"/>
      <c r="P217" s="414"/>
      <c r="Q217" s="414"/>
      <c r="R217" s="414"/>
      <c r="S217" s="414"/>
      <c r="T217" s="414"/>
      <c r="U217" s="41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11" t="s">
        <v>209</v>
      </c>
      <c r="C218" s="125" t="s">
        <v>195</v>
      </c>
      <c r="D218" s="421">
        <v>5.03</v>
      </c>
      <c r="E218" s="421"/>
      <c r="F218" s="421"/>
      <c r="G218" s="127"/>
      <c r="H218" s="41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14"/>
      <c r="P218" s="414"/>
      <c r="Q218" s="414"/>
      <c r="R218" s="414"/>
      <c r="S218" s="414"/>
      <c r="T218" s="414"/>
      <c r="U218" s="41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11" t="s">
        <v>209</v>
      </c>
      <c r="C219" s="125" t="s">
        <v>204</v>
      </c>
      <c r="D219" s="421">
        <v>5.03</v>
      </c>
      <c r="E219" s="421"/>
      <c r="F219" s="421"/>
      <c r="G219" s="127"/>
      <c r="H219" s="41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14"/>
      <c r="P219" s="414"/>
      <c r="Q219" s="414"/>
      <c r="R219" s="414"/>
      <c r="S219" s="414"/>
      <c r="T219" s="414"/>
      <c r="U219" s="41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11" t="s">
        <v>382</v>
      </c>
      <c r="C220" s="177" t="s">
        <v>383</v>
      </c>
      <c r="D220" s="421">
        <v>5.03</v>
      </c>
      <c r="E220" s="421"/>
      <c r="F220" s="421"/>
      <c r="G220" s="127"/>
      <c r="H220" s="41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14"/>
      <c r="P220" s="414"/>
      <c r="Q220" s="414"/>
      <c r="R220" s="414"/>
      <c r="S220" s="414"/>
      <c r="T220" s="414"/>
      <c r="U220" s="41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11" t="s">
        <v>382</v>
      </c>
      <c r="C221" s="177" t="s">
        <v>384</v>
      </c>
      <c r="D221" s="421">
        <v>5.03</v>
      </c>
      <c r="E221" s="421"/>
      <c r="F221" s="421"/>
      <c r="G221" s="127"/>
      <c r="H221" s="41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14"/>
      <c r="P221" s="414"/>
      <c r="Q221" s="414"/>
      <c r="R221" s="414"/>
      <c r="S221" s="414"/>
      <c r="T221" s="414"/>
      <c r="U221" s="41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11" t="s">
        <v>382</v>
      </c>
      <c r="C222" s="177" t="s">
        <v>389</v>
      </c>
      <c r="D222" s="421">
        <v>5.03</v>
      </c>
      <c r="E222" s="421"/>
      <c r="F222" s="421"/>
      <c r="G222" s="127"/>
      <c r="H222" s="41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14"/>
      <c r="P222" s="414"/>
      <c r="Q222" s="414"/>
      <c r="R222" s="414"/>
      <c r="S222" s="414"/>
      <c r="T222" s="414"/>
      <c r="U222" s="41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11" t="s">
        <v>382</v>
      </c>
      <c r="C223" s="177" t="s">
        <v>391</v>
      </c>
      <c r="D223" s="421">
        <v>5.03</v>
      </c>
      <c r="E223" s="421"/>
      <c r="F223" s="421"/>
      <c r="G223" s="127"/>
      <c r="H223" s="41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14"/>
      <c r="P223" s="414"/>
      <c r="Q223" s="414"/>
      <c r="R223" s="414"/>
      <c r="S223" s="414"/>
      <c r="T223" s="414"/>
      <c r="U223" s="41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11" t="s">
        <v>418</v>
      </c>
      <c r="C224" s="177" t="s">
        <v>364</v>
      </c>
      <c r="D224" s="421">
        <v>5.03</v>
      </c>
      <c r="E224" s="421"/>
      <c r="F224" s="421"/>
      <c r="G224" s="127"/>
      <c r="H224" s="41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14"/>
      <c r="P224" s="414"/>
      <c r="Q224" s="414"/>
      <c r="R224" s="414"/>
      <c r="S224" s="414"/>
      <c r="T224" s="414"/>
      <c r="U224" s="41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11" t="s">
        <v>418</v>
      </c>
      <c r="C225" s="177" t="s">
        <v>365</v>
      </c>
      <c r="D225" s="421">
        <v>5.03</v>
      </c>
      <c r="E225" s="421"/>
      <c r="F225" s="421"/>
      <c r="G225" s="127"/>
      <c r="H225" s="41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14"/>
      <c r="P225" s="414"/>
      <c r="Q225" s="414"/>
      <c r="R225" s="414"/>
      <c r="S225" s="414"/>
      <c r="T225" s="414"/>
      <c r="U225" s="41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11" t="s">
        <v>418</v>
      </c>
      <c r="C226" s="177" t="s">
        <v>366</v>
      </c>
      <c r="D226" s="421">
        <v>5.03</v>
      </c>
      <c r="E226" s="421"/>
      <c r="F226" s="421"/>
      <c r="G226" s="127"/>
      <c r="H226" s="41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14"/>
      <c r="P226" s="414"/>
      <c r="Q226" s="414"/>
      <c r="R226" s="414"/>
      <c r="S226" s="414"/>
      <c r="T226" s="414"/>
      <c r="U226" s="41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11" t="s">
        <v>418</v>
      </c>
      <c r="C227" s="177" t="s">
        <v>367</v>
      </c>
      <c r="D227" s="421">
        <v>5.03</v>
      </c>
      <c r="E227" s="421"/>
      <c r="F227" s="421"/>
      <c r="G227" s="127"/>
      <c r="H227" s="41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14"/>
      <c r="P227" s="414"/>
      <c r="Q227" s="414"/>
      <c r="R227" s="414"/>
      <c r="S227" s="414"/>
      <c r="T227" s="414"/>
      <c r="U227" s="41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21">
        <v>5.03</v>
      </c>
      <c r="E228" s="421"/>
      <c r="F228" s="421"/>
      <c r="G228" s="146"/>
      <c r="H228" s="41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10"/>
      <c r="P228" s="410"/>
      <c r="Q228" s="410"/>
      <c r="R228" s="410"/>
      <c r="S228" s="410"/>
      <c r="T228" s="410"/>
      <c r="U228" s="41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21">
        <v>5.03</v>
      </c>
      <c r="E229" s="421"/>
      <c r="F229" s="421"/>
      <c r="G229" s="146"/>
      <c r="H229" s="41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10"/>
      <c r="P229" s="410"/>
      <c r="Q229" s="410"/>
      <c r="R229" s="410"/>
      <c r="S229" s="410"/>
      <c r="T229" s="410"/>
      <c r="U229" s="41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21">
        <v>5.03</v>
      </c>
      <c r="E230" s="421"/>
      <c r="F230" s="421"/>
      <c r="G230" s="146"/>
      <c r="H230" s="41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10"/>
      <c r="P230" s="410"/>
      <c r="Q230" s="410"/>
      <c r="R230" s="410"/>
      <c r="S230" s="410"/>
      <c r="T230" s="410"/>
      <c r="U230" s="41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21">
        <v>5.03</v>
      </c>
      <c r="E231" s="421"/>
      <c r="F231" s="421"/>
      <c r="G231" s="127"/>
      <c r="H231" s="41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10"/>
      <c r="P231" s="410"/>
      <c r="Q231" s="410"/>
      <c r="R231" s="410"/>
      <c r="S231" s="410"/>
      <c r="T231" s="410"/>
      <c r="U231" s="41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21">
        <v>5.03</v>
      </c>
      <c r="E232" s="421"/>
      <c r="F232" s="421"/>
      <c r="G232" s="127"/>
      <c r="H232" s="41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10"/>
      <c r="P232" s="410"/>
      <c r="Q232" s="410"/>
      <c r="R232" s="410"/>
      <c r="S232" s="410"/>
      <c r="T232" s="410"/>
      <c r="U232" s="41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21">
        <v>5.03</v>
      </c>
      <c r="E233" s="421"/>
      <c r="F233" s="421"/>
      <c r="G233" s="127"/>
      <c r="H233" s="41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10"/>
      <c r="P233" s="410"/>
      <c r="Q233" s="410"/>
      <c r="R233" s="410"/>
      <c r="S233" s="410"/>
      <c r="T233" s="410"/>
      <c r="U233" s="41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21">
        <v>5.03</v>
      </c>
      <c r="E234" s="421"/>
      <c r="F234" s="421"/>
      <c r="G234" s="127"/>
      <c r="H234" s="41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10"/>
      <c r="P234" s="410"/>
      <c r="Q234" s="410"/>
      <c r="R234" s="410"/>
      <c r="S234" s="410"/>
      <c r="T234" s="410"/>
      <c r="U234" s="41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21">
        <v>5.03</v>
      </c>
      <c r="E235" s="421"/>
      <c r="F235" s="421"/>
      <c r="G235" s="127"/>
      <c r="H235" s="41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10"/>
      <c r="P235" s="410"/>
      <c r="Q235" s="410"/>
      <c r="R235" s="410"/>
      <c r="S235" s="410"/>
      <c r="T235" s="410"/>
      <c r="U235" s="41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21">
        <v>5.03</v>
      </c>
      <c r="E236" s="421"/>
      <c r="F236" s="421"/>
      <c r="G236" s="127"/>
      <c r="H236" s="41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10"/>
      <c r="P236" s="410"/>
      <c r="Q236" s="410"/>
      <c r="R236" s="410"/>
      <c r="S236" s="410"/>
      <c r="T236" s="410"/>
      <c r="U236" s="41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21">
        <v>5.03</v>
      </c>
      <c r="E237" s="421"/>
      <c r="F237" s="421"/>
      <c r="G237" s="127"/>
      <c r="H237" s="41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10"/>
      <c r="P237" s="410"/>
      <c r="Q237" s="410"/>
      <c r="R237" s="410"/>
      <c r="S237" s="410"/>
      <c r="T237" s="410"/>
      <c r="U237" s="41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21">
        <v>5.03</v>
      </c>
      <c r="E238" s="421"/>
      <c r="F238" s="421"/>
      <c r="G238" s="127"/>
      <c r="H238" s="41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10"/>
      <c r="P238" s="410"/>
      <c r="Q238" s="410"/>
      <c r="R238" s="410"/>
      <c r="S238" s="410"/>
      <c r="T238" s="410"/>
      <c r="U238" s="41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21">
        <v>5</v>
      </c>
      <c r="E239" s="421"/>
      <c r="F239" s="421"/>
      <c r="G239" s="127"/>
      <c r="H239" s="41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10"/>
      <c r="P239" s="410"/>
      <c r="Q239" s="410"/>
      <c r="R239" s="410"/>
      <c r="S239" s="410"/>
      <c r="T239" s="410"/>
      <c r="U239" s="41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21">
        <v>5.03</v>
      </c>
      <c r="E240" s="421"/>
      <c r="F240" s="421"/>
      <c r="G240" s="127"/>
      <c r="H240" s="41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10"/>
      <c r="P240" s="410"/>
      <c r="Q240" s="410"/>
      <c r="R240" s="410"/>
      <c r="S240" s="410"/>
      <c r="T240" s="410"/>
      <c r="U240" s="41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21">
        <v>5.03</v>
      </c>
      <c r="E241" s="421"/>
      <c r="F241" s="421"/>
      <c r="G241" s="127"/>
      <c r="H241" s="41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10"/>
      <c r="P241" s="410"/>
      <c r="Q241" s="410"/>
      <c r="R241" s="410"/>
      <c r="S241" s="410"/>
      <c r="T241" s="410"/>
      <c r="U241" s="41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21"/>
      <c r="E242" s="421"/>
      <c r="F242" s="421"/>
      <c r="G242" s="127"/>
      <c r="H242" s="41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10"/>
      <c r="P242" s="410"/>
      <c r="Q242" s="410"/>
      <c r="R242" s="410"/>
      <c r="S242" s="410"/>
      <c r="T242" s="410"/>
      <c r="U242" s="41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21">
        <v>5.0599999999999996</v>
      </c>
      <c r="E243" s="421"/>
      <c r="F243" s="421"/>
      <c r="G243" s="127"/>
      <c r="H243" s="41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10"/>
      <c r="P243" s="410"/>
      <c r="Q243" s="410"/>
      <c r="R243" s="410"/>
      <c r="S243" s="410"/>
      <c r="T243" s="410"/>
      <c r="U243" s="41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21">
        <v>5.0599999999999996</v>
      </c>
      <c r="E244" s="421"/>
      <c r="F244" s="421"/>
      <c r="G244" s="127"/>
      <c r="H244" s="41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10"/>
      <c r="P244" s="410"/>
      <c r="Q244" s="410"/>
      <c r="R244" s="410"/>
      <c r="S244" s="410"/>
      <c r="T244" s="410"/>
      <c r="U244" s="41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21">
        <v>5.0599999999999996</v>
      </c>
      <c r="E245" s="421"/>
      <c r="F245" s="421"/>
      <c r="G245" s="127"/>
      <c r="H245" s="41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10"/>
      <c r="P245" s="410"/>
      <c r="Q245" s="410"/>
      <c r="R245" s="410"/>
      <c r="S245" s="410"/>
      <c r="T245" s="410"/>
      <c r="U245" s="41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21">
        <v>5.0599999999999996</v>
      </c>
      <c r="E246" s="421"/>
      <c r="F246" s="421"/>
      <c r="G246" s="127"/>
      <c r="H246" s="41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10"/>
      <c r="P246" s="410"/>
      <c r="Q246" s="410"/>
      <c r="R246" s="410"/>
      <c r="S246" s="410"/>
      <c r="T246" s="410"/>
      <c r="U246" s="41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21"/>
      <c r="E247" s="421"/>
      <c r="F247" s="421"/>
      <c r="G247" s="127"/>
      <c r="H247" s="41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10"/>
      <c r="P247" s="410"/>
      <c r="Q247" s="410"/>
      <c r="R247" s="410"/>
      <c r="S247" s="410"/>
      <c r="T247" s="410"/>
      <c r="U247" s="41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21"/>
      <c r="E248" s="421"/>
      <c r="F248" s="421"/>
      <c r="G248" s="127"/>
      <c r="H248" s="41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10"/>
      <c r="P248" s="410"/>
      <c r="Q248" s="410"/>
      <c r="R248" s="410"/>
      <c r="S248" s="410"/>
      <c r="T248" s="410"/>
      <c r="U248" s="41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21"/>
      <c r="E249" s="421"/>
      <c r="F249" s="421"/>
      <c r="G249" s="127"/>
      <c r="H249" s="41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10"/>
      <c r="P249" s="410"/>
      <c r="Q249" s="410"/>
      <c r="R249" s="410"/>
      <c r="S249" s="410"/>
      <c r="T249" s="410"/>
      <c r="U249" s="41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21"/>
      <c r="E250" s="421"/>
      <c r="F250" s="421"/>
      <c r="G250" s="127"/>
      <c r="H250" s="41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10"/>
      <c r="P250" s="410"/>
      <c r="Q250" s="410"/>
      <c r="R250" s="410"/>
      <c r="S250" s="410"/>
      <c r="T250" s="410"/>
      <c r="U250" s="41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21"/>
      <c r="E251" s="421"/>
      <c r="F251" s="421"/>
      <c r="G251" s="127"/>
      <c r="H251" s="41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10"/>
      <c r="P251" s="410"/>
      <c r="Q251" s="410"/>
      <c r="R251" s="410"/>
      <c r="S251" s="410"/>
      <c r="T251" s="410"/>
      <c r="U251" s="41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21"/>
      <c r="E252" s="421"/>
      <c r="F252" s="421"/>
      <c r="G252" s="127"/>
      <c r="H252" s="41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10"/>
      <c r="P252" s="410"/>
      <c r="Q252" s="410"/>
      <c r="R252" s="410"/>
      <c r="S252" s="410"/>
      <c r="T252" s="410"/>
      <c r="U252" s="41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21"/>
      <c r="E253" s="421"/>
      <c r="F253" s="421"/>
      <c r="G253" s="127"/>
      <c r="H253" s="41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10"/>
      <c r="P253" s="410"/>
      <c r="Q253" s="410"/>
      <c r="R253" s="410"/>
      <c r="S253" s="410"/>
      <c r="T253" s="410"/>
      <c r="U253" s="41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21"/>
      <c r="E254" s="421"/>
      <c r="F254" s="421"/>
      <c r="G254" s="127"/>
      <c r="H254" s="41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10"/>
      <c r="P254" s="410"/>
      <c r="Q254" s="410"/>
      <c r="R254" s="410"/>
      <c r="S254" s="410"/>
      <c r="T254" s="410"/>
      <c r="U254" s="41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21"/>
      <c r="E255" s="421"/>
      <c r="F255" s="421"/>
      <c r="G255" s="127"/>
      <c r="H255" s="41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10"/>
      <c r="P255" s="410"/>
      <c r="Q255" s="410"/>
      <c r="R255" s="410"/>
      <c r="S255" s="410"/>
      <c r="T255" s="410"/>
      <c r="U255" s="41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21"/>
      <c r="E256" s="421"/>
      <c r="F256" s="421"/>
      <c r="G256" s="127"/>
      <c r="H256" s="41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10"/>
      <c r="P256" s="410"/>
      <c r="Q256" s="410"/>
      <c r="R256" s="410"/>
      <c r="S256" s="410"/>
      <c r="T256" s="410"/>
      <c r="U256" s="41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59" t="s">
        <v>216</v>
      </c>
      <c r="B257" s="459"/>
      <c r="C257" s="41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11" t="s">
        <v>217</v>
      </c>
      <c r="C258" s="125" t="s">
        <v>179</v>
      </c>
      <c r="D258" s="421">
        <v>5.03</v>
      </c>
      <c r="E258" s="421"/>
      <c r="F258" s="421"/>
      <c r="G258" s="127"/>
      <c r="H258" s="41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10"/>
      <c r="P258" s="410"/>
      <c r="Q258" s="410"/>
      <c r="R258" s="410"/>
      <c r="S258" s="410"/>
      <c r="T258" s="410"/>
      <c r="U258" s="41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11" t="s">
        <v>217</v>
      </c>
      <c r="C259" s="125" t="s">
        <v>186</v>
      </c>
      <c r="D259" s="421">
        <v>5.03</v>
      </c>
      <c r="E259" s="421"/>
      <c r="F259" s="421"/>
      <c r="G259" s="127"/>
      <c r="H259" s="41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10"/>
      <c r="P259" s="410"/>
      <c r="Q259" s="410"/>
      <c r="R259" s="410"/>
      <c r="S259" s="410"/>
      <c r="T259" s="410"/>
      <c r="U259" s="41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11" t="s">
        <v>217</v>
      </c>
      <c r="C260" s="125" t="s">
        <v>204</v>
      </c>
      <c r="D260" s="421">
        <v>5.03</v>
      </c>
      <c r="E260" s="421"/>
      <c r="F260" s="421"/>
      <c r="G260" s="127"/>
      <c r="H260" s="41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10"/>
      <c r="P260" s="410"/>
      <c r="Q260" s="410"/>
      <c r="R260" s="410"/>
      <c r="S260" s="410"/>
      <c r="T260" s="410"/>
      <c r="U260" s="41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21">
        <v>5.03</v>
      </c>
      <c r="E261" s="421"/>
      <c r="F261" s="421"/>
      <c r="G261" s="127"/>
      <c r="H261" s="41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10"/>
      <c r="P261" s="410"/>
      <c r="Q261" s="410"/>
      <c r="R261" s="410"/>
      <c r="S261" s="410"/>
      <c r="T261" s="410"/>
      <c r="U261" s="41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21">
        <v>5.03</v>
      </c>
      <c r="E262" s="421"/>
      <c r="F262" s="421"/>
      <c r="G262" s="127"/>
      <c r="H262" s="41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10"/>
      <c r="P262" s="410"/>
      <c r="Q262" s="410"/>
      <c r="R262" s="410"/>
      <c r="S262" s="410"/>
      <c r="T262" s="410"/>
      <c r="U262" s="41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21">
        <v>5.03</v>
      </c>
      <c r="E263" s="421"/>
      <c r="F263" s="421"/>
      <c r="G263" s="127"/>
      <c r="H263" s="41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10"/>
      <c r="P263" s="410"/>
      <c r="Q263" s="410"/>
      <c r="R263" s="410"/>
      <c r="S263" s="410"/>
      <c r="T263" s="410"/>
      <c r="U263" s="41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21">
        <v>5.03</v>
      </c>
      <c r="E264" s="421"/>
      <c r="F264" s="421"/>
      <c r="G264" s="127"/>
      <c r="H264" s="41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10"/>
      <c r="P264" s="410"/>
      <c r="Q264" s="410"/>
      <c r="R264" s="410"/>
      <c r="S264" s="410"/>
      <c r="T264" s="410"/>
      <c r="U264" s="41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21">
        <v>5.03</v>
      </c>
      <c r="E265" s="421"/>
      <c r="F265" s="421"/>
      <c r="G265" s="127"/>
      <c r="H265" s="41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10"/>
      <c r="P265" s="410"/>
      <c r="Q265" s="410"/>
      <c r="R265" s="410"/>
      <c r="S265" s="410"/>
      <c r="T265" s="410"/>
      <c r="U265" s="41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21">
        <v>5.03</v>
      </c>
      <c r="E266" s="421"/>
      <c r="F266" s="421"/>
      <c r="G266" s="146"/>
      <c r="H266" s="41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21">
        <v>5.03</v>
      </c>
      <c r="E267" s="421"/>
      <c r="F267" s="421"/>
      <c r="G267" s="127"/>
      <c r="H267" s="41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21">
        <v>5.03</v>
      </c>
      <c r="E268" s="421"/>
      <c r="F268" s="421"/>
      <c r="G268" s="127"/>
      <c r="H268" s="41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21">
        <v>5.03</v>
      </c>
      <c r="E269" s="421"/>
      <c r="F269" s="421"/>
      <c r="G269" s="127"/>
      <c r="H269" s="41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10"/>
      <c r="P269" s="410"/>
      <c r="Q269" s="410"/>
      <c r="R269" s="410"/>
      <c r="S269" s="410"/>
      <c r="T269" s="410"/>
      <c r="U269" s="41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21">
        <v>5.03</v>
      </c>
      <c r="E270" s="421"/>
      <c r="F270" s="421"/>
      <c r="G270" s="127"/>
      <c r="H270" s="41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10"/>
      <c r="P270" s="410"/>
      <c r="Q270" s="410"/>
      <c r="R270" s="410"/>
      <c r="S270" s="410"/>
      <c r="T270" s="410"/>
      <c r="U270" s="41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21">
        <v>5.03</v>
      </c>
      <c r="E271" s="421"/>
      <c r="F271" s="421"/>
      <c r="G271" s="127"/>
      <c r="H271" s="41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10"/>
      <c r="P271" s="410"/>
      <c r="Q271" s="410"/>
      <c r="R271" s="410"/>
      <c r="S271" s="410"/>
      <c r="T271" s="410"/>
      <c r="U271" s="41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21">
        <v>5.03</v>
      </c>
      <c r="E272" s="421"/>
      <c r="F272" s="421"/>
      <c r="G272" s="127"/>
      <c r="H272" s="41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10"/>
      <c r="P272" s="410"/>
      <c r="Q272" s="410"/>
      <c r="R272" s="410"/>
      <c r="S272" s="410"/>
      <c r="T272" s="410"/>
      <c r="U272" s="41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21">
        <v>5.03</v>
      </c>
      <c r="E273" s="421"/>
      <c r="F273" s="421"/>
      <c r="G273" s="127"/>
      <c r="H273" s="41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10"/>
      <c r="P273" s="410"/>
      <c r="Q273" s="410"/>
      <c r="R273" s="410"/>
      <c r="S273" s="410"/>
      <c r="T273" s="410"/>
      <c r="U273" s="41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11" t="s">
        <v>222</v>
      </c>
      <c r="C274" s="125" t="s">
        <v>181</v>
      </c>
      <c r="D274" s="421">
        <v>9.36</v>
      </c>
      <c r="E274" s="421"/>
      <c r="F274" s="421"/>
      <c r="G274" s="127"/>
      <c r="H274" s="41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10"/>
      <c r="P274" s="410"/>
      <c r="Q274" s="410"/>
      <c r="R274" s="410"/>
      <c r="S274" s="410"/>
      <c r="T274" s="410"/>
      <c r="U274" s="41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11" t="s">
        <v>222</v>
      </c>
      <c r="C275" s="125" t="s">
        <v>179</v>
      </c>
      <c r="D275" s="421">
        <v>9.36</v>
      </c>
      <c r="E275" s="421"/>
      <c r="F275" s="421"/>
      <c r="G275" s="127"/>
      <c r="H275" s="41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10"/>
      <c r="P275" s="410"/>
      <c r="Q275" s="410"/>
      <c r="R275" s="410"/>
      <c r="S275" s="410"/>
      <c r="T275" s="410"/>
      <c r="U275" s="41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11" t="s">
        <v>222</v>
      </c>
      <c r="C276" s="125" t="s">
        <v>221</v>
      </c>
      <c r="D276" s="421">
        <v>9.36</v>
      </c>
      <c r="E276" s="421"/>
      <c r="F276" s="421"/>
      <c r="G276" s="127"/>
      <c r="H276" s="41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10"/>
      <c r="P276" s="410"/>
      <c r="Q276" s="410"/>
      <c r="R276" s="410"/>
      <c r="S276" s="410"/>
      <c r="T276" s="410"/>
      <c r="U276" s="41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11" t="s">
        <v>222</v>
      </c>
      <c r="C277" s="125" t="s">
        <v>186</v>
      </c>
      <c r="D277" s="421">
        <v>9.36</v>
      </c>
      <c r="E277" s="421"/>
      <c r="F277" s="421"/>
      <c r="G277" s="127"/>
      <c r="H277" s="41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10"/>
      <c r="P277" s="410"/>
      <c r="Q277" s="410"/>
      <c r="R277" s="410"/>
      <c r="S277" s="410"/>
      <c r="T277" s="410"/>
      <c r="U277" s="41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11" t="s">
        <v>393</v>
      </c>
      <c r="C278" s="177" t="s">
        <v>395</v>
      </c>
      <c r="D278" s="421">
        <v>5</v>
      </c>
      <c r="E278" s="421"/>
      <c r="F278" s="421"/>
      <c r="G278" s="127"/>
      <c r="H278" s="41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10"/>
      <c r="P278" s="410"/>
      <c r="Q278" s="410"/>
      <c r="R278" s="410"/>
      <c r="S278" s="410"/>
      <c r="T278" s="410"/>
      <c r="U278" s="41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11" t="s">
        <v>393</v>
      </c>
      <c r="C279" s="177" t="s">
        <v>402</v>
      </c>
      <c r="D279" s="421">
        <v>5</v>
      </c>
      <c r="E279" s="421"/>
      <c r="F279" s="421"/>
      <c r="G279" s="127"/>
      <c r="H279" s="41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10"/>
      <c r="P279" s="410"/>
      <c r="Q279" s="410"/>
      <c r="R279" s="410"/>
      <c r="S279" s="410"/>
      <c r="T279" s="410"/>
      <c r="U279" s="41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11" t="s">
        <v>404</v>
      </c>
      <c r="C280" s="177" t="s">
        <v>405</v>
      </c>
      <c r="D280" s="421">
        <v>5</v>
      </c>
      <c r="E280" s="421"/>
      <c r="F280" s="421"/>
      <c r="G280" s="127"/>
      <c r="H280" s="41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10"/>
      <c r="P280" s="410"/>
      <c r="Q280" s="410"/>
      <c r="R280" s="410"/>
      <c r="S280" s="410"/>
      <c r="T280" s="410"/>
      <c r="U280" s="41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11" t="s">
        <v>342</v>
      </c>
      <c r="C281" s="177" t="s">
        <v>372</v>
      </c>
      <c r="D281" s="421">
        <v>5</v>
      </c>
      <c r="E281" s="421"/>
      <c r="F281" s="421"/>
      <c r="G281" s="127"/>
      <c r="H281" s="41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10"/>
      <c r="P281" s="410"/>
      <c r="Q281" s="410"/>
      <c r="R281" s="410"/>
      <c r="S281" s="410"/>
      <c r="T281" s="410"/>
      <c r="U281" s="41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11" t="s">
        <v>343</v>
      </c>
      <c r="C282" s="125" t="s">
        <v>345</v>
      </c>
      <c r="D282" s="421">
        <v>5</v>
      </c>
      <c r="E282" s="421"/>
      <c r="F282" s="421"/>
      <c r="G282" s="127"/>
      <c r="H282" s="41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10"/>
      <c r="P282" s="410"/>
      <c r="Q282" s="410"/>
      <c r="R282" s="410"/>
      <c r="S282" s="410"/>
      <c r="T282" s="410"/>
      <c r="U282" s="41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11" t="s">
        <v>343</v>
      </c>
      <c r="C283" s="125" t="s">
        <v>347</v>
      </c>
      <c r="D283" s="421">
        <v>5</v>
      </c>
      <c r="E283" s="421"/>
      <c r="F283" s="421"/>
      <c r="G283" s="127"/>
      <c r="H283" s="41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10"/>
      <c r="P283" s="410"/>
      <c r="Q283" s="410"/>
      <c r="R283" s="410"/>
      <c r="S283" s="410"/>
      <c r="T283" s="410"/>
      <c r="U283" s="41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21">
        <v>5.0599999999999996</v>
      </c>
      <c r="E284" s="421"/>
      <c r="F284" s="421"/>
      <c r="G284" s="127"/>
      <c r="H284" s="41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10"/>
      <c r="P284" s="410"/>
      <c r="Q284" s="410"/>
      <c r="R284" s="410"/>
      <c r="S284" s="410"/>
      <c r="T284" s="410"/>
      <c r="U284" s="41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21">
        <v>5.0599999999999996</v>
      </c>
      <c r="E285" s="421"/>
      <c r="F285" s="421"/>
      <c r="G285" s="127"/>
      <c r="H285" s="41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10"/>
      <c r="P285" s="410"/>
      <c r="Q285" s="410"/>
      <c r="R285" s="410"/>
      <c r="S285" s="410"/>
      <c r="T285" s="410"/>
      <c r="U285" s="41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21">
        <v>5.03</v>
      </c>
      <c r="E286" s="421"/>
      <c r="F286" s="421"/>
      <c r="G286" s="127"/>
      <c r="H286" s="41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10"/>
      <c r="P286" s="410"/>
      <c r="Q286" s="410"/>
      <c r="R286" s="410"/>
      <c r="S286" s="410"/>
      <c r="T286" s="410"/>
      <c r="U286" s="41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21">
        <v>5.03</v>
      </c>
      <c r="E287" s="421"/>
      <c r="F287" s="421"/>
      <c r="G287" s="127"/>
      <c r="H287" s="41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10"/>
      <c r="P287" s="410"/>
      <c r="Q287" s="410"/>
      <c r="R287" s="410"/>
      <c r="S287" s="410"/>
      <c r="T287" s="410"/>
      <c r="U287" s="41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21">
        <v>5.03</v>
      </c>
      <c r="E288" s="421"/>
      <c r="F288" s="421"/>
      <c r="G288" s="127"/>
      <c r="H288" s="41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10"/>
      <c r="P288" s="410"/>
      <c r="Q288" s="410"/>
      <c r="R288" s="410"/>
      <c r="S288" s="410"/>
      <c r="T288" s="410"/>
      <c r="U288" s="41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21">
        <v>5.07</v>
      </c>
      <c r="E289" s="421"/>
      <c r="F289" s="421"/>
      <c r="G289" s="127"/>
      <c r="H289" s="41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10"/>
      <c r="P289" s="410"/>
      <c r="Q289" s="410"/>
      <c r="R289" s="410"/>
      <c r="S289" s="410"/>
      <c r="T289" s="410"/>
      <c r="U289" s="41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21">
        <v>5.07</v>
      </c>
      <c r="E290" s="421"/>
      <c r="F290" s="421"/>
      <c r="G290" s="127"/>
      <c r="H290" s="41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10"/>
      <c r="P290" s="410"/>
      <c r="Q290" s="410"/>
      <c r="R290" s="410"/>
      <c r="S290" s="410"/>
      <c r="T290" s="410"/>
      <c r="U290" s="41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21">
        <v>5.0599999999999996</v>
      </c>
      <c r="E291" s="421"/>
      <c r="F291" s="420"/>
      <c r="G291" s="127"/>
      <c r="H291" s="419">
        <f>D291*G291</f>
        <v>0</v>
      </c>
      <c r="I291" s="128"/>
      <c r="J291" s="129" t="str">
        <f t="array" ref="J291">IF(ISERROR(G291/I291),"",G291/I291)</f>
        <v/>
      </c>
      <c r="K291" s="41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10"/>
      <c r="P291" s="410"/>
      <c r="Q291" s="410"/>
      <c r="R291" s="410"/>
      <c r="S291" s="410"/>
      <c r="T291" s="410"/>
      <c r="U291" s="41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48" t="s">
        <v>224</v>
      </c>
      <c r="B292" s="449"/>
      <c r="C292" s="41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21">
        <v>5.03</v>
      </c>
      <c r="E293" s="421"/>
      <c r="F293" s="421"/>
      <c r="G293" s="146"/>
      <c r="H293" s="41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10"/>
      <c r="P293" s="410"/>
      <c r="Q293" s="410"/>
      <c r="R293" s="410"/>
      <c r="S293" s="410"/>
      <c r="T293" s="410"/>
      <c r="U293" s="41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21">
        <v>5.03</v>
      </c>
      <c r="E294" s="421"/>
      <c r="F294" s="421"/>
      <c r="G294" s="127"/>
      <c r="H294" s="41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10"/>
      <c r="P294" s="410"/>
      <c r="Q294" s="410"/>
      <c r="R294" s="410"/>
      <c r="S294" s="410"/>
      <c r="T294" s="410"/>
      <c r="U294" s="41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21">
        <v>5.04</v>
      </c>
      <c r="E295" s="421"/>
      <c r="F295" s="421"/>
      <c r="G295" s="127"/>
      <c r="H295" s="41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10"/>
      <c r="P295" s="410"/>
      <c r="Q295" s="410"/>
      <c r="R295" s="410"/>
      <c r="S295" s="410"/>
      <c r="T295" s="410"/>
      <c r="U295" s="41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21">
        <v>5.03</v>
      </c>
      <c r="E296" s="421"/>
      <c r="F296" s="421"/>
      <c r="G296" s="127"/>
      <c r="H296" s="41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10"/>
      <c r="P296" s="410"/>
      <c r="Q296" s="410"/>
      <c r="R296" s="410"/>
      <c r="S296" s="410"/>
      <c r="T296" s="410"/>
      <c r="U296" s="41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15" t="s">
        <v>203</v>
      </c>
      <c r="D297" s="421">
        <v>5.03</v>
      </c>
      <c r="E297" s="421"/>
      <c r="F297" s="421"/>
      <c r="G297" s="146"/>
      <c r="H297" s="41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10"/>
      <c r="P297" s="410"/>
      <c r="Q297" s="410"/>
      <c r="R297" s="410"/>
      <c r="S297" s="410"/>
      <c r="T297" s="410"/>
      <c r="U297" s="41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21">
        <v>5.03</v>
      </c>
      <c r="E298" s="421"/>
      <c r="F298" s="421"/>
      <c r="G298" s="127"/>
      <c r="H298" s="41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10"/>
      <c r="P298" s="410"/>
      <c r="Q298" s="410"/>
      <c r="R298" s="410"/>
      <c r="S298" s="410"/>
      <c r="T298" s="410"/>
      <c r="U298" s="41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21">
        <v>5.03</v>
      </c>
      <c r="E299" s="421"/>
      <c r="F299" s="421"/>
      <c r="G299" s="127"/>
      <c r="H299" s="41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10"/>
      <c r="P299" s="410"/>
      <c r="Q299" s="410"/>
      <c r="R299" s="410"/>
      <c r="S299" s="410"/>
      <c r="T299" s="410"/>
      <c r="U299" s="41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15" t="s">
        <v>228</v>
      </c>
      <c r="D300" s="421">
        <v>5.03</v>
      </c>
      <c r="E300" s="421"/>
      <c r="F300" s="421"/>
      <c r="G300" s="127"/>
      <c r="H300" s="41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10"/>
      <c r="P300" s="410"/>
      <c r="Q300" s="410"/>
      <c r="R300" s="410"/>
      <c r="S300" s="410"/>
      <c r="T300" s="410"/>
      <c r="U300" s="41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15" t="s">
        <v>212</v>
      </c>
      <c r="D301" s="421">
        <v>5.03</v>
      </c>
      <c r="E301" s="421"/>
      <c r="F301" s="421"/>
      <c r="G301" s="127"/>
      <c r="H301" s="41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10"/>
      <c r="P301" s="410"/>
      <c r="Q301" s="410"/>
      <c r="R301" s="410"/>
      <c r="S301" s="410"/>
      <c r="T301" s="410"/>
      <c r="U301" s="41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15" t="s">
        <v>203</v>
      </c>
      <c r="D302" s="421">
        <v>5.03</v>
      </c>
      <c r="E302" s="421"/>
      <c r="F302" s="421"/>
      <c r="G302" s="127"/>
      <c r="H302" s="41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10"/>
      <c r="P302" s="410"/>
      <c r="Q302" s="410"/>
      <c r="R302" s="410"/>
      <c r="S302" s="410"/>
      <c r="T302" s="410"/>
      <c r="U302" s="41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15" t="s">
        <v>186</v>
      </c>
      <c r="D303" s="421">
        <v>5.03</v>
      </c>
      <c r="E303" s="421"/>
      <c r="F303" s="421"/>
      <c r="G303" s="127"/>
      <c r="H303" s="41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10"/>
      <c r="P303" s="410"/>
      <c r="Q303" s="410"/>
      <c r="R303" s="410"/>
      <c r="S303" s="410"/>
      <c r="T303" s="410"/>
      <c r="U303" s="41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15" t="s">
        <v>228</v>
      </c>
      <c r="D304" s="421">
        <v>5.03</v>
      </c>
      <c r="E304" s="421"/>
      <c r="F304" s="421"/>
      <c r="G304" s="127"/>
      <c r="H304" s="41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10"/>
      <c r="P304" s="410"/>
      <c r="Q304" s="410"/>
      <c r="R304" s="410"/>
      <c r="S304" s="410"/>
      <c r="T304" s="410"/>
      <c r="U304" s="41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15" t="s">
        <v>199</v>
      </c>
      <c r="D305" s="421">
        <v>5.03</v>
      </c>
      <c r="E305" s="421"/>
      <c r="F305" s="421"/>
      <c r="G305" s="127"/>
      <c r="H305" s="41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10"/>
      <c r="P305" s="410"/>
      <c r="Q305" s="410"/>
      <c r="R305" s="410"/>
      <c r="S305" s="410"/>
      <c r="T305" s="410"/>
      <c r="U305" s="41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21">
        <v>5.0599999999999996</v>
      </c>
      <c r="E306" s="421"/>
      <c r="F306" s="421"/>
      <c r="G306" s="127"/>
      <c r="H306" s="41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10"/>
      <c r="P306" s="410"/>
      <c r="Q306" s="410"/>
      <c r="R306" s="410"/>
      <c r="S306" s="410"/>
      <c r="T306" s="410"/>
      <c r="U306" s="41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21">
        <v>5.0599999999999996</v>
      </c>
      <c r="E307" s="421"/>
      <c r="F307" s="421"/>
      <c r="G307" s="127"/>
      <c r="H307" s="41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10"/>
      <c r="P307" s="410"/>
      <c r="Q307" s="410"/>
      <c r="R307" s="410"/>
      <c r="S307" s="410"/>
      <c r="T307" s="410"/>
      <c r="U307" s="41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48" t="s">
        <v>231</v>
      </c>
      <c r="B308" s="449"/>
      <c r="C308" s="41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21">
        <v>5.04</v>
      </c>
      <c r="E309" s="421"/>
      <c r="F309" s="421"/>
      <c r="G309" s="127"/>
      <c r="H309" s="41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10"/>
      <c r="P309" s="410"/>
      <c r="Q309" s="410"/>
      <c r="R309" s="410"/>
      <c r="S309" s="410"/>
      <c r="T309" s="410"/>
      <c r="U309" s="41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21">
        <v>5.04</v>
      </c>
      <c r="E310" s="421"/>
      <c r="F310" s="421"/>
      <c r="G310" s="127"/>
      <c r="H310" s="41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10"/>
      <c r="P310" s="410"/>
      <c r="Q310" s="410"/>
      <c r="R310" s="410"/>
      <c r="S310" s="410"/>
      <c r="T310" s="410"/>
      <c r="U310" s="41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21">
        <v>5.04</v>
      </c>
      <c r="E311" s="421"/>
      <c r="F311" s="421"/>
      <c r="G311" s="127"/>
      <c r="H311" s="41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10"/>
      <c r="P311" s="410"/>
      <c r="Q311" s="410"/>
      <c r="R311" s="410"/>
      <c r="S311" s="410"/>
      <c r="T311" s="410"/>
      <c r="U311" s="41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21">
        <v>5.04</v>
      </c>
      <c r="E312" s="421"/>
      <c r="F312" s="421"/>
      <c r="G312" s="127"/>
      <c r="H312" s="41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10"/>
      <c r="P312" s="410"/>
      <c r="Q312" s="410"/>
      <c r="R312" s="410"/>
      <c r="S312" s="410"/>
      <c r="T312" s="410"/>
      <c r="U312" s="41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21">
        <v>5.04</v>
      </c>
      <c r="E313" s="421"/>
      <c r="F313" s="421"/>
      <c r="G313" s="127"/>
      <c r="H313" s="41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10"/>
      <c r="P313" s="410"/>
      <c r="Q313" s="410"/>
      <c r="R313" s="410"/>
      <c r="S313" s="410"/>
      <c r="T313" s="410"/>
      <c r="U313" s="41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21">
        <v>5.03</v>
      </c>
      <c r="E314" s="421"/>
      <c r="F314" s="421"/>
      <c r="G314" s="127"/>
      <c r="H314" s="41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10"/>
      <c r="P314" s="410"/>
      <c r="Q314" s="410"/>
      <c r="R314" s="410"/>
      <c r="S314" s="410"/>
      <c r="T314" s="410"/>
      <c r="U314" s="41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21">
        <v>5.03</v>
      </c>
      <c r="E315" s="421"/>
      <c r="F315" s="421"/>
      <c r="G315" s="127"/>
      <c r="H315" s="41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10"/>
      <c r="P315" s="410"/>
      <c r="Q315" s="410"/>
      <c r="R315" s="410"/>
      <c r="S315" s="410"/>
      <c r="T315" s="410"/>
      <c r="U315" s="41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21">
        <v>5.03</v>
      </c>
      <c r="E316" s="421"/>
      <c r="F316" s="421"/>
      <c r="G316" s="127"/>
      <c r="H316" s="41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10"/>
      <c r="P316" s="410"/>
      <c r="Q316" s="410"/>
      <c r="R316" s="410"/>
      <c r="S316" s="410"/>
      <c r="T316" s="410"/>
      <c r="U316" s="41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21">
        <v>5.03</v>
      </c>
      <c r="E317" s="421"/>
      <c r="F317" s="421"/>
      <c r="G317" s="127"/>
      <c r="H317" s="419">
        <f t="shared" si="75"/>
        <v>0</v>
      </c>
      <c r="I317" s="128"/>
      <c r="J317" s="129"/>
      <c r="K317" s="130"/>
      <c r="L317" s="128"/>
      <c r="M317" s="108"/>
      <c r="N317" s="129"/>
      <c r="O317" s="410"/>
      <c r="P317" s="410"/>
      <c r="Q317" s="410"/>
      <c r="R317" s="410"/>
      <c r="S317" s="410"/>
      <c r="T317" s="410"/>
      <c r="U317" s="41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21">
        <v>5.04</v>
      </c>
      <c r="E318" s="421"/>
      <c r="F318" s="421"/>
      <c r="G318" s="127"/>
      <c r="H318" s="41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10"/>
      <c r="P318" s="410"/>
      <c r="Q318" s="410"/>
      <c r="R318" s="410"/>
      <c r="S318" s="410"/>
      <c r="T318" s="410"/>
      <c r="U318" s="41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48" t="s">
        <v>234</v>
      </c>
      <c r="B319" s="449"/>
      <c r="C319" s="41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09"/>
      <c r="D320" s="421">
        <v>3.65</v>
      </c>
      <c r="E320" s="421"/>
      <c r="F320" s="420"/>
      <c r="G320" s="127"/>
      <c r="H320" s="419">
        <f t="shared" ref="H320:H329" si="83">D320*G320</f>
        <v>0</v>
      </c>
      <c r="I320" s="128"/>
      <c r="J320" s="129" t="str">
        <f t="array" ref="J320">IF(ISERROR(G320/I320),"",G320/I320)</f>
        <v/>
      </c>
      <c r="K320" s="41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10"/>
      <c r="P320" s="410"/>
      <c r="Q320" s="410"/>
      <c r="R320" s="410"/>
      <c r="S320" s="410"/>
      <c r="T320" s="410"/>
      <c r="U320" s="41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09"/>
      <c r="D321" s="421">
        <v>6.58</v>
      </c>
      <c r="E321" s="421"/>
      <c r="F321" s="421"/>
      <c r="G321" s="127"/>
      <c r="H321" s="41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10"/>
      <c r="P321" s="410"/>
      <c r="Q321" s="410"/>
      <c r="R321" s="410"/>
      <c r="S321" s="410"/>
      <c r="T321" s="410"/>
      <c r="U321" s="41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09"/>
      <c r="D322" s="421">
        <v>7.8</v>
      </c>
      <c r="E322" s="421"/>
      <c r="F322" s="421"/>
      <c r="G322" s="127"/>
      <c r="H322" s="41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10"/>
      <c r="P322" s="410"/>
      <c r="Q322" s="410"/>
      <c r="R322" s="410"/>
      <c r="S322" s="410"/>
      <c r="T322" s="410"/>
      <c r="U322" s="41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09"/>
      <c r="D323" s="421">
        <v>4.4000000000000004</v>
      </c>
      <c r="E323" s="421"/>
      <c r="F323" s="421"/>
      <c r="G323" s="127"/>
      <c r="H323" s="41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10"/>
      <c r="P323" s="410"/>
      <c r="Q323" s="410"/>
      <c r="R323" s="410"/>
      <c r="S323" s="410"/>
      <c r="T323" s="410"/>
      <c r="U323" s="41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09"/>
      <c r="D324" s="421"/>
      <c r="E324" s="421"/>
      <c r="F324" s="421"/>
      <c r="G324" s="127"/>
      <c r="H324" s="41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10"/>
      <c r="P324" s="410"/>
      <c r="Q324" s="410"/>
      <c r="R324" s="410"/>
      <c r="S324" s="410"/>
      <c r="T324" s="410"/>
      <c r="U324" s="41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09" t="s">
        <v>239</v>
      </c>
      <c r="C325" s="409" t="s">
        <v>179</v>
      </c>
      <c r="D325" s="421">
        <v>6.04</v>
      </c>
      <c r="E325" s="421"/>
      <c r="F325" s="421"/>
      <c r="G325" s="127"/>
      <c r="H325" s="41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10"/>
      <c r="P325" s="410"/>
      <c r="Q325" s="410"/>
      <c r="R325" s="410"/>
      <c r="S325" s="410"/>
      <c r="T325" s="410"/>
      <c r="U325" s="41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09" t="s">
        <v>239</v>
      </c>
      <c r="C326" s="409" t="s">
        <v>186</v>
      </c>
      <c r="D326" s="421">
        <v>6.04</v>
      </c>
      <c r="E326" s="421"/>
      <c r="F326" s="421"/>
      <c r="G326" s="127"/>
      <c r="H326" s="41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10"/>
      <c r="P326" s="410"/>
      <c r="Q326" s="410"/>
      <c r="R326" s="410"/>
      <c r="S326" s="410"/>
      <c r="T326" s="410"/>
      <c r="U326" s="41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09" t="s">
        <v>440</v>
      </c>
      <c r="C327" s="409" t="s">
        <v>179</v>
      </c>
      <c r="D327" s="421">
        <v>6</v>
      </c>
      <c r="E327" s="421"/>
      <c r="F327" s="421"/>
      <c r="G327" s="127"/>
      <c r="H327" s="419">
        <f t="shared" si="83"/>
        <v>0</v>
      </c>
      <c r="I327" s="128"/>
      <c r="J327" s="129"/>
      <c r="K327" s="130"/>
      <c r="L327" s="128"/>
      <c r="M327" s="108"/>
      <c r="N327" s="129"/>
      <c r="O327" s="410"/>
      <c r="P327" s="410"/>
      <c r="Q327" s="410"/>
      <c r="R327" s="410"/>
      <c r="S327" s="410"/>
      <c r="T327" s="410"/>
      <c r="U327" s="41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09" t="s">
        <v>440</v>
      </c>
      <c r="C328" s="409" t="s">
        <v>60</v>
      </c>
      <c r="D328" s="421">
        <v>6</v>
      </c>
      <c r="E328" s="421"/>
      <c r="F328" s="421"/>
      <c r="G328" s="127"/>
      <c r="H328" s="41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10"/>
      <c r="P328" s="410"/>
      <c r="Q328" s="410"/>
      <c r="R328" s="410"/>
      <c r="S328" s="410"/>
      <c r="T328" s="410"/>
      <c r="U328" s="41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11" t="s">
        <v>240</v>
      </c>
      <c r="C329" s="125"/>
      <c r="D329" s="421">
        <v>7.3</v>
      </c>
      <c r="E329" s="421"/>
      <c r="F329" s="421"/>
      <c r="G329" s="127"/>
      <c r="H329" s="419">
        <f t="shared" si="83"/>
        <v>0</v>
      </c>
      <c r="I329" s="128"/>
      <c r="J329" s="129"/>
      <c r="K329" s="130"/>
      <c r="L329" s="128"/>
      <c r="M329" s="108"/>
      <c r="N329" s="129"/>
      <c r="O329" s="410"/>
      <c r="P329" s="410"/>
      <c r="Q329" s="410"/>
      <c r="R329" s="410"/>
      <c r="S329" s="410"/>
      <c r="T329" s="410"/>
      <c r="U329" s="41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11" t="s">
        <v>241</v>
      </c>
      <c r="C330" s="125"/>
      <c r="D330" s="421">
        <f>78*120/1000</f>
        <v>9.36</v>
      </c>
      <c r="E330" s="421"/>
      <c r="F330" s="421"/>
      <c r="G330" s="127"/>
      <c r="H330" s="41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10"/>
      <c r="P330" s="410"/>
      <c r="Q330" s="410"/>
      <c r="R330" s="410"/>
      <c r="S330" s="410"/>
      <c r="T330" s="410"/>
      <c r="U330" s="41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11" t="s">
        <v>242</v>
      </c>
      <c r="C331" s="125"/>
      <c r="D331" s="421">
        <v>4.5</v>
      </c>
      <c r="E331" s="421"/>
      <c r="F331" s="421"/>
      <c r="G331" s="127"/>
      <c r="H331" s="41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10"/>
      <c r="P331" s="410"/>
      <c r="Q331" s="410"/>
      <c r="R331" s="410"/>
      <c r="S331" s="410"/>
      <c r="T331" s="410"/>
      <c r="U331" s="41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11" t="s">
        <v>243</v>
      </c>
      <c r="C332" s="125"/>
      <c r="D332" s="421">
        <v>4.5</v>
      </c>
      <c r="E332" s="421"/>
      <c r="F332" s="421"/>
      <c r="G332" s="127"/>
      <c r="H332" s="41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10"/>
      <c r="P332" s="410"/>
      <c r="Q332" s="410"/>
      <c r="R332" s="410"/>
      <c r="S332" s="410"/>
      <c r="T332" s="410"/>
      <c r="U332" s="41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21">
        <v>4.5</v>
      </c>
      <c r="E333" s="421"/>
      <c r="F333" s="421"/>
      <c r="G333" s="127"/>
      <c r="H333" s="41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10"/>
      <c r="P333" s="410"/>
      <c r="Q333" s="410"/>
      <c r="R333" s="410"/>
      <c r="S333" s="410"/>
      <c r="T333" s="410"/>
      <c r="U333" s="41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48" t="s">
        <v>244</v>
      </c>
      <c r="B334" s="449"/>
      <c r="C334" s="41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50" t="s">
        <v>246</v>
      </c>
      <c r="B335" s="451"/>
      <c r="C335" s="451"/>
      <c r="D335" s="451"/>
      <c r="E335" s="451"/>
      <c r="F335" s="452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53" t="s">
        <v>471</v>
      </c>
      <c r="B336" s="416" t="s">
        <v>247</v>
      </c>
      <c r="C336" s="456" t="s">
        <v>248</v>
      </c>
      <c r="D336" s="457"/>
      <c r="E336" s="519" t="s">
        <v>249</v>
      </c>
      <c r="F336" s="519"/>
      <c r="G336" s="461" t="s">
        <v>250</v>
      </c>
      <c r="H336" s="461"/>
      <c r="I336" s="458" t="s">
        <v>251</v>
      </c>
      <c r="J336" s="458"/>
      <c r="K336" s="458" t="s">
        <v>252</v>
      </c>
      <c r="L336" s="458"/>
      <c r="M336" s="458" t="s">
        <v>253</v>
      </c>
      <c r="N336" s="458"/>
      <c r="O336" s="458" t="s">
        <v>254</v>
      </c>
      <c r="P336" s="461" t="s">
        <v>255</v>
      </c>
      <c r="Q336" s="461"/>
      <c r="R336" s="461" t="s">
        <v>252</v>
      </c>
      <c r="S336" s="461"/>
      <c r="T336" s="461" t="s">
        <v>256</v>
      </c>
      <c r="U336" s="461"/>
      <c r="V336" s="461" t="s">
        <v>257</v>
      </c>
      <c r="W336" s="461"/>
      <c r="X336" s="461" t="s">
        <v>252</v>
      </c>
      <c r="Y336" s="461"/>
      <c r="Z336" s="461" t="s">
        <v>256</v>
      </c>
      <c r="AA336" s="461"/>
    </row>
    <row r="337" spans="1:27" ht="20.100000000000001" hidden="1" customHeight="1">
      <c r="A337" s="454"/>
      <c r="B337" s="416" t="s">
        <v>258</v>
      </c>
      <c r="C337" s="496">
        <v>1</v>
      </c>
      <c r="D337" s="497"/>
      <c r="E337" s="519">
        <f>C337*11</f>
        <v>11</v>
      </c>
      <c r="F337" s="519"/>
      <c r="G337" s="461">
        <v>1</v>
      </c>
      <c r="H337" s="461"/>
      <c r="I337" s="460">
        <f>G337*11</f>
        <v>11</v>
      </c>
      <c r="J337" s="460"/>
      <c r="K337" s="460">
        <f>E337-I337</f>
        <v>0</v>
      </c>
      <c r="L337" s="460"/>
      <c r="M337" s="462">
        <f>IF(ISERROR(K337/E337),"",K337/E337)</f>
        <v>0</v>
      </c>
      <c r="N337" s="462"/>
      <c r="O337" s="458"/>
      <c r="P337" s="461" t="s">
        <v>201</v>
      </c>
      <c r="Q337" s="461"/>
      <c r="R337" s="463">
        <f>SUM(O199:U199)</f>
        <v>0</v>
      </c>
      <c r="S337" s="463"/>
      <c r="T337" s="464" t="str">
        <f t="array" ref="T337">IF(ISERROR(R337/R344),"",R337/R344)</f>
        <v/>
      </c>
      <c r="U337" s="464"/>
      <c r="V337" s="461" t="s">
        <v>259</v>
      </c>
      <c r="W337" s="461"/>
      <c r="X337" s="498">
        <f>SUM(P198,P256,P291,P307,P318,P333)</f>
        <v>0</v>
      </c>
      <c r="Y337" s="499"/>
      <c r="Z337" s="464" t="str">
        <f t="array" ref="Z337">IF(ISERROR(X337/X344),"",X337/X344)</f>
        <v/>
      </c>
      <c r="AA337" s="464"/>
    </row>
    <row r="338" spans="1:27" ht="20.100000000000001" hidden="1" customHeight="1">
      <c r="A338" s="454"/>
      <c r="B338" s="416" t="s">
        <v>260</v>
      </c>
      <c r="C338" s="456">
        <v>0</v>
      </c>
      <c r="D338" s="457"/>
      <c r="E338" s="519">
        <f>C338*11</f>
        <v>0</v>
      </c>
      <c r="F338" s="519"/>
      <c r="G338" s="461">
        <v>0</v>
      </c>
      <c r="H338" s="461"/>
      <c r="I338" s="460">
        <f>G338*11</f>
        <v>0</v>
      </c>
      <c r="J338" s="460"/>
      <c r="K338" s="460">
        <f>E338-I338</f>
        <v>0</v>
      </c>
      <c r="L338" s="460"/>
      <c r="M338" s="462" t="str">
        <f>IF(ISERROR(K338/E338),"",K338/E338)</f>
        <v/>
      </c>
      <c r="N338" s="462"/>
      <c r="O338" s="458"/>
      <c r="P338" s="461" t="s">
        <v>216</v>
      </c>
      <c r="Q338" s="461"/>
      <c r="R338" s="463">
        <f>SUM(O257:U257)</f>
        <v>0</v>
      </c>
      <c r="S338" s="463"/>
      <c r="T338" s="464" t="str">
        <f>IF(ISERROR(R338/R344),"",R338/R344)</f>
        <v/>
      </c>
      <c r="U338" s="464"/>
      <c r="V338" s="461" t="s">
        <v>261</v>
      </c>
      <c r="W338" s="461"/>
      <c r="X338" s="498">
        <f>SUM(P199,P257,P292,P308,P319,P334)</f>
        <v>0</v>
      </c>
      <c r="Y338" s="499"/>
      <c r="Z338" s="464" t="str">
        <f>IF(ISERROR(X338/X344),"",X338/X344)</f>
        <v/>
      </c>
      <c r="AA338" s="464"/>
    </row>
    <row r="339" spans="1:27" ht="20.100000000000001" hidden="1" customHeight="1">
      <c r="A339" s="454"/>
      <c r="B339" s="416" t="s">
        <v>262</v>
      </c>
      <c r="C339" s="456">
        <v>0</v>
      </c>
      <c r="D339" s="457"/>
      <c r="E339" s="519">
        <f>C339*8</f>
        <v>0</v>
      </c>
      <c r="F339" s="519"/>
      <c r="G339" s="461">
        <v>1</v>
      </c>
      <c r="H339" s="461"/>
      <c r="I339" s="460">
        <f>G339*8</f>
        <v>8</v>
      </c>
      <c r="J339" s="460"/>
      <c r="K339" s="460">
        <f>E339-I339</f>
        <v>-8</v>
      </c>
      <c r="L339" s="460"/>
      <c r="M339" s="462" t="str">
        <f>IF(ISERROR(K339/E339),"",K339/E339)</f>
        <v/>
      </c>
      <c r="N339" s="462"/>
      <c r="O339" s="458"/>
      <c r="P339" s="461" t="s">
        <v>224</v>
      </c>
      <c r="Q339" s="461"/>
      <c r="R339" s="463">
        <f>SUM(O292:U292)</f>
        <v>0</v>
      </c>
      <c r="S339" s="463"/>
      <c r="T339" s="464" t="str">
        <f>IF(ISERROR(R339/R344),"",R339/R344)</f>
        <v/>
      </c>
      <c r="U339" s="464"/>
      <c r="V339" s="461" t="s">
        <v>263</v>
      </c>
      <c r="W339" s="461"/>
      <c r="X339" s="498">
        <f>SUM(P200,P258,P293,P309,P320,P335)</f>
        <v>0</v>
      </c>
      <c r="Y339" s="499"/>
      <c r="Z339" s="464" t="str">
        <f>IF(ISERROR(X339/X344),"",X339/X344)</f>
        <v/>
      </c>
      <c r="AA339" s="464"/>
    </row>
    <row r="340" spans="1:27" ht="20.100000000000001" hidden="1" customHeight="1">
      <c r="A340" s="454"/>
      <c r="B340" s="416" t="s">
        <v>264</v>
      </c>
      <c r="C340" s="456">
        <v>1</v>
      </c>
      <c r="D340" s="457"/>
      <c r="E340" s="519">
        <f>C340*11</f>
        <v>11</v>
      </c>
      <c r="F340" s="519"/>
      <c r="G340" s="461">
        <v>1</v>
      </c>
      <c r="H340" s="461"/>
      <c r="I340" s="460">
        <f>G340*11</f>
        <v>11</v>
      </c>
      <c r="J340" s="460"/>
      <c r="K340" s="460">
        <f>E340-I340</f>
        <v>0</v>
      </c>
      <c r="L340" s="460"/>
      <c r="M340" s="462">
        <f>IF(ISERROR(K340/E340),"",K340/E340)</f>
        <v>0</v>
      </c>
      <c r="N340" s="462"/>
      <c r="O340" s="458"/>
      <c r="P340" s="461" t="s">
        <v>231</v>
      </c>
      <c r="Q340" s="461"/>
      <c r="R340" s="463">
        <f>SUM(O308:U308)</f>
        <v>0</v>
      </c>
      <c r="S340" s="463"/>
      <c r="T340" s="464" t="str">
        <f>IF(ISERROR(R340/R344),"",R340/R344)</f>
        <v/>
      </c>
      <c r="U340" s="464"/>
      <c r="V340" s="461" t="s">
        <v>265</v>
      </c>
      <c r="W340" s="461"/>
      <c r="X340" s="498">
        <f>SUM(P202,P259,P294,P310,P321,P336)</f>
        <v>0</v>
      </c>
      <c r="Y340" s="499"/>
      <c r="Z340" s="464" t="str">
        <f>IF(ISERROR(X340/X344),"",X340/X344)</f>
        <v/>
      </c>
      <c r="AA340" s="464"/>
    </row>
    <row r="341" spans="1:27" ht="20.100000000000001" hidden="1" customHeight="1">
      <c r="A341" s="455"/>
      <c r="B341" s="416" t="s">
        <v>266</v>
      </c>
      <c r="C341" s="466">
        <f>SUM(C337:D340)</f>
        <v>2</v>
      </c>
      <c r="D341" s="467"/>
      <c r="E341" s="519">
        <f>SUM(E337:F340)</f>
        <v>22</v>
      </c>
      <c r="F341" s="519"/>
      <c r="G341" s="461">
        <f>SUM(G337:H340)</f>
        <v>3</v>
      </c>
      <c r="H341" s="461"/>
      <c r="I341" s="460">
        <f>SUM(I337:J340)</f>
        <v>30</v>
      </c>
      <c r="J341" s="460"/>
      <c r="K341" s="460">
        <f>SUM(K337:L340)</f>
        <v>-8</v>
      </c>
      <c r="L341" s="460"/>
      <c r="M341" s="462">
        <f>IF(ISERROR(K341/E341),"",K341/E341)</f>
        <v>-0.36363636363636365</v>
      </c>
      <c r="N341" s="462"/>
      <c r="O341" s="458"/>
      <c r="P341" s="461" t="s">
        <v>234</v>
      </c>
      <c r="Q341" s="461"/>
      <c r="R341" s="463">
        <f>SUM(O319:U319)</f>
        <v>0</v>
      </c>
      <c r="S341" s="463"/>
      <c r="T341" s="464" t="str">
        <f>IF(ISERROR(R341/R344),"",R341/R344)</f>
        <v/>
      </c>
      <c r="U341" s="464"/>
      <c r="V341" s="461" t="s">
        <v>267</v>
      </c>
      <c r="W341" s="461"/>
      <c r="X341" s="498">
        <f>SUM(P203,P260,P295,P311,P322,P337)</f>
        <v>0</v>
      </c>
      <c r="Y341" s="499"/>
      <c r="Z341" s="464" t="str">
        <f>IF(ISERROR(X341/X344),"",X341/X344)</f>
        <v/>
      </c>
      <c r="AA341" s="464"/>
    </row>
    <row r="342" spans="1:27" ht="20.100000000000001" hidden="1" customHeight="1">
      <c r="A342" s="263" t="s">
        <v>472</v>
      </c>
      <c r="B342" s="416">
        <f>G335</f>
        <v>0</v>
      </c>
      <c r="C342" s="468" t="s">
        <v>269</v>
      </c>
      <c r="D342" s="469"/>
      <c r="E342" s="520">
        <f>H335</f>
        <v>0</v>
      </c>
      <c r="F342" s="520"/>
      <c r="G342" s="461" t="s">
        <v>270</v>
      </c>
      <c r="H342" s="461"/>
      <c r="I342" s="470" t="str">
        <f>L335</f>
        <v/>
      </c>
      <c r="J342" s="470"/>
      <c r="K342" s="458" t="s">
        <v>271</v>
      </c>
      <c r="L342" s="458"/>
      <c r="M342" s="470" t="str">
        <f>J335</f>
        <v/>
      </c>
      <c r="N342" s="470"/>
      <c r="O342" s="458"/>
      <c r="P342" s="461" t="s">
        <v>244</v>
      </c>
      <c r="Q342" s="461"/>
      <c r="R342" s="463">
        <f>SUM(O334:U334)</f>
        <v>0</v>
      </c>
      <c r="S342" s="463"/>
      <c r="T342" s="464" t="str">
        <f>IF(ISERROR(R342/R344),"",R342/R344)</f>
        <v/>
      </c>
      <c r="U342" s="464"/>
      <c r="V342" s="461" t="s">
        <v>272</v>
      </c>
      <c r="W342" s="461"/>
      <c r="X342" s="498">
        <f>SUM(P204,P261,P296,P312,P323,P338)</f>
        <v>0</v>
      </c>
      <c r="Y342" s="499"/>
      <c r="Z342" s="464" t="str">
        <f>IF(ISERROR(X342/X344),"",X342/X344)</f>
        <v/>
      </c>
      <c r="AA342" s="464"/>
    </row>
    <row r="343" spans="1:27" ht="20.100000000000001" hidden="1" customHeight="1">
      <c r="A343" s="264" t="s">
        <v>473</v>
      </c>
      <c r="B343" s="416">
        <f>I335+C341</f>
        <v>2</v>
      </c>
      <c r="C343" s="471" t="s">
        <v>251</v>
      </c>
      <c r="D343" s="472"/>
      <c r="E343" s="520">
        <f>K335+I341</f>
        <v>30</v>
      </c>
      <c r="F343" s="520"/>
      <c r="G343" s="461" t="s">
        <v>274</v>
      </c>
      <c r="H343" s="461"/>
      <c r="I343" s="470">
        <f>B343-E343</f>
        <v>-28</v>
      </c>
      <c r="J343" s="470"/>
      <c r="K343" s="458" t="s">
        <v>275</v>
      </c>
      <c r="L343" s="458"/>
      <c r="M343" s="462">
        <f>IF(ISERROR(I343/E343),"",I343/E343)</f>
        <v>-0.93333333333333335</v>
      </c>
      <c r="N343" s="462"/>
      <c r="O343" s="458"/>
      <c r="P343" s="461" t="s">
        <v>245</v>
      </c>
      <c r="Q343" s="461"/>
      <c r="R343" s="463"/>
      <c r="S343" s="463"/>
      <c r="T343" s="464" t="str">
        <f>IF(ISERROR(R343/R344),"",R343/R344)</f>
        <v/>
      </c>
      <c r="U343" s="464"/>
      <c r="V343" s="461" t="s">
        <v>264</v>
      </c>
      <c r="W343" s="461"/>
      <c r="X343" s="498">
        <f>SUM(P205,P262,P297,P313,P324,P339)</f>
        <v>0</v>
      </c>
      <c r="Y343" s="499"/>
      <c r="Z343" s="464" t="str">
        <f>IF(ISERROR(X343/X344),"",X343/X344)</f>
        <v/>
      </c>
      <c r="AA343" s="464"/>
    </row>
    <row r="344" spans="1:27" ht="20.100000000000001" hidden="1" customHeight="1">
      <c r="A344" s="264" t="s">
        <v>474</v>
      </c>
      <c r="B344" s="416">
        <f>N335</f>
        <v>0</v>
      </c>
      <c r="C344" s="471" t="s">
        <v>277</v>
      </c>
      <c r="D344" s="472"/>
      <c r="E344" s="520">
        <f>IF(ISERROR(B344/B343),"",B344/B343)</f>
        <v>0</v>
      </c>
      <c r="F344" s="520"/>
      <c r="G344" s="461" t="s">
        <v>278</v>
      </c>
      <c r="H344" s="461"/>
      <c r="I344" s="458">
        <f>V335</f>
        <v>0</v>
      </c>
      <c r="J344" s="458"/>
      <c r="K344" s="458" t="s">
        <v>279</v>
      </c>
      <c r="L344" s="458"/>
      <c r="M344" s="462" t="str">
        <f t="array" ref="M344">IF(ISERROR(I344/B342),"",I344/B342)</f>
        <v/>
      </c>
      <c r="N344" s="462"/>
      <c r="O344" s="458"/>
      <c r="P344" s="461" t="s">
        <v>266</v>
      </c>
      <c r="Q344" s="461"/>
      <c r="R344" s="463">
        <f>SUM(R337:S343)</f>
        <v>0</v>
      </c>
      <c r="S344" s="463"/>
      <c r="T344" s="464"/>
      <c r="U344" s="464"/>
      <c r="V344" s="461" t="s">
        <v>266</v>
      </c>
      <c r="W344" s="461"/>
      <c r="X344" s="465">
        <f>SUM(X337:Y343)</f>
        <v>0</v>
      </c>
      <c r="Y344" s="465"/>
      <c r="Z344" s="464"/>
      <c r="AA344" s="464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474" t="s">
        <v>475</v>
      </c>
      <c r="B346" s="477" t="s">
        <v>280</v>
      </c>
      <c r="C346" s="477" t="s">
        <v>281</v>
      </c>
      <c r="D346" s="477" t="s">
        <v>282</v>
      </c>
      <c r="E346" s="493" t="s">
        <v>283</v>
      </c>
      <c r="F346" s="493" t="s">
        <v>284</v>
      </c>
      <c r="G346" s="458" t="s">
        <v>285</v>
      </c>
      <c r="H346" s="458"/>
      <c r="I346" s="477" t="s">
        <v>286</v>
      </c>
      <c r="J346" s="483" t="s">
        <v>271</v>
      </c>
      <c r="K346" s="486" t="s">
        <v>287</v>
      </c>
      <c r="L346" s="477" t="s">
        <v>270</v>
      </c>
      <c r="M346" s="489" t="s">
        <v>288</v>
      </c>
      <c r="N346" s="491" t="s">
        <v>252</v>
      </c>
      <c r="O346" s="458" t="s">
        <v>289</v>
      </c>
      <c r="P346" s="458"/>
      <c r="Q346" s="458"/>
      <c r="R346" s="458"/>
      <c r="S346" s="458"/>
      <c r="T346" s="458"/>
      <c r="U346" s="458"/>
      <c r="V346" s="458" t="s">
        <v>290</v>
      </c>
      <c r="W346" s="491" t="s">
        <v>291</v>
      </c>
      <c r="X346" s="458" t="s">
        <v>292</v>
      </c>
      <c r="Y346" s="458"/>
      <c r="Z346" s="458"/>
      <c r="AA346" s="458"/>
    </row>
    <row r="347" spans="1:27" ht="21.95" hidden="1" customHeight="1">
      <c r="A347" s="475"/>
      <c r="B347" s="478"/>
      <c r="C347" s="478"/>
      <c r="D347" s="478"/>
      <c r="E347" s="494"/>
      <c r="F347" s="494"/>
      <c r="G347" s="458"/>
      <c r="H347" s="458"/>
      <c r="I347" s="478"/>
      <c r="J347" s="484"/>
      <c r="K347" s="487"/>
      <c r="L347" s="478"/>
      <c r="M347" s="490"/>
      <c r="N347" s="491"/>
      <c r="O347" s="458" t="s">
        <v>259</v>
      </c>
      <c r="P347" s="458" t="s">
        <v>261</v>
      </c>
      <c r="Q347" s="458" t="s">
        <v>263</v>
      </c>
      <c r="R347" s="492" t="s">
        <v>265</v>
      </c>
      <c r="S347" s="461" t="s">
        <v>267</v>
      </c>
      <c r="T347" s="458" t="s">
        <v>272</v>
      </c>
      <c r="U347" s="458" t="s">
        <v>264</v>
      </c>
      <c r="V347" s="458"/>
      <c r="W347" s="491"/>
      <c r="X347" s="458" t="s">
        <v>293</v>
      </c>
      <c r="Y347" s="458" t="s">
        <v>294</v>
      </c>
      <c r="Z347" s="458" t="s">
        <v>295</v>
      </c>
      <c r="AA347" s="458" t="s">
        <v>264</v>
      </c>
    </row>
    <row r="348" spans="1:27" ht="21.95" hidden="1" customHeight="1">
      <c r="A348" s="476"/>
      <c r="B348" s="479"/>
      <c r="C348" s="479"/>
      <c r="D348" s="479"/>
      <c r="E348" s="495"/>
      <c r="F348" s="495"/>
      <c r="G348" s="302" t="s">
        <v>296</v>
      </c>
      <c r="H348" s="409" t="s">
        <v>297</v>
      </c>
      <c r="I348" s="479"/>
      <c r="J348" s="485"/>
      <c r="K348" s="488"/>
      <c r="L348" s="479"/>
      <c r="M348" s="490"/>
      <c r="N348" s="491"/>
      <c r="O348" s="458"/>
      <c r="P348" s="458"/>
      <c r="Q348" s="458"/>
      <c r="R348" s="492"/>
      <c r="S348" s="461"/>
      <c r="T348" s="458"/>
      <c r="U348" s="458"/>
      <c r="V348" s="458"/>
      <c r="W348" s="491"/>
      <c r="X348" s="458"/>
      <c r="Y348" s="458"/>
      <c r="Z348" s="458"/>
      <c r="AA348" s="458"/>
    </row>
    <row r="349" spans="1:27" ht="20.100000000000001" hidden="1" customHeight="1">
      <c r="A349" s="253">
        <v>30100030</v>
      </c>
      <c r="B349" s="411" t="s">
        <v>178</v>
      </c>
      <c r="C349" s="125" t="s">
        <v>179</v>
      </c>
      <c r="D349" s="421">
        <v>5.03</v>
      </c>
      <c r="E349" s="421"/>
      <c r="F349" s="421"/>
      <c r="G349" s="127"/>
      <c r="H349" s="41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10"/>
      <c r="P349" s="410"/>
      <c r="Q349" s="410"/>
      <c r="R349" s="410"/>
      <c r="S349" s="410"/>
      <c r="T349" s="410"/>
      <c r="U349" s="41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21">
        <v>5.03</v>
      </c>
      <c r="E350" s="421"/>
      <c r="F350" s="421"/>
      <c r="G350" s="127"/>
      <c r="H350" s="41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10"/>
      <c r="P350" s="410"/>
      <c r="Q350" s="410"/>
      <c r="R350" s="410"/>
      <c r="S350" s="410"/>
      <c r="T350" s="410"/>
      <c r="U350" s="41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21">
        <v>5.03</v>
      </c>
      <c r="E351" s="421"/>
      <c r="F351" s="421"/>
      <c r="G351" s="127"/>
      <c r="H351" s="41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10"/>
      <c r="P351" s="410"/>
      <c r="Q351" s="410"/>
      <c r="R351" s="410"/>
      <c r="S351" s="410"/>
      <c r="T351" s="410"/>
      <c r="U351" s="41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21">
        <v>5.03</v>
      </c>
      <c r="E352" s="421"/>
      <c r="F352" s="421"/>
      <c r="G352" s="127"/>
      <c r="H352" s="41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10"/>
      <c r="P352" s="410"/>
      <c r="Q352" s="410"/>
      <c r="R352" s="410"/>
      <c r="S352" s="410"/>
      <c r="T352" s="410"/>
      <c r="U352" s="41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21">
        <v>5.03</v>
      </c>
      <c r="E353" s="421"/>
      <c r="F353" s="421"/>
      <c r="G353" s="127"/>
      <c r="H353" s="41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10"/>
      <c r="P353" s="410"/>
      <c r="Q353" s="410"/>
      <c r="R353" s="410"/>
      <c r="S353" s="410"/>
      <c r="T353" s="410"/>
      <c r="U353" s="41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21">
        <v>5.04</v>
      </c>
      <c r="E354" s="421"/>
      <c r="F354" s="366"/>
      <c r="G354" s="134"/>
      <c r="H354" s="41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10"/>
      <c r="P354" s="410"/>
      <c r="Q354" s="410"/>
      <c r="R354" s="410"/>
      <c r="S354" s="410"/>
      <c r="T354" s="410"/>
      <c r="U354" s="41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21">
        <v>5.03</v>
      </c>
      <c r="E355" s="421"/>
      <c r="F355" s="421"/>
      <c r="G355" s="127"/>
      <c r="H355" s="41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10"/>
      <c r="P355" s="410"/>
      <c r="Q355" s="410"/>
      <c r="R355" s="410"/>
      <c r="S355" s="410"/>
      <c r="T355" s="410"/>
      <c r="U355" s="41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21">
        <v>5.03</v>
      </c>
      <c r="E356" s="421"/>
      <c r="F356" s="421"/>
      <c r="G356" s="127"/>
      <c r="H356" s="41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10"/>
      <c r="P356" s="410"/>
      <c r="Q356" s="410"/>
      <c r="R356" s="410"/>
      <c r="S356" s="410"/>
      <c r="T356" s="410"/>
      <c r="U356" s="41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21">
        <v>5.04</v>
      </c>
      <c r="E357" s="421"/>
      <c r="F357" s="367"/>
      <c r="G357" s="127"/>
      <c r="H357" s="419">
        <f t="shared" si="86"/>
        <v>0</v>
      </c>
      <c r="I357" s="41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10"/>
      <c r="P357" s="410"/>
      <c r="Q357" s="410"/>
      <c r="R357" s="410"/>
      <c r="S357" s="410"/>
      <c r="T357" s="410"/>
      <c r="U357" s="41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21">
        <v>5.04</v>
      </c>
      <c r="E358" s="421"/>
      <c r="F358" s="367"/>
      <c r="G358" s="127"/>
      <c r="H358" s="419">
        <f t="shared" si="86"/>
        <v>0</v>
      </c>
      <c r="I358" s="41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10"/>
      <c r="P358" s="410"/>
      <c r="Q358" s="410"/>
      <c r="R358" s="410"/>
      <c r="S358" s="410"/>
      <c r="T358" s="410"/>
      <c r="U358" s="41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21">
        <v>5.03</v>
      </c>
      <c r="E359" s="421"/>
      <c r="F359" s="367"/>
      <c r="G359" s="127"/>
      <c r="H359" s="419">
        <f t="shared" si="86"/>
        <v>0</v>
      </c>
      <c r="I359" s="419"/>
      <c r="J359" s="129"/>
      <c r="K359" s="130"/>
      <c r="L359" s="128"/>
      <c r="M359" s="108"/>
      <c r="N359" s="129"/>
      <c r="O359" s="410"/>
      <c r="P359" s="410"/>
      <c r="Q359" s="410"/>
      <c r="R359" s="410"/>
      <c r="S359" s="410"/>
      <c r="T359" s="410"/>
      <c r="U359" s="41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21">
        <v>5.03</v>
      </c>
      <c r="E360" s="421"/>
      <c r="F360" s="367"/>
      <c r="G360" s="127"/>
      <c r="H360" s="419">
        <f t="shared" si="86"/>
        <v>0</v>
      </c>
      <c r="I360" s="419"/>
      <c r="J360" s="129"/>
      <c r="K360" s="130"/>
      <c r="L360" s="128"/>
      <c r="M360" s="108"/>
      <c r="N360" s="129"/>
      <c r="O360" s="410"/>
      <c r="P360" s="410"/>
      <c r="Q360" s="410"/>
      <c r="R360" s="410"/>
      <c r="S360" s="410"/>
      <c r="T360" s="410"/>
      <c r="U360" s="41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21">
        <v>5.0599999999999996</v>
      </c>
      <c r="E361" s="421"/>
      <c r="F361" s="421"/>
      <c r="G361" s="127"/>
      <c r="H361" s="41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10"/>
      <c r="P361" s="410"/>
      <c r="Q361" s="410"/>
      <c r="R361" s="410"/>
      <c r="S361" s="410"/>
      <c r="T361" s="410"/>
      <c r="U361" s="41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21">
        <v>5.09</v>
      </c>
      <c r="E362" s="421"/>
      <c r="F362" s="421"/>
      <c r="G362" s="127"/>
      <c r="H362" s="41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10"/>
      <c r="P362" s="410"/>
      <c r="Q362" s="410"/>
      <c r="R362" s="410"/>
      <c r="S362" s="410"/>
      <c r="T362" s="410"/>
      <c r="U362" s="41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21">
        <v>5.09</v>
      </c>
      <c r="E363" s="421"/>
      <c r="F363" s="421"/>
      <c r="G363" s="127"/>
      <c r="H363" s="41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10"/>
      <c r="P363" s="410"/>
      <c r="Q363" s="410"/>
      <c r="R363" s="410"/>
      <c r="S363" s="410"/>
      <c r="T363" s="410"/>
      <c r="U363" s="41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09" t="s">
        <v>190</v>
      </c>
      <c r="D364" s="421">
        <v>4.8</v>
      </c>
      <c r="E364" s="421"/>
      <c r="F364" s="421"/>
      <c r="G364" s="127"/>
      <c r="H364" s="41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10"/>
      <c r="P364" s="410"/>
      <c r="Q364" s="410"/>
      <c r="R364" s="410"/>
      <c r="S364" s="410"/>
      <c r="T364" s="410"/>
      <c r="U364" s="41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09" t="s">
        <v>187</v>
      </c>
      <c r="D365" s="421">
        <v>4.8</v>
      </c>
      <c r="E365" s="421"/>
      <c r="F365" s="421"/>
      <c r="G365" s="127"/>
      <c r="H365" s="41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10"/>
      <c r="P365" s="410"/>
      <c r="Q365" s="410"/>
      <c r="R365" s="410"/>
      <c r="S365" s="410"/>
      <c r="T365" s="410"/>
      <c r="U365" s="41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09" t="s">
        <v>179</v>
      </c>
      <c r="D366" s="421">
        <v>4.8</v>
      </c>
      <c r="E366" s="421"/>
      <c r="F366" s="421"/>
      <c r="G366" s="127"/>
      <c r="H366" s="41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10"/>
      <c r="P366" s="410"/>
      <c r="Q366" s="410"/>
      <c r="R366" s="410"/>
      <c r="S366" s="410"/>
      <c r="T366" s="410"/>
      <c r="U366" s="41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09" t="s">
        <v>199</v>
      </c>
      <c r="D367" s="421">
        <v>4.8</v>
      </c>
      <c r="E367" s="421"/>
      <c r="F367" s="421"/>
      <c r="G367" s="127"/>
      <c r="H367" s="41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10"/>
      <c r="P367" s="410"/>
      <c r="Q367" s="410"/>
      <c r="R367" s="410"/>
      <c r="S367" s="410"/>
      <c r="T367" s="410"/>
      <c r="U367" s="41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21">
        <v>4.99</v>
      </c>
      <c r="E368" s="421"/>
      <c r="F368" s="421"/>
      <c r="G368" s="127"/>
      <c r="H368" s="41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10"/>
      <c r="P368" s="410"/>
      <c r="Q368" s="410"/>
      <c r="R368" s="410"/>
      <c r="S368" s="410"/>
      <c r="T368" s="410"/>
      <c r="U368" s="41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21">
        <v>4.99</v>
      </c>
      <c r="E369" s="421"/>
      <c r="F369" s="421"/>
      <c r="G369" s="127"/>
      <c r="H369" s="41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10"/>
      <c r="P369" s="410"/>
      <c r="Q369" s="410"/>
      <c r="R369" s="410"/>
      <c r="S369" s="410"/>
      <c r="T369" s="410"/>
      <c r="U369" s="41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48" t="s">
        <v>201</v>
      </c>
      <c r="B370" s="449"/>
      <c r="C370" s="41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11" t="s">
        <v>206</v>
      </c>
      <c r="C371" s="125" t="s">
        <v>199</v>
      </c>
      <c r="D371" s="421">
        <v>5.03</v>
      </c>
      <c r="E371" s="421"/>
      <c r="F371" s="421"/>
      <c r="G371" s="127"/>
      <c r="H371" s="41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14"/>
      <c r="P371" s="414"/>
      <c r="Q371" s="414"/>
      <c r="R371" s="414"/>
      <c r="S371" s="414"/>
      <c r="T371" s="414"/>
      <c r="U371" s="41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11" t="s">
        <v>425</v>
      </c>
      <c r="C372" s="177" t="s">
        <v>427</v>
      </c>
      <c r="D372" s="421">
        <v>5.03</v>
      </c>
      <c r="E372" s="421"/>
      <c r="F372" s="421"/>
      <c r="G372" s="127"/>
      <c r="H372" s="41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14"/>
      <c r="P372" s="414"/>
      <c r="Q372" s="414"/>
      <c r="R372" s="414"/>
      <c r="S372" s="414"/>
      <c r="T372" s="414"/>
      <c r="U372" s="41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11" t="s">
        <v>206</v>
      </c>
      <c r="C373" s="125" t="s">
        <v>186</v>
      </c>
      <c r="D373" s="421">
        <v>5.03</v>
      </c>
      <c r="E373" s="421"/>
      <c r="F373" s="421"/>
      <c r="G373" s="127"/>
      <c r="H373" s="41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14"/>
      <c r="P373" s="414"/>
      <c r="Q373" s="414"/>
      <c r="R373" s="414"/>
      <c r="S373" s="414"/>
      <c r="T373" s="414"/>
      <c r="U373" s="41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11" t="s">
        <v>206</v>
      </c>
      <c r="C374" s="125" t="s">
        <v>203</v>
      </c>
      <c r="D374" s="421">
        <v>5.03</v>
      </c>
      <c r="E374" s="421"/>
      <c r="F374" s="421"/>
      <c r="G374" s="127"/>
      <c r="H374" s="41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14"/>
      <c r="P374" s="414"/>
      <c r="Q374" s="414"/>
      <c r="R374" s="414"/>
      <c r="S374" s="414"/>
      <c r="T374" s="414"/>
      <c r="U374" s="41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11" t="s">
        <v>206</v>
      </c>
      <c r="C375" s="125" t="s">
        <v>207</v>
      </c>
      <c r="D375" s="421">
        <v>5.03</v>
      </c>
      <c r="E375" s="421"/>
      <c r="F375" s="421"/>
      <c r="G375" s="127"/>
      <c r="H375" s="41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14"/>
      <c r="P375" s="414"/>
      <c r="Q375" s="414"/>
      <c r="R375" s="414"/>
      <c r="S375" s="414"/>
      <c r="T375" s="414"/>
      <c r="U375" s="41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11" t="s">
        <v>414</v>
      </c>
      <c r="C376" s="177" t="s">
        <v>415</v>
      </c>
      <c r="D376" s="421"/>
      <c r="E376" s="421"/>
      <c r="F376" s="421"/>
      <c r="G376" s="127"/>
      <c r="H376" s="41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14"/>
      <c r="P376" s="414"/>
      <c r="Q376" s="414"/>
      <c r="R376" s="414"/>
      <c r="S376" s="414"/>
      <c r="T376" s="414"/>
      <c r="U376" s="41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11" t="s">
        <v>414</v>
      </c>
      <c r="C377" s="177" t="s">
        <v>416</v>
      </c>
      <c r="D377" s="421"/>
      <c r="E377" s="421"/>
      <c r="F377" s="421"/>
      <c r="G377" s="127"/>
      <c r="H377" s="41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14"/>
      <c r="P377" s="414"/>
      <c r="Q377" s="414"/>
      <c r="R377" s="414"/>
      <c r="S377" s="414"/>
      <c r="T377" s="414"/>
      <c r="U377" s="41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11" t="s">
        <v>414</v>
      </c>
      <c r="C378" s="177" t="s">
        <v>61</v>
      </c>
      <c r="D378" s="421"/>
      <c r="E378" s="421"/>
      <c r="F378" s="421"/>
      <c r="G378" s="127"/>
      <c r="H378" s="41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14"/>
      <c r="P378" s="414"/>
      <c r="Q378" s="414"/>
      <c r="R378" s="414"/>
      <c r="S378" s="414"/>
      <c r="T378" s="414"/>
      <c r="U378" s="41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11" t="s">
        <v>208</v>
      </c>
      <c r="C379" s="125" t="s">
        <v>179</v>
      </c>
      <c r="D379" s="421">
        <v>5.08</v>
      </c>
      <c r="E379" s="421"/>
      <c r="F379" s="421"/>
      <c r="G379" s="127"/>
      <c r="H379" s="41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14"/>
      <c r="P379" s="414"/>
      <c r="Q379" s="414"/>
      <c r="R379" s="414"/>
      <c r="S379" s="414"/>
      <c r="T379" s="414"/>
      <c r="U379" s="41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11" t="s">
        <v>208</v>
      </c>
      <c r="C380" s="125" t="s">
        <v>204</v>
      </c>
      <c r="D380" s="421">
        <v>5.08</v>
      </c>
      <c r="E380" s="421"/>
      <c r="F380" s="421"/>
      <c r="G380" s="127"/>
      <c r="H380" s="41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14"/>
      <c r="P380" s="414"/>
      <c r="Q380" s="414"/>
      <c r="R380" s="414"/>
      <c r="S380" s="414"/>
      <c r="T380" s="414"/>
      <c r="U380" s="41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11" t="s">
        <v>208</v>
      </c>
      <c r="C381" s="125" t="s">
        <v>205</v>
      </c>
      <c r="D381" s="421">
        <v>5.08</v>
      </c>
      <c r="E381" s="421"/>
      <c r="F381" s="421"/>
      <c r="G381" s="127"/>
      <c r="H381" s="41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14"/>
      <c r="P381" s="414"/>
      <c r="Q381" s="414"/>
      <c r="R381" s="414"/>
      <c r="S381" s="414"/>
      <c r="T381" s="414"/>
      <c r="U381" s="41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11" t="s">
        <v>208</v>
      </c>
      <c r="C382" s="125" t="s">
        <v>186</v>
      </c>
      <c r="D382" s="421">
        <v>5.08</v>
      </c>
      <c r="E382" s="421"/>
      <c r="F382" s="421"/>
      <c r="G382" s="127"/>
      <c r="H382" s="41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14"/>
      <c r="P382" s="414"/>
      <c r="Q382" s="414"/>
      <c r="R382" s="414"/>
      <c r="S382" s="414"/>
      <c r="T382" s="414"/>
      <c r="U382" s="41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11" t="s">
        <v>208</v>
      </c>
      <c r="C383" s="125" t="s">
        <v>203</v>
      </c>
      <c r="D383" s="421">
        <v>5.08</v>
      </c>
      <c r="E383" s="421"/>
      <c r="F383" s="421"/>
      <c r="G383" s="127"/>
      <c r="H383" s="41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14"/>
      <c r="P383" s="414"/>
      <c r="Q383" s="414"/>
      <c r="R383" s="414"/>
      <c r="S383" s="414"/>
      <c r="T383" s="414"/>
      <c r="U383" s="41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11" t="s">
        <v>208</v>
      </c>
      <c r="C384" s="125" t="s">
        <v>199</v>
      </c>
      <c r="D384" s="421">
        <v>5.08</v>
      </c>
      <c r="E384" s="421"/>
      <c r="F384" s="421"/>
      <c r="G384" s="127"/>
      <c r="H384" s="41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10"/>
      <c r="P384" s="410"/>
      <c r="Q384" s="410"/>
      <c r="R384" s="410"/>
      <c r="S384" s="410"/>
      <c r="T384" s="410"/>
      <c r="U384" s="41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11" t="s">
        <v>208</v>
      </c>
      <c r="C385" s="125" t="s">
        <v>187</v>
      </c>
      <c r="D385" s="421">
        <v>5.08</v>
      </c>
      <c r="E385" s="421"/>
      <c r="F385" s="421"/>
      <c r="G385" s="127"/>
      <c r="H385" s="41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14"/>
      <c r="P385" s="414"/>
      <c r="Q385" s="414"/>
      <c r="R385" s="414"/>
      <c r="S385" s="414"/>
      <c r="T385" s="414"/>
      <c r="U385" s="41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11" t="s">
        <v>208</v>
      </c>
      <c r="C386" s="125" t="s">
        <v>207</v>
      </c>
      <c r="D386" s="421">
        <v>5.08</v>
      </c>
      <c r="E386" s="421"/>
      <c r="F386" s="421"/>
      <c r="G386" s="127"/>
      <c r="H386" s="41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10"/>
      <c r="P386" s="410"/>
      <c r="Q386" s="410"/>
      <c r="R386" s="410"/>
      <c r="S386" s="410"/>
      <c r="T386" s="410"/>
      <c r="U386" s="41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11" t="s">
        <v>209</v>
      </c>
      <c r="C387" s="125" t="s">
        <v>194</v>
      </c>
      <c r="D387" s="421">
        <v>5.03</v>
      </c>
      <c r="E387" s="421"/>
      <c r="F387" s="421"/>
      <c r="G387" s="127"/>
      <c r="H387" s="41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14"/>
      <c r="P387" s="414"/>
      <c r="Q387" s="414"/>
      <c r="R387" s="414"/>
      <c r="S387" s="414"/>
      <c r="T387" s="414"/>
      <c r="U387" s="41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11" t="s">
        <v>209</v>
      </c>
      <c r="C388" s="125" t="s">
        <v>179</v>
      </c>
      <c r="D388" s="421">
        <v>5.03</v>
      </c>
      <c r="E388" s="421"/>
      <c r="F388" s="421"/>
      <c r="G388" s="127"/>
      <c r="H388" s="41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14"/>
      <c r="P388" s="414"/>
      <c r="Q388" s="414"/>
      <c r="R388" s="414"/>
      <c r="S388" s="414"/>
      <c r="T388" s="414"/>
      <c r="U388" s="41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11" t="s">
        <v>209</v>
      </c>
      <c r="C389" s="125" t="s">
        <v>195</v>
      </c>
      <c r="D389" s="421">
        <v>5.03</v>
      </c>
      <c r="E389" s="421"/>
      <c r="F389" s="421"/>
      <c r="G389" s="127"/>
      <c r="H389" s="41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14"/>
      <c r="P389" s="414"/>
      <c r="Q389" s="414"/>
      <c r="R389" s="414"/>
      <c r="S389" s="414"/>
      <c r="T389" s="414"/>
      <c r="U389" s="41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11" t="s">
        <v>209</v>
      </c>
      <c r="C390" s="125" t="s">
        <v>204</v>
      </c>
      <c r="D390" s="421">
        <v>5.03</v>
      </c>
      <c r="E390" s="421"/>
      <c r="F390" s="421"/>
      <c r="G390" s="127"/>
      <c r="H390" s="41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14"/>
      <c r="P390" s="414"/>
      <c r="Q390" s="414"/>
      <c r="R390" s="414"/>
      <c r="S390" s="414"/>
      <c r="T390" s="414"/>
      <c r="U390" s="41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11" t="s">
        <v>382</v>
      </c>
      <c r="C391" s="177" t="s">
        <v>383</v>
      </c>
      <c r="D391" s="421">
        <v>5.03</v>
      </c>
      <c r="E391" s="421"/>
      <c r="F391" s="421"/>
      <c r="G391" s="127"/>
      <c r="H391" s="41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14"/>
      <c r="P391" s="414"/>
      <c r="Q391" s="414"/>
      <c r="R391" s="414"/>
      <c r="S391" s="414"/>
      <c r="T391" s="414"/>
      <c r="U391" s="41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11" t="s">
        <v>382</v>
      </c>
      <c r="C392" s="177" t="s">
        <v>384</v>
      </c>
      <c r="D392" s="421">
        <v>5.03</v>
      </c>
      <c r="E392" s="421"/>
      <c r="F392" s="421"/>
      <c r="G392" s="127"/>
      <c r="H392" s="41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14"/>
      <c r="P392" s="414"/>
      <c r="Q392" s="414"/>
      <c r="R392" s="414"/>
      <c r="S392" s="414"/>
      <c r="T392" s="414"/>
      <c r="U392" s="41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11" t="s">
        <v>382</v>
      </c>
      <c r="C393" s="177" t="s">
        <v>389</v>
      </c>
      <c r="D393" s="421">
        <v>5.03</v>
      </c>
      <c r="E393" s="421"/>
      <c r="F393" s="421"/>
      <c r="G393" s="127"/>
      <c r="H393" s="41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14"/>
      <c r="P393" s="414"/>
      <c r="Q393" s="414"/>
      <c r="R393" s="414"/>
      <c r="S393" s="414"/>
      <c r="T393" s="414"/>
      <c r="U393" s="41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11" t="s">
        <v>382</v>
      </c>
      <c r="C394" s="177" t="s">
        <v>391</v>
      </c>
      <c r="D394" s="421">
        <v>5.03</v>
      </c>
      <c r="E394" s="421"/>
      <c r="F394" s="421"/>
      <c r="G394" s="127"/>
      <c r="H394" s="41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14"/>
      <c r="P394" s="414"/>
      <c r="Q394" s="414"/>
      <c r="R394" s="414"/>
      <c r="S394" s="414"/>
      <c r="T394" s="414"/>
      <c r="U394" s="41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11" t="s">
        <v>418</v>
      </c>
      <c r="C395" s="177" t="s">
        <v>364</v>
      </c>
      <c r="D395" s="421">
        <v>5.03</v>
      </c>
      <c r="E395" s="421"/>
      <c r="F395" s="421"/>
      <c r="G395" s="127"/>
      <c r="H395" s="41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14"/>
      <c r="P395" s="414"/>
      <c r="Q395" s="414"/>
      <c r="R395" s="414"/>
      <c r="S395" s="414"/>
      <c r="T395" s="414"/>
      <c r="U395" s="41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11" t="s">
        <v>418</v>
      </c>
      <c r="C396" s="177" t="s">
        <v>365</v>
      </c>
      <c r="D396" s="421">
        <v>5.03</v>
      </c>
      <c r="E396" s="421"/>
      <c r="F396" s="421"/>
      <c r="G396" s="127"/>
      <c r="H396" s="41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14"/>
      <c r="P396" s="414"/>
      <c r="Q396" s="414"/>
      <c r="R396" s="414"/>
      <c r="S396" s="414"/>
      <c r="T396" s="414"/>
      <c r="U396" s="41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11" t="s">
        <v>418</v>
      </c>
      <c r="C397" s="177" t="s">
        <v>366</v>
      </c>
      <c r="D397" s="421">
        <v>5.03</v>
      </c>
      <c r="E397" s="421"/>
      <c r="F397" s="421"/>
      <c r="G397" s="127"/>
      <c r="H397" s="41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14"/>
      <c r="P397" s="414"/>
      <c r="Q397" s="414"/>
      <c r="R397" s="414"/>
      <c r="S397" s="414"/>
      <c r="T397" s="414"/>
      <c r="U397" s="41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11" t="s">
        <v>418</v>
      </c>
      <c r="C398" s="177" t="s">
        <v>367</v>
      </c>
      <c r="D398" s="421">
        <v>5.03</v>
      </c>
      <c r="E398" s="421"/>
      <c r="F398" s="421"/>
      <c r="G398" s="127"/>
      <c r="H398" s="41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14"/>
      <c r="P398" s="414"/>
      <c r="Q398" s="414"/>
      <c r="R398" s="414"/>
      <c r="S398" s="414"/>
      <c r="T398" s="414"/>
      <c r="U398" s="41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21">
        <v>5.03</v>
      </c>
      <c r="E399" s="421"/>
      <c r="F399" s="421"/>
      <c r="G399" s="127"/>
      <c r="H399" s="41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10"/>
      <c r="P399" s="410"/>
      <c r="Q399" s="410"/>
      <c r="R399" s="410"/>
      <c r="S399" s="410"/>
      <c r="T399" s="410"/>
      <c r="U399" s="41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21">
        <v>5.03</v>
      </c>
      <c r="E400" s="421"/>
      <c r="F400" s="421"/>
      <c r="G400" s="127"/>
      <c r="H400" s="41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10"/>
      <c r="P400" s="410"/>
      <c r="Q400" s="410"/>
      <c r="R400" s="410"/>
      <c r="S400" s="410"/>
      <c r="T400" s="410"/>
      <c r="U400" s="41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21">
        <v>5.03</v>
      </c>
      <c r="E401" s="421"/>
      <c r="F401" s="421"/>
      <c r="G401" s="127"/>
      <c r="H401" s="41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10"/>
      <c r="P401" s="410"/>
      <c r="Q401" s="410"/>
      <c r="R401" s="410"/>
      <c r="S401" s="410"/>
      <c r="T401" s="410"/>
      <c r="U401" s="41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21">
        <v>5.03</v>
      </c>
      <c r="E402" s="421"/>
      <c r="F402" s="421"/>
      <c r="G402" s="127"/>
      <c r="H402" s="41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10"/>
      <c r="P402" s="410"/>
      <c r="Q402" s="410"/>
      <c r="R402" s="410"/>
      <c r="S402" s="410"/>
      <c r="T402" s="410"/>
      <c r="U402" s="41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21">
        <v>5.03</v>
      </c>
      <c r="E403" s="421"/>
      <c r="F403" s="421"/>
      <c r="G403" s="127"/>
      <c r="H403" s="41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10"/>
      <c r="P403" s="410"/>
      <c r="Q403" s="410"/>
      <c r="R403" s="410"/>
      <c r="S403" s="410"/>
      <c r="T403" s="410"/>
      <c r="U403" s="41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21">
        <v>5.03</v>
      </c>
      <c r="E404" s="421"/>
      <c r="F404" s="421"/>
      <c r="G404" s="127"/>
      <c r="H404" s="41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10"/>
      <c r="P404" s="410"/>
      <c r="Q404" s="410"/>
      <c r="R404" s="410"/>
      <c r="S404" s="410"/>
      <c r="T404" s="410"/>
      <c r="U404" s="41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21">
        <v>5.03</v>
      </c>
      <c r="E405" s="421"/>
      <c r="F405" s="421"/>
      <c r="G405" s="127"/>
      <c r="H405" s="41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10"/>
      <c r="P405" s="410"/>
      <c r="Q405" s="410"/>
      <c r="R405" s="410"/>
      <c r="S405" s="410"/>
      <c r="T405" s="410"/>
      <c r="U405" s="41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21">
        <v>5.03</v>
      </c>
      <c r="E406" s="421"/>
      <c r="F406" s="421"/>
      <c r="G406" s="127"/>
      <c r="H406" s="41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10"/>
      <c r="P406" s="410"/>
      <c r="Q406" s="410"/>
      <c r="R406" s="410"/>
      <c r="S406" s="410"/>
      <c r="T406" s="410"/>
      <c r="U406" s="41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21">
        <v>5.03</v>
      </c>
      <c r="E407" s="421"/>
      <c r="F407" s="421"/>
      <c r="G407" s="127"/>
      <c r="H407" s="41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10"/>
      <c r="P407" s="410"/>
      <c r="Q407" s="410"/>
      <c r="R407" s="410"/>
      <c r="S407" s="410"/>
      <c r="T407" s="410"/>
      <c r="U407" s="41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21">
        <v>5.03</v>
      </c>
      <c r="E408" s="421"/>
      <c r="F408" s="421"/>
      <c r="G408" s="127"/>
      <c r="H408" s="41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10"/>
      <c r="P408" s="410"/>
      <c r="Q408" s="410"/>
      <c r="R408" s="410"/>
      <c r="S408" s="410"/>
      <c r="T408" s="410"/>
      <c r="U408" s="41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21">
        <v>50.3</v>
      </c>
      <c r="E409" s="421"/>
      <c r="F409" s="421"/>
      <c r="G409" s="127"/>
      <c r="H409" s="41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10"/>
      <c r="P409" s="410"/>
      <c r="Q409" s="410"/>
      <c r="R409" s="410"/>
      <c r="S409" s="410"/>
      <c r="T409" s="410"/>
      <c r="U409" s="41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21">
        <v>5</v>
      </c>
      <c r="E410" s="421"/>
      <c r="F410" s="421"/>
      <c r="G410" s="127"/>
      <c r="H410" s="41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10"/>
      <c r="P410" s="410"/>
      <c r="Q410" s="410"/>
      <c r="R410" s="410"/>
      <c r="S410" s="410"/>
      <c r="T410" s="410"/>
      <c r="U410" s="41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21">
        <v>5.03</v>
      </c>
      <c r="E411" s="421"/>
      <c r="F411" s="421"/>
      <c r="G411" s="127"/>
      <c r="H411" s="41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10"/>
      <c r="P411" s="410"/>
      <c r="Q411" s="410"/>
      <c r="R411" s="410"/>
      <c r="S411" s="410"/>
      <c r="T411" s="410"/>
      <c r="U411" s="41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21">
        <v>5.03</v>
      </c>
      <c r="E412" s="421"/>
      <c r="F412" s="421"/>
      <c r="G412" s="127"/>
      <c r="H412" s="41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10"/>
      <c r="P412" s="410"/>
      <c r="Q412" s="410"/>
      <c r="R412" s="410"/>
      <c r="S412" s="410"/>
      <c r="T412" s="410"/>
      <c r="U412" s="41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21"/>
      <c r="E413" s="421"/>
      <c r="F413" s="421"/>
      <c r="G413" s="127"/>
      <c r="H413" s="419">
        <f t="shared" si="93"/>
        <v>0</v>
      </c>
      <c r="I413" s="128"/>
      <c r="J413" s="129"/>
      <c r="K413" s="130"/>
      <c r="L413" s="128"/>
      <c r="M413" s="108"/>
      <c r="N413" s="129"/>
      <c r="O413" s="410"/>
      <c r="P413" s="410"/>
      <c r="Q413" s="410"/>
      <c r="R413" s="410"/>
      <c r="S413" s="410"/>
      <c r="T413" s="410"/>
      <c r="U413" s="41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21">
        <v>5.0599999999999996</v>
      </c>
      <c r="E414" s="421"/>
      <c r="F414" s="421"/>
      <c r="G414" s="127"/>
      <c r="H414" s="41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10"/>
      <c r="P414" s="410"/>
      <c r="Q414" s="410"/>
      <c r="R414" s="410"/>
      <c r="S414" s="410"/>
      <c r="T414" s="410"/>
      <c r="U414" s="41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21">
        <v>5.0599999999999996</v>
      </c>
      <c r="E415" s="421"/>
      <c r="F415" s="421"/>
      <c r="G415" s="127"/>
      <c r="H415" s="41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10"/>
      <c r="P415" s="410"/>
      <c r="Q415" s="410"/>
      <c r="R415" s="410"/>
      <c r="S415" s="410"/>
      <c r="T415" s="410"/>
      <c r="U415" s="41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21">
        <v>5.0599999999999996</v>
      </c>
      <c r="E416" s="421"/>
      <c r="F416" s="421"/>
      <c r="G416" s="127"/>
      <c r="H416" s="41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10"/>
      <c r="P416" s="410"/>
      <c r="Q416" s="410"/>
      <c r="R416" s="410"/>
      <c r="S416" s="410"/>
      <c r="T416" s="410"/>
      <c r="U416" s="41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21">
        <v>5.0599999999999996</v>
      </c>
      <c r="E417" s="421"/>
      <c r="F417" s="421"/>
      <c r="G417" s="127"/>
      <c r="H417" s="41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10"/>
      <c r="P417" s="410"/>
      <c r="Q417" s="410"/>
      <c r="R417" s="410"/>
      <c r="S417" s="410"/>
      <c r="T417" s="410"/>
      <c r="U417" s="41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21"/>
      <c r="E418" s="421"/>
      <c r="F418" s="421"/>
      <c r="G418" s="127"/>
      <c r="H418" s="41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10"/>
      <c r="P418" s="410"/>
      <c r="Q418" s="410"/>
      <c r="R418" s="410"/>
      <c r="S418" s="410"/>
      <c r="T418" s="410"/>
      <c r="U418" s="41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21"/>
      <c r="E419" s="421"/>
      <c r="F419" s="421"/>
      <c r="G419" s="127"/>
      <c r="H419" s="41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10"/>
      <c r="P419" s="410"/>
      <c r="Q419" s="410"/>
      <c r="R419" s="410"/>
      <c r="S419" s="410"/>
      <c r="T419" s="410"/>
      <c r="U419" s="41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21"/>
      <c r="E420" s="421"/>
      <c r="F420" s="421"/>
      <c r="G420" s="127"/>
      <c r="H420" s="41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10"/>
      <c r="P420" s="410"/>
      <c r="Q420" s="410"/>
      <c r="R420" s="410"/>
      <c r="S420" s="410"/>
      <c r="T420" s="410"/>
      <c r="U420" s="41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21"/>
      <c r="E421" s="421"/>
      <c r="F421" s="421"/>
      <c r="G421" s="127"/>
      <c r="H421" s="41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10"/>
      <c r="P421" s="410"/>
      <c r="Q421" s="410"/>
      <c r="R421" s="410"/>
      <c r="S421" s="410"/>
      <c r="T421" s="410"/>
      <c r="U421" s="41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21"/>
      <c r="E422" s="421"/>
      <c r="F422" s="421"/>
      <c r="G422" s="127"/>
      <c r="H422" s="41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10"/>
      <c r="P422" s="410"/>
      <c r="Q422" s="410"/>
      <c r="R422" s="410"/>
      <c r="S422" s="410"/>
      <c r="T422" s="410"/>
      <c r="U422" s="41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21"/>
      <c r="E423" s="421"/>
      <c r="F423" s="421"/>
      <c r="G423" s="127"/>
      <c r="H423" s="41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10"/>
      <c r="P423" s="410"/>
      <c r="Q423" s="410"/>
      <c r="R423" s="410"/>
      <c r="S423" s="410"/>
      <c r="T423" s="410"/>
      <c r="U423" s="41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21"/>
      <c r="E424" s="421"/>
      <c r="F424" s="421"/>
      <c r="G424" s="127"/>
      <c r="H424" s="41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10"/>
      <c r="P424" s="410"/>
      <c r="Q424" s="410"/>
      <c r="R424" s="410"/>
      <c r="S424" s="410"/>
      <c r="T424" s="410"/>
      <c r="U424" s="41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21"/>
      <c r="E425" s="421"/>
      <c r="F425" s="421"/>
      <c r="G425" s="127"/>
      <c r="H425" s="41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10"/>
      <c r="P425" s="410"/>
      <c r="Q425" s="410"/>
      <c r="R425" s="410"/>
      <c r="S425" s="410"/>
      <c r="T425" s="410"/>
      <c r="U425" s="41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21"/>
      <c r="E426" s="421"/>
      <c r="F426" s="421"/>
      <c r="G426" s="127"/>
      <c r="H426" s="41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10"/>
      <c r="P426" s="410"/>
      <c r="Q426" s="410"/>
      <c r="R426" s="410"/>
      <c r="S426" s="410"/>
      <c r="T426" s="410"/>
      <c r="U426" s="41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21"/>
      <c r="E427" s="421"/>
      <c r="F427" s="421"/>
      <c r="G427" s="127"/>
      <c r="H427" s="41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10"/>
      <c r="P427" s="410"/>
      <c r="Q427" s="410"/>
      <c r="R427" s="410"/>
      <c r="S427" s="410"/>
      <c r="T427" s="410"/>
      <c r="U427" s="41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59" t="s">
        <v>216</v>
      </c>
      <c r="B428" s="459"/>
      <c r="C428" s="41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11" t="s">
        <v>217</v>
      </c>
      <c r="C429" s="125" t="s">
        <v>179</v>
      </c>
      <c r="D429" s="421">
        <v>5.03</v>
      </c>
      <c r="E429" s="421"/>
      <c r="F429" s="421"/>
      <c r="G429" s="127"/>
      <c r="H429" s="41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10"/>
      <c r="P429" s="410"/>
      <c r="Q429" s="410"/>
      <c r="R429" s="410"/>
      <c r="S429" s="410"/>
      <c r="T429" s="410"/>
      <c r="U429" s="41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11" t="s">
        <v>217</v>
      </c>
      <c r="C430" s="125" t="s">
        <v>186</v>
      </c>
      <c r="D430" s="421">
        <v>5.03</v>
      </c>
      <c r="E430" s="421"/>
      <c r="F430" s="421"/>
      <c r="G430" s="127"/>
      <c r="H430" s="41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10"/>
      <c r="P430" s="410"/>
      <c r="Q430" s="410"/>
      <c r="R430" s="410"/>
      <c r="S430" s="410"/>
      <c r="T430" s="410"/>
      <c r="U430" s="41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11" t="s">
        <v>217</v>
      </c>
      <c r="C431" s="125" t="s">
        <v>204</v>
      </c>
      <c r="D431" s="421">
        <v>5.03</v>
      </c>
      <c r="E431" s="421"/>
      <c r="F431" s="421"/>
      <c r="G431" s="127"/>
      <c r="H431" s="41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10"/>
      <c r="P431" s="410"/>
      <c r="Q431" s="410"/>
      <c r="R431" s="410"/>
      <c r="S431" s="410"/>
      <c r="T431" s="410"/>
      <c r="U431" s="41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21">
        <v>5.03</v>
      </c>
      <c r="E432" s="421"/>
      <c r="F432" s="421"/>
      <c r="G432" s="127"/>
      <c r="H432" s="41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10"/>
      <c r="P432" s="410"/>
      <c r="Q432" s="410"/>
      <c r="R432" s="410"/>
      <c r="S432" s="410"/>
      <c r="T432" s="410"/>
      <c r="U432" s="41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21">
        <v>5.03</v>
      </c>
      <c r="E433" s="421"/>
      <c r="F433" s="421"/>
      <c r="G433" s="127"/>
      <c r="H433" s="41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10"/>
      <c r="P433" s="410"/>
      <c r="Q433" s="410"/>
      <c r="R433" s="410"/>
      <c r="S433" s="410"/>
      <c r="T433" s="410"/>
      <c r="U433" s="41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21">
        <v>5.03</v>
      </c>
      <c r="E434" s="421"/>
      <c r="F434" s="421"/>
      <c r="G434" s="127"/>
      <c r="H434" s="41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10"/>
      <c r="P434" s="410"/>
      <c r="Q434" s="410"/>
      <c r="R434" s="410"/>
      <c r="S434" s="410"/>
      <c r="T434" s="410"/>
      <c r="U434" s="41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21">
        <v>5.03</v>
      </c>
      <c r="E435" s="421"/>
      <c r="F435" s="421"/>
      <c r="G435" s="127"/>
      <c r="H435" s="41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10"/>
      <c r="P435" s="410"/>
      <c r="Q435" s="410"/>
      <c r="R435" s="410"/>
      <c r="S435" s="410"/>
      <c r="T435" s="410"/>
      <c r="U435" s="41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21">
        <v>5.03</v>
      </c>
      <c r="E436" s="421"/>
      <c r="F436" s="421"/>
      <c r="G436" s="127"/>
      <c r="H436" s="41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10"/>
      <c r="P436" s="410"/>
      <c r="Q436" s="410"/>
      <c r="R436" s="410"/>
      <c r="S436" s="410"/>
      <c r="T436" s="410"/>
      <c r="U436" s="41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21">
        <v>5.03</v>
      </c>
      <c r="E437" s="421"/>
      <c r="F437" s="421"/>
      <c r="G437" s="146"/>
      <c r="H437" s="41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21">
        <v>5.03</v>
      </c>
      <c r="E438" s="421"/>
      <c r="F438" s="421"/>
      <c r="G438" s="127"/>
      <c r="H438" s="41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21">
        <v>5.03</v>
      </c>
      <c r="E439" s="421"/>
      <c r="F439" s="421"/>
      <c r="G439" s="127"/>
      <c r="H439" s="41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10"/>
      <c r="P439" s="410"/>
      <c r="Q439" s="410"/>
      <c r="R439" s="410"/>
      <c r="S439" s="410"/>
      <c r="T439" s="410"/>
      <c r="U439" s="41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21">
        <v>5.03</v>
      </c>
      <c r="E440" s="421"/>
      <c r="F440" s="421"/>
      <c r="G440" s="127"/>
      <c r="H440" s="41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10"/>
      <c r="P440" s="410"/>
      <c r="Q440" s="410"/>
      <c r="R440" s="410"/>
      <c r="S440" s="410"/>
      <c r="T440" s="410"/>
      <c r="U440" s="41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21">
        <v>5.03</v>
      </c>
      <c r="E441" s="421"/>
      <c r="F441" s="421"/>
      <c r="G441" s="127"/>
      <c r="H441" s="41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10"/>
      <c r="P441" s="410"/>
      <c r="Q441" s="410"/>
      <c r="R441" s="410"/>
      <c r="S441" s="410"/>
      <c r="T441" s="410"/>
      <c r="U441" s="41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21">
        <v>5.03</v>
      </c>
      <c r="E442" s="421"/>
      <c r="F442" s="421"/>
      <c r="G442" s="127"/>
      <c r="H442" s="41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10"/>
      <c r="P442" s="410"/>
      <c r="Q442" s="410"/>
      <c r="R442" s="410"/>
      <c r="S442" s="410"/>
      <c r="T442" s="410"/>
      <c r="U442" s="41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21">
        <v>5.03</v>
      </c>
      <c r="E443" s="421"/>
      <c r="F443" s="421"/>
      <c r="G443" s="127"/>
      <c r="H443" s="41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10"/>
      <c r="P443" s="410"/>
      <c r="Q443" s="410"/>
      <c r="R443" s="410"/>
      <c r="S443" s="410"/>
      <c r="T443" s="410"/>
      <c r="U443" s="41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21">
        <v>5.03</v>
      </c>
      <c r="E444" s="421"/>
      <c r="F444" s="421"/>
      <c r="G444" s="127"/>
      <c r="H444" s="41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10"/>
      <c r="P444" s="410"/>
      <c r="Q444" s="410"/>
      <c r="R444" s="410"/>
      <c r="S444" s="410"/>
      <c r="T444" s="410"/>
      <c r="U444" s="41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11" t="s">
        <v>222</v>
      </c>
      <c r="C445" s="125" t="s">
        <v>181</v>
      </c>
      <c r="D445" s="421">
        <v>9.36</v>
      </c>
      <c r="E445" s="421"/>
      <c r="F445" s="421"/>
      <c r="G445" s="127"/>
      <c r="H445" s="41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10"/>
      <c r="P445" s="410"/>
      <c r="Q445" s="410"/>
      <c r="R445" s="410"/>
      <c r="S445" s="410"/>
      <c r="T445" s="410"/>
      <c r="U445" s="41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11" t="s">
        <v>222</v>
      </c>
      <c r="C446" s="125" t="s">
        <v>179</v>
      </c>
      <c r="D446" s="421">
        <v>9.36</v>
      </c>
      <c r="E446" s="421"/>
      <c r="F446" s="421"/>
      <c r="G446" s="127"/>
      <c r="H446" s="41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10"/>
      <c r="P446" s="410"/>
      <c r="Q446" s="410"/>
      <c r="R446" s="410"/>
      <c r="S446" s="410"/>
      <c r="T446" s="410"/>
      <c r="U446" s="41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11" t="s">
        <v>222</v>
      </c>
      <c r="C447" s="125" t="s">
        <v>221</v>
      </c>
      <c r="D447" s="421">
        <v>9.36</v>
      </c>
      <c r="E447" s="421"/>
      <c r="F447" s="421"/>
      <c r="G447" s="127"/>
      <c r="H447" s="41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10"/>
      <c r="P447" s="410"/>
      <c r="Q447" s="410"/>
      <c r="R447" s="410"/>
      <c r="S447" s="410"/>
      <c r="T447" s="410"/>
      <c r="U447" s="41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11" t="s">
        <v>222</v>
      </c>
      <c r="C448" s="125" t="s">
        <v>186</v>
      </c>
      <c r="D448" s="421">
        <v>9.36</v>
      </c>
      <c r="E448" s="421"/>
      <c r="F448" s="421"/>
      <c r="G448" s="127"/>
      <c r="H448" s="41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10"/>
      <c r="P448" s="410"/>
      <c r="Q448" s="410"/>
      <c r="R448" s="410"/>
      <c r="S448" s="410"/>
      <c r="T448" s="410"/>
      <c r="U448" s="41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11" t="s">
        <v>393</v>
      </c>
      <c r="C449" s="177" t="s">
        <v>395</v>
      </c>
      <c r="D449" s="421">
        <v>5</v>
      </c>
      <c r="E449" s="421"/>
      <c r="F449" s="421"/>
      <c r="G449" s="127"/>
      <c r="H449" s="41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10"/>
      <c r="P449" s="410"/>
      <c r="Q449" s="410"/>
      <c r="R449" s="410"/>
      <c r="S449" s="410"/>
      <c r="T449" s="410"/>
      <c r="U449" s="41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11" t="s">
        <v>393</v>
      </c>
      <c r="C450" s="177" t="s">
        <v>402</v>
      </c>
      <c r="D450" s="421">
        <v>5</v>
      </c>
      <c r="E450" s="421"/>
      <c r="F450" s="421"/>
      <c r="G450" s="127"/>
      <c r="H450" s="41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10"/>
      <c r="P450" s="410"/>
      <c r="Q450" s="410"/>
      <c r="R450" s="410"/>
      <c r="S450" s="410"/>
      <c r="T450" s="410"/>
      <c r="U450" s="41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11" t="s">
        <v>404</v>
      </c>
      <c r="C451" s="177" t="s">
        <v>405</v>
      </c>
      <c r="D451" s="421">
        <v>5</v>
      </c>
      <c r="E451" s="421"/>
      <c r="F451" s="421"/>
      <c r="G451" s="127"/>
      <c r="H451" s="41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10"/>
      <c r="P451" s="410"/>
      <c r="Q451" s="410"/>
      <c r="R451" s="410"/>
      <c r="S451" s="410"/>
      <c r="T451" s="410"/>
      <c r="U451" s="41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11" t="s">
        <v>342</v>
      </c>
      <c r="C452" s="177" t="s">
        <v>372</v>
      </c>
      <c r="D452" s="421">
        <v>5</v>
      </c>
      <c r="E452" s="421"/>
      <c r="F452" s="421"/>
      <c r="G452" s="127"/>
      <c r="H452" s="41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10"/>
      <c r="P452" s="410"/>
      <c r="Q452" s="410"/>
      <c r="R452" s="410"/>
      <c r="S452" s="410"/>
      <c r="T452" s="410"/>
      <c r="U452" s="41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11" t="s">
        <v>343</v>
      </c>
      <c r="C453" s="125" t="s">
        <v>345</v>
      </c>
      <c r="D453" s="421">
        <v>5</v>
      </c>
      <c r="E453" s="421"/>
      <c r="F453" s="421"/>
      <c r="G453" s="127"/>
      <c r="H453" s="41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10"/>
      <c r="P453" s="410"/>
      <c r="Q453" s="410"/>
      <c r="R453" s="410"/>
      <c r="S453" s="410"/>
      <c r="T453" s="410"/>
      <c r="U453" s="41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11" t="s">
        <v>343</v>
      </c>
      <c r="C454" s="125" t="s">
        <v>347</v>
      </c>
      <c r="D454" s="421">
        <v>5</v>
      </c>
      <c r="E454" s="421"/>
      <c r="F454" s="421"/>
      <c r="G454" s="127"/>
      <c r="H454" s="41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10"/>
      <c r="P454" s="410"/>
      <c r="Q454" s="410"/>
      <c r="R454" s="410"/>
      <c r="S454" s="410"/>
      <c r="T454" s="410"/>
      <c r="U454" s="41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21">
        <v>5.0599999999999996</v>
      </c>
      <c r="E455" s="421"/>
      <c r="F455" s="421"/>
      <c r="G455" s="127"/>
      <c r="H455" s="41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10"/>
      <c r="P455" s="410"/>
      <c r="Q455" s="410"/>
      <c r="R455" s="410"/>
      <c r="S455" s="410"/>
      <c r="T455" s="410"/>
      <c r="U455" s="41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21">
        <v>5.0599999999999996</v>
      </c>
      <c r="E456" s="421"/>
      <c r="F456" s="421"/>
      <c r="G456" s="127"/>
      <c r="H456" s="41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10"/>
      <c r="P456" s="410"/>
      <c r="Q456" s="410"/>
      <c r="R456" s="410"/>
      <c r="S456" s="410"/>
      <c r="T456" s="410"/>
      <c r="U456" s="41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21"/>
      <c r="E457" s="421"/>
      <c r="F457" s="421"/>
      <c r="G457" s="127"/>
      <c r="H457" s="41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10"/>
      <c r="P457" s="410"/>
      <c r="Q457" s="410"/>
      <c r="R457" s="410"/>
      <c r="S457" s="410"/>
      <c r="T457" s="410"/>
      <c r="U457" s="41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21"/>
      <c r="E458" s="421"/>
      <c r="F458" s="421"/>
      <c r="G458" s="127"/>
      <c r="H458" s="41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10"/>
      <c r="P458" s="410"/>
      <c r="Q458" s="410"/>
      <c r="R458" s="410"/>
      <c r="S458" s="410"/>
      <c r="T458" s="410"/>
      <c r="U458" s="41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21"/>
      <c r="E459" s="421"/>
      <c r="F459" s="421"/>
      <c r="G459" s="127"/>
      <c r="H459" s="41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10"/>
      <c r="P459" s="410"/>
      <c r="Q459" s="410"/>
      <c r="R459" s="410"/>
      <c r="S459" s="410"/>
      <c r="T459" s="410"/>
      <c r="U459" s="41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21">
        <v>5.07</v>
      </c>
      <c r="E460" s="421"/>
      <c r="F460" s="421"/>
      <c r="G460" s="127"/>
      <c r="H460" s="41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10"/>
      <c r="P460" s="410"/>
      <c r="Q460" s="410"/>
      <c r="R460" s="410"/>
      <c r="S460" s="410"/>
      <c r="T460" s="410"/>
      <c r="U460" s="41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21">
        <v>5.07</v>
      </c>
      <c r="E461" s="421"/>
      <c r="F461" s="421"/>
      <c r="G461" s="127"/>
      <c r="H461" s="41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10"/>
      <c r="P461" s="410"/>
      <c r="Q461" s="410"/>
      <c r="R461" s="410"/>
      <c r="S461" s="410"/>
      <c r="T461" s="410"/>
      <c r="U461" s="41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21">
        <v>5.0599999999999996</v>
      </c>
      <c r="E462" s="421"/>
      <c r="F462" s="420"/>
      <c r="G462" s="127"/>
      <c r="H462" s="419">
        <f>D462*G462</f>
        <v>0</v>
      </c>
      <c r="I462" s="128"/>
      <c r="J462" s="129" t="str">
        <f t="array" ref="J462">IF(ISERROR(G462/I462),"",G462/I462)</f>
        <v/>
      </c>
      <c r="K462" s="41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10"/>
      <c r="P462" s="410"/>
      <c r="Q462" s="410"/>
      <c r="R462" s="410"/>
      <c r="S462" s="410"/>
      <c r="T462" s="410"/>
      <c r="U462" s="41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48" t="s">
        <v>224</v>
      </c>
      <c r="B463" s="449"/>
      <c r="C463" s="41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21">
        <v>5.03</v>
      </c>
      <c r="E464" s="421"/>
      <c r="F464" s="421"/>
      <c r="G464" s="127"/>
      <c r="H464" s="41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10"/>
      <c r="P464" s="410"/>
      <c r="Q464" s="410"/>
      <c r="R464" s="410"/>
      <c r="S464" s="410"/>
      <c r="T464" s="410"/>
      <c r="U464" s="41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21">
        <v>5.03</v>
      </c>
      <c r="E465" s="421"/>
      <c r="F465" s="421"/>
      <c r="G465" s="127"/>
      <c r="H465" s="41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10"/>
      <c r="P465" s="410"/>
      <c r="Q465" s="410"/>
      <c r="R465" s="410"/>
      <c r="S465" s="410"/>
      <c r="T465" s="410"/>
      <c r="U465" s="41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21">
        <v>5.04</v>
      </c>
      <c r="E466" s="421"/>
      <c r="F466" s="421"/>
      <c r="G466" s="127"/>
      <c r="H466" s="41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10"/>
      <c r="P466" s="410"/>
      <c r="Q466" s="410"/>
      <c r="R466" s="410"/>
      <c r="S466" s="410"/>
      <c r="T466" s="410"/>
      <c r="U466" s="41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21">
        <v>5.03</v>
      </c>
      <c r="E467" s="421"/>
      <c r="F467" s="421"/>
      <c r="G467" s="127"/>
      <c r="H467" s="41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10"/>
      <c r="P467" s="410"/>
      <c r="Q467" s="410"/>
      <c r="R467" s="410"/>
      <c r="S467" s="410"/>
      <c r="T467" s="410"/>
      <c r="U467" s="41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15" t="s">
        <v>203</v>
      </c>
      <c r="D468" s="421">
        <v>5.03</v>
      </c>
      <c r="E468" s="421"/>
      <c r="F468" s="421"/>
      <c r="G468" s="127"/>
      <c r="H468" s="41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10"/>
      <c r="P468" s="410"/>
      <c r="Q468" s="410"/>
      <c r="R468" s="410"/>
      <c r="S468" s="410"/>
      <c r="T468" s="410"/>
      <c r="U468" s="41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21">
        <v>5.03</v>
      </c>
      <c r="E469" s="421"/>
      <c r="F469" s="421"/>
      <c r="G469" s="127"/>
      <c r="H469" s="41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10"/>
      <c r="P469" s="410"/>
      <c r="Q469" s="410"/>
      <c r="R469" s="410"/>
      <c r="S469" s="410"/>
      <c r="T469" s="410"/>
      <c r="U469" s="41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21">
        <v>5.03</v>
      </c>
      <c r="E470" s="421"/>
      <c r="F470" s="421"/>
      <c r="G470" s="127"/>
      <c r="H470" s="41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10"/>
      <c r="P470" s="410"/>
      <c r="Q470" s="410"/>
      <c r="R470" s="410"/>
      <c r="S470" s="410"/>
      <c r="T470" s="410"/>
      <c r="U470" s="41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15" t="s">
        <v>228</v>
      </c>
      <c r="D471" s="421">
        <v>5.03</v>
      </c>
      <c r="E471" s="421"/>
      <c r="F471" s="421"/>
      <c r="G471" s="127"/>
      <c r="H471" s="41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10"/>
      <c r="P471" s="410"/>
      <c r="Q471" s="410"/>
      <c r="R471" s="410"/>
      <c r="S471" s="410"/>
      <c r="T471" s="410"/>
      <c r="U471" s="41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15" t="s">
        <v>212</v>
      </c>
      <c r="D472" s="421">
        <v>5.03</v>
      </c>
      <c r="E472" s="421"/>
      <c r="F472" s="421"/>
      <c r="G472" s="127"/>
      <c r="H472" s="41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10"/>
      <c r="P472" s="410"/>
      <c r="Q472" s="410"/>
      <c r="R472" s="410"/>
      <c r="S472" s="410"/>
      <c r="T472" s="410"/>
      <c r="U472" s="41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15" t="s">
        <v>203</v>
      </c>
      <c r="D473" s="421">
        <v>5.03</v>
      </c>
      <c r="E473" s="421"/>
      <c r="F473" s="421"/>
      <c r="G473" s="127"/>
      <c r="H473" s="41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10"/>
      <c r="P473" s="410"/>
      <c r="Q473" s="410"/>
      <c r="R473" s="410"/>
      <c r="S473" s="410"/>
      <c r="T473" s="410"/>
      <c r="U473" s="41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15" t="s">
        <v>186</v>
      </c>
      <c r="D474" s="421">
        <v>5.03</v>
      </c>
      <c r="E474" s="421"/>
      <c r="F474" s="421"/>
      <c r="G474" s="127"/>
      <c r="H474" s="41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10"/>
      <c r="P474" s="410"/>
      <c r="Q474" s="410"/>
      <c r="R474" s="410"/>
      <c r="S474" s="410"/>
      <c r="T474" s="410"/>
      <c r="U474" s="41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15" t="s">
        <v>228</v>
      </c>
      <c r="D475" s="421">
        <v>5.03</v>
      </c>
      <c r="E475" s="421"/>
      <c r="F475" s="421"/>
      <c r="G475" s="127"/>
      <c r="H475" s="41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10"/>
      <c r="P475" s="410"/>
      <c r="Q475" s="410"/>
      <c r="R475" s="410"/>
      <c r="S475" s="410"/>
      <c r="T475" s="410"/>
      <c r="U475" s="41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15" t="s">
        <v>199</v>
      </c>
      <c r="D476" s="421">
        <v>5.03</v>
      </c>
      <c r="E476" s="421"/>
      <c r="F476" s="421"/>
      <c r="G476" s="127"/>
      <c r="H476" s="41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10"/>
      <c r="P476" s="410"/>
      <c r="Q476" s="410"/>
      <c r="R476" s="410"/>
      <c r="S476" s="410"/>
      <c r="T476" s="410"/>
      <c r="U476" s="41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21">
        <v>5.0599999999999996</v>
      </c>
      <c r="E477" s="421"/>
      <c r="F477" s="421"/>
      <c r="G477" s="127"/>
      <c r="H477" s="41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10"/>
      <c r="P477" s="410"/>
      <c r="Q477" s="410"/>
      <c r="R477" s="410"/>
      <c r="S477" s="410"/>
      <c r="T477" s="410"/>
      <c r="U477" s="41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21">
        <v>5.0599999999999996</v>
      </c>
      <c r="E478" s="421"/>
      <c r="F478" s="421"/>
      <c r="G478" s="127"/>
      <c r="H478" s="41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10"/>
      <c r="P478" s="410"/>
      <c r="Q478" s="410"/>
      <c r="R478" s="410"/>
      <c r="S478" s="410"/>
      <c r="T478" s="410"/>
      <c r="U478" s="41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48" t="s">
        <v>231</v>
      </c>
      <c r="B479" s="449"/>
      <c r="C479" s="41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21">
        <v>5.04</v>
      </c>
      <c r="E480" s="421"/>
      <c r="F480" s="421"/>
      <c r="G480" s="127"/>
      <c r="H480" s="41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10"/>
      <c r="P480" s="410"/>
      <c r="Q480" s="410"/>
      <c r="R480" s="410"/>
      <c r="S480" s="410"/>
      <c r="T480" s="410"/>
      <c r="U480" s="41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21">
        <v>5.04</v>
      </c>
      <c r="E481" s="421"/>
      <c r="F481" s="421"/>
      <c r="G481" s="127"/>
      <c r="H481" s="41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10"/>
      <c r="P481" s="410"/>
      <c r="Q481" s="410"/>
      <c r="R481" s="410"/>
      <c r="S481" s="410"/>
      <c r="T481" s="410"/>
      <c r="U481" s="41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21">
        <v>5.04</v>
      </c>
      <c r="E482" s="421"/>
      <c r="F482" s="421"/>
      <c r="G482" s="127"/>
      <c r="H482" s="41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10"/>
      <c r="P482" s="410"/>
      <c r="Q482" s="410"/>
      <c r="R482" s="410"/>
      <c r="S482" s="410"/>
      <c r="T482" s="410"/>
      <c r="U482" s="41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21">
        <v>5.04</v>
      </c>
      <c r="E483" s="421"/>
      <c r="F483" s="421"/>
      <c r="G483" s="127"/>
      <c r="H483" s="41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10"/>
      <c r="P483" s="410"/>
      <c r="Q483" s="410"/>
      <c r="R483" s="410"/>
      <c r="S483" s="410"/>
      <c r="T483" s="410"/>
      <c r="U483" s="41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21">
        <v>5.04</v>
      </c>
      <c r="E484" s="421"/>
      <c r="F484" s="421"/>
      <c r="G484" s="127"/>
      <c r="H484" s="41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10"/>
      <c r="P484" s="410"/>
      <c r="Q484" s="410"/>
      <c r="R484" s="410"/>
      <c r="S484" s="410"/>
      <c r="T484" s="410"/>
      <c r="U484" s="41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21">
        <v>5.04</v>
      </c>
      <c r="E485" s="421"/>
      <c r="F485" s="421"/>
      <c r="G485" s="127"/>
      <c r="H485" s="41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10"/>
      <c r="P485" s="410"/>
      <c r="Q485" s="410"/>
      <c r="R485" s="410"/>
      <c r="S485" s="410"/>
      <c r="T485" s="410"/>
      <c r="U485" s="41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21">
        <v>5.04</v>
      </c>
      <c r="E486" s="421"/>
      <c r="F486" s="421"/>
      <c r="G486" s="127"/>
      <c r="H486" s="41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10"/>
      <c r="P486" s="410"/>
      <c r="Q486" s="410"/>
      <c r="R486" s="410"/>
      <c r="S486" s="410"/>
      <c r="T486" s="410"/>
      <c r="U486" s="41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21">
        <v>5.04</v>
      </c>
      <c r="E487" s="421"/>
      <c r="F487" s="421"/>
      <c r="G487" s="127"/>
      <c r="H487" s="41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10"/>
      <c r="P487" s="410"/>
      <c r="Q487" s="410"/>
      <c r="R487" s="410"/>
      <c r="S487" s="410"/>
      <c r="T487" s="410"/>
      <c r="U487" s="41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21">
        <v>5.04</v>
      </c>
      <c r="E488" s="421"/>
      <c r="F488" s="421"/>
      <c r="G488" s="127"/>
      <c r="H488" s="41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10"/>
      <c r="P488" s="410"/>
      <c r="Q488" s="410"/>
      <c r="R488" s="410"/>
      <c r="S488" s="410"/>
      <c r="T488" s="410"/>
      <c r="U488" s="41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21">
        <v>5.04</v>
      </c>
      <c r="E489" s="421"/>
      <c r="F489" s="421"/>
      <c r="G489" s="127"/>
      <c r="H489" s="41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10"/>
      <c r="P489" s="410"/>
      <c r="Q489" s="410"/>
      <c r="R489" s="410"/>
      <c r="S489" s="410"/>
      <c r="T489" s="410"/>
      <c r="U489" s="41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48" t="s">
        <v>234</v>
      </c>
      <c r="B490" s="449"/>
      <c r="C490" s="41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09"/>
      <c r="D491" s="421">
        <v>3.65</v>
      </c>
      <c r="E491" s="421"/>
      <c r="F491" s="420"/>
      <c r="G491" s="127"/>
      <c r="H491" s="419">
        <f t="shared" ref="H491:H505" si="127">D491*G491</f>
        <v>0</v>
      </c>
      <c r="I491" s="128"/>
      <c r="J491" s="129" t="str">
        <f t="array" ref="J491">IF(ISERROR(G491/I491),"",G491/I491)</f>
        <v/>
      </c>
      <c r="K491" s="41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10"/>
      <c r="P491" s="410"/>
      <c r="Q491" s="410"/>
      <c r="R491" s="410"/>
      <c r="S491" s="410"/>
      <c r="T491" s="410"/>
      <c r="U491" s="41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09"/>
      <c r="D492" s="421">
        <v>6.58</v>
      </c>
      <c r="E492" s="421"/>
      <c r="F492" s="421"/>
      <c r="G492" s="127"/>
      <c r="H492" s="41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10"/>
      <c r="P492" s="410"/>
      <c r="Q492" s="410"/>
      <c r="R492" s="410"/>
      <c r="S492" s="410"/>
      <c r="T492" s="410"/>
      <c r="U492" s="41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09"/>
      <c r="D493" s="421">
        <v>7.8</v>
      </c>
      <c r="E493" s="421"/>
      <c r="F493" s="421"/>
      <c r="G493" s="127"/>
      <c r="H493" s="41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10"/>
      <c r="P493" s="410"/>
      <c r="Q493" s="410"/>
      <c r="R493" s="410"/>
      <c r="S493" s="410"/>
      <c r="T493" s="410"/>
      <c r="U493" s="41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09"/>
      <c r="D494" s="421">
        <v>4.4000000000000004</v>
      </c>
      <c r="E494" s="421"/>
      <c r="F494" s="421"/>
      <c r="G494" s="127"/>
      <c r="H494" s="41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10"/>
      <c r="P494" s="410"/>
      <c r="Q494" s="410"/>
      <c r="R494" s="410"/>
      <c r="S494" s="410"/>
      <c r="T494" s="410"/>
      <c r="U494" s="41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21"/>
      <c r="E495" s="421"/>
      <c r="F495" s="421"/>
      <c r="G495" s="127"/>
      <c r="H495" s="419">
        <f t="shared" si="127"/>
        <v>0</v>
      </c>
      <c r="I495" s="128"/>
      <c r="J495" s="129"/>
      <c r="K495" s="130"/>
      <c r="L495" s="128"/>
      <c r="M495" s="108"/>
      <c r="N495" s="129"/>
      <c r="O495" s="410"/>
      <c r="P495" s="410"/>
      <c r="Q495" s="410"/>
      <c r="R495" s="410"/>
      <c r="S495" s="410"/>
      <c r="T495" s="410"/>
      <c r="U495" s="41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09"/>
      <c r="D496" s="421"/>
      <c r="E496" s="421"/>
      <c r="F496" s="421"/>
      <c r="G496" s="127"/>
      <c r="H496" s="41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10"/>
      <c r="P496" s="410"/>
      <c r="Q496" s="410"/>
      <c r="R496" s="410"/>
      <c r="S496" s="410"/>
      <c r="T496" s="410"/>
      <c r="U496" s="41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09" t="s">
        <v>239</v>
      </c>
      <c r="C497" s="409" t="s">
        <v>179</v>
      </c>
      <c r="D497" s="421">
        <v>6.04</v>
      </c>
      <c r="E497" s="421"/>
      <c r="F497" s="421"/>
      <c r="G497" s="127"/>
      <c r="H497" s="41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10"/>
      <c r="P497" s="410"/>
      <c r="Q497" s="410"/>
      <c r="R497" s="410"/>
      <c r="S497" s="410"/>
      <c r="T497" s="410"/>
      <c r="U497" s="41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09" t="s">
        <v>239</v>
      </c>
      <c r="C498" s="409" t="s">
        <v>186</v>
      </c>
      <c r="D498" s="421">
        <v>6.04</v>
      </c>
      <c r="E498" s="421"/>
      <c r="F498" s="421"/>
      <c r="G498" s="127"/>
      <c r="H498" s="41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10"/>
      <c r="P498" s="410"/>
      <c r="Q498" s="410"/>
      <c r="R498" s="410"/>
      <c r="S498" s="410"/>
      <c r="T498" s="410"/>
      <c r="U498" s="41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09" t="s">
        <v>440</v>
      </c>
      <c r="C499" s="409" t="s">
        <v>179</v>
      </c>
      <c r="D499" s="421"/>
      <c r="E499" s="421"/>
      <c r="F499" s="421"/>
      <c r="G499" s="127"/>
      <c r="H499" s="419">
        <f t="shared" si="127"/>
        <v>0</v>
      </c>
      <c r="I499" s="128"/>
      <c r="J499" s="129"/>
      <c r="K499" s="130"/>
      <c r="L499" s="128"/>
      <c r="M499" s="108"/>
      <c r="N499" s="129"/>
      <c r="O499" s="410"/>
      <c r="P499" s="410"/>
      <c r="Q499" s="410"/>
      <c r="R499" s="410"/>
      <c r="S499" s="410"/>
      <c r="T499" s="410"/>
      <c r="U499" s="41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09" t="s">
        <v>440</v>
      </c>
      <c r="C500" s="409" t="s">
        <v>186</v>
      </c>
      <c r="D500" s="421"/>
      <c r="E500" s="421"/>
      <c r="F500" s="421"/>
      <c r="G500" s="127"/>
      <c r="H500" s="419">
        <f t="shared" si="127"/>
        <v>0</v>
      </c>
      <c r="I500" s="128"/>
      <c r="J500" s="129"/>
      <c r="K500" s="130"/>
      <c r="L500" s="128"/>
      <c r="M500" s="108"/>
      <c r="N500" s="129"/>
      <c r="O500" s="410"/>
      <c r="P500" s="410"/>
      <c r="Q500" s="410"/>
      <c r="R500" s="410"/>
      <c r="S500" s="410"/>
      <c r="T500" s="410"/>
      <c r="U500" s="41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11" t="s">
        <v>240</v>
      </c>
      <c r="C501" s="125"/>
      <c r="D501" s="421">
        <v>7.3</v>
      </c>
      <c r="E501" s="421"/>
      <c r="F501" s="421"/>
      <c r="G501" s="127"/>
      <c r="H501" s="41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10"/>
      <c r="P501" s="410"/>
      <c r="Q501" s="410"/>
      <c r="R501" s="410"/>
      <c r="S501" s="410"/>
      <c r="T501" s="410"/>
      <c r="U501" s="41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11" t="s">
        <v>241</v>
      </c>
      <c r="C502" s="125"/>
      <c r="D502" s="421">
        <f>78*120/1000</f>
        <v>9.36</v>
      </c>
      <c r="E502" s="421"/>
      <c r="F502" s="421"/>
      <c r="G502" s="127"/>
      <c r="H502" s="419">
        <f t="shared" si="127"/>
        <v>0</v>
      </c>
      <c r="I502" s="128"/>
      <c r="J502" s="129"/>
      <c r="K502" s="130"/>
      <c r="L502" s="128"/>
      <c r="M502" s="108"/>
      <c r="N502" s="129"/>
      <c r="O502" s="410"/>
      <c r="P502" s="410"/>
      <c r="Q502" s="410"/>
      <c r="R502" s="410"/>
      <c r="S502" s="410"/>
      <c r="T502" s="410"/>
      <c r="U502" s="41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11" t="s">
        <v>242</v>
      </c>
      <c r="C503" s="125"/>
      <c r="D503" s="421">
        <v>4.5</v>
      </c>
      <c r="E503" s="421"/>
      <c r="F503" s="421"/>
      <c r="G503" s="127"/>
      <c r="H503" s="419">
        <f t="shared" si="127"/>
        <v>0</v>
      </c>
      <c r="I503" s="128"/>
      <c r="J503" s="129"/>
      <c r="K503" s="130"/>
      <c r="L503" s="128"/>
      <c r="M503" s="108"/>
      <c r="N503" s="129"/>
      <c r="O503" s="410"/>
      <c r="P503" s="410"/>
      <c r="Q503" s="410"/>
      <c r="R503" s="410"/>
      <c r="S503" s="410"/>
      <c r="T503" s="410"/>
      <c r="U503" s="41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11" t="s">
        <v>243</v>
      </c>
      <c r="C504" s="125"/>
      <c r="D504" s="421">
        <v>4.5</v>
      </c>
      <c r="E504" s="421"/>
      <c r="F504" s="421"/>
      <c r="G504" s="127"/>
      <c r="H504" s="419">
        <f t="shared" si="127"/>
        <v>0</v>
      </c>
      <c r="I504" s="128"/>
      <c r="J504" s="129"/>
      <c r="K504" s="130"/>
      <c r="L504" s="128"/>
      <c r="M504" s="108"/>
      <c r="N504" s="129"/>
      <c r="O504" s="410"/>
      <c r="P504" s="410"/>
      <c r="Q504" s="410"/>
      <c r="R504" s="410"/>
      <c r="S504" s="410"/>
      <c r="T504" s="410"/>
      <c r="U504" s="41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11"/>
      <c r="C505" s="125"/>
      <c r="D505" s="421"/>
      <c r="E505" s="421"/>
      <c r="F505" s="421"/>
      <c r="G505" s="127"/>
      <c r="H505" s="419">
        <f t="shared" si="127"/>
        <v>0</v>
      </c>
      <c r="I505" s="128"/>
      <c r="J505" s="129"/>
      <c r="K505" s="130"/>
      <c r="L505" s="128"/>
      <c r="M505" s="108"/>
      <c r="N505" s="129"/>
      <c r="O505" s="410"/>
      <c r="P505" s="410"/>
      <c r="Q505" s="410"/>
      <c r="R505" s="410"/>
      <c r="S505" s="410"/>
      <c r="T505" s="410"/>
      <c r="U505" s="41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48" t="s">
        <v>244</v>
      </c>
      <c r="B506" s="449"/>
      <c r="C506" s="41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50" t="s">
        <v>246</v>
      </c>
      <c r="B507" s="451"/>
      <c r="C507" s="451"/>
      <c r="D507" s="451"/>
      <c r="E507" s="451"/>
      <c r="F507" s="452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53" t="s">
        <v>471</v>
      </c>
      <c r="B508" s="416" t="s">
        <v>247</v>
      </c>
      <c r="C508" s="456" t="s">
        <v>248</v>
      </c>
      <c r="D508" s="457"/>
      <c r="E508" s="519" t="s">
        <v>249</v>
      </c>
      <c r="F508" s="519"/>
      <c r="G508" s="461" t="s">
        <v>250</v>
      </c>
      <c r="H508" s="461"/>
      <c r="I508" s="458" t="s">
        <v>251</v>
      </c>
      <c r="J508" s="458"/>
      <c r="K508" s="458" t="s">
        <v>252</v>
      </c>
      <c r="L508" s="458"/>
      <c r="M508" s="458" t="s">
        <v>253</v>
      </c>
      <c r="N508" s="458"/>
      <c r="O508" s="458" t="s">
        <v>254</v>
      </c>
      <c r="P508" s="461" t="s">
        <v>255</v>
      </c>
      <c r="Q508" s="461"/>
      <c r="R508" s="461" t="s">
        <v>252</v>
      </c>
      <c r="S508" s="461"/>
      <c r="T508" s="461" t="s">
        <v>256</v>
      </c>
      <c r="U508" s="461"/>
      <c r="V508" s="461" t="s">
        <v>257</v>
      </c>
      <c r="W508" s="461"/>
      <c r="X508" s="461" t="s">
        <v>252</v>
      </c>
      <c r="Y508" s="461"/>
      <c r="Z508" s="461" t="s">
        <v>256</v>
      </c>
      <c r="AA508" s="461"/>
    </row>
    <row r="509" spans="1:27" ht="20.100000000000001" hidden="1" customHeight="1">
      <c r="A509" s="454"/>
      <c r="B509" s="416" t="s">
        <v>258</v>
      </c>
      <c r="C509" s="456">
        <v>0</v>
      </c>
      <c r="D509" s="457"/>
      <c r="E509" s="519">
        <f>C509*11</f>
        <v>0</v>
      </c>
      <c r="F509" s="519"/>
      <c r="G509" s="461">
        <v>0</v>
      </c>
      <c r="H509" s="461"/>
      <c r="I509" s="460">
        <f>G509*11</f>
        <v>0</v>
      </c>
      <c r="J509" s="460"/>
      <c r="K509" s="460">
        <f>E509-I509</f>
        <v>0</v>
      </c>
      <c r="L509" s="460"/>
      <c r="M509" s="462" t="str">
        <f>IF(ISERROR(K509/E509),"",K509/E509)</f>
        <v/>
      </c>
      <c r="N509" s="462"/>
      <c r="O509" s="458"/>
      <c r="P509" s="461" t="s">
        <v>201</v>
      </c>
      <c r="Q509" s="461"/>
      <c r="R509" s="463">
        <f>SUM(O370:U370)</f>
        <v>0</v>
      </c>
      <c r="S509" s="463"/>
      <c r="T509" s="464" t="str">
        <f t="array" ref="T509">IF(ISERROR(R509/R516),"",R509/R516)</f>
        <v/>
      </c>
      <c r="U509" s="464"/>
      <c r="V509" s="461" t="s">
        <v>259</v>
      </c>
      <c r="W509" s="461"/>
      <c r="X509" s="465">
        <f>SUM(O370,O428,O463,O479,O490,O506)</f>
        <v>0</v>
      </c>
      <c r="Y509" s="465"/>
      <c r="Z509" s="464" t="str">
        <f t="array" ref="Z509">IF(ISERROR(X509/X516),"",X509/X516)</f>
        <v/>
      </c>
      <c r="AA509" s="464"/>
    </row>
    <row r="510" spans="1:27" ht="20.100000000000001" hidden="1" customHeight="1">
      <c r="A510" s="454"/>
      <c r="B510" s="416" t="s">
        <v>260</v>
      </c>
      <c r="C510" s="456">
        <v>0</v>
      </c>
      <c r="D510" s="457"/>
      <c r="E510" s="519">
        <f>C510*11</f>
        <v>0</v>
      </c>
      <c r="F510" s="519"/>
      <c r="G510" s="461">
        <v>0</v>
      </c>
      <c r="H510" s="461"/>
      <c r="I510" s="460">
        <f>G510*11</f>
        <v>0</v>
      </c>
      <c r="J510" s="460"/>
      <c r="K510" s="460">
        <f>E510-I510</f>
        <v>0</v>
      </c>
      <c r="L510" s="460"/>
      <c r="M510" s="462" t="str">
        <f>IF(ISERROR(K510/E510),"",K510/E510)</f>
        <v/>
      </c>
      <c r="N510" s="462"/>
      <c r="O510" s="458"/>
      <c r="P510" s="461" t="s">
        <v>216</v>
      </c>
      <c r="Q510" s="461"/>
      <c r="R510" s="463">
        <f>SUM(O428:U428)</f>
        <v>0</v>
      </c>
      <c r="S510" s="463"/>
      <c r="T510" s="464" t="str">
        <f>IF(ISERROR(R510/R516),"",R510/R516)</f>
        <v/>
      </c>
      <c r="U510" s="464"/>
      <c r="V510" s="461" t="s">
        <v>261</v>
      </c>
      <c r="W510" s="461"/>
      <c r="X510" s="465">
        <f>SUM(O371,O429,O464,O480,O491,O507)</f>
        <v>0</v>
      </c>
      <c r="Y510" s="465"/>
      <c r="Z510" s="464" t="str">
        <f>IF(ISERROR(X510/X516),"",X510/X516)</f>
        <v/>
      </c>
      <c r="AA510" s="464"/>
    </row>
    <row r="511" spans="1:27" ht="20.100000000000001" hidden="1" customHeight="1">
      <c r="A511" s="454"/>
      <c r="B511" s="416" t="s">
        <v>262</v>
      </c>
      <c r="C511" s="456">
        <v>0</v>
      </c>
      <c r="D511" s="457"/>
      <c r="E511" s="519">
        <f>C511*11</f>
        <v>0</v>
      </c>
      <c r="F511" s="519"/>
      <c r="G511" s="461">
        <v>0</v>
      </c>
      <c r="H511" s="461"/>
      <c r="I511" s="460">
        <f>G511*11</f>
        <v>0</v>
      </c>
      <c r="J511" s="460"/>
      <c r="K511" s="460">
        <f>E511-I511</f>
        <v>0</v>
      </c>
      <c r="L511" s="460"/>
      <c r="M511" s="462" t="str">
        <f>IF(ISERROR(K511/E511),"",K511/E511)</f>
        <v/>
      </c>
      <c r="N511" s="462"/>
      <c r="O511" s="458"/>
      <c r="P511" s="461" t="s">
        <v>224</v>
      </c>
      <c r="Q511" s="461"/>
      <c r="R511" s="463">
        <f>SUM(O463:U463)</f>
        <v>0</v>
      </c>
      <c r="S511" s="463"/>
      <c r="T511" s="464" t="str">
        <f>IF(ISERROR(R511/R516),"",R511/R516)</f>
        <v/>
      </c>
      <c r="U511" s="464"/>
      <c r="V511" s="461" t="s">
        <v>263</v>
      </c>
      <c r="W511" s="461"/>
      <c r="X511" s="465">
        <f>SUM(O373,O430,O465,O481,O492,O508)</f>
        <v>0</v>
      </c>
      <c r="Y511" s="465"/>
      <c r="Z511" s="464" t="str">
        <f>IF(ISERROR(X511/X516),"",X511/X516)</f>
        <v/>
      </c>
      <c r="AA511" s="464"/>
    </row>
    <row r="512" spans="1:27" ht="20.100000000000001" hidden="1" customHeight="1">
      <c r="A512" s="454"/>
      <c r="B512" s="416" t="s">
        <v>264</v>
      </c>
      <c r="C512" s="456">
        <v>1</v>
      </c>
      <c r="D512" s="457"/>
      <c r="E512" s="519">
        <f>C512*11</f>
        <v>11</v>
      </c>
      <c r="F512" s="519"/>
      <c r="G512" s="461">
        <v>1</v>
      </c>
      <c r="H512" s="461"/>
      <c r="I512" s="460">
        <f>G512*11</f>
        <v>11</v>
      </c>
      <c r="J512" s="460"/>
      <c r="K512" s="460">
        <f>E512-I512</f>
        <v>0</v>
      </c>
      <c r="L512" s="460"/>
      <c r="M512" s="462">
        <f>IF(ISERROR(K512/E512),"",K512/E512)</f>
        <v>0</v>
      </c>
      <c r="N512" s="462"/>
      <c r="O512" s="458"/>
      <c r="P512" s="461" t="s">
        <v>231</v>
      </c>
      <c r="Q512" s="461"/>
      <c r="R512" s="463">
        <f>SUM(O479:U479)</f>
        <v>0</v>
      </c>
      <c r="S512" s="463"/>
      <c r="T512" s="464" t="str">
        <f>IF(ISERROR(R512/R516),"",R512/R516)</f>
        <v/>
      </c>
      <c r="U512" s="464"/>
      <c r="V512" s="461" t="s">
        <v>265</v>
      </c>
      <c r="W512" s="461"/>
      <c r="X512" s="465">
        <f>SUM(O374,O431,O466,O482,O493,O509)</f>
        <v>0</v>
      </c>
      <c r="Y512" s="465"/>
      <c r="Z512" s="464" t="str">
        <f>IF(ISERROR(X512/X516),"",X512/X516)</f>
        <v/>
      </c>
      <c r="AA512" s="464"/>
    </row>
    <row r="513" spans="1:27" ht="20.100000000000001" hidden="1" customHeight="1">
      <c r="A513" s="455"/>
      <c r="B513" s="416" t="s">
        <v>266</v>
      </c>
      <c r="C513" s="466">
        <f>SUM(C509:D512)</f>
        <v>1</v>
      </c>
      <c r="D513" s="467"/>
      <c r="E513" s="519">
        <f>SUM(E509:F512)</f>
        <v>11</v>
      </c>
      <c r="F513" s="519"/>
      <c r="G513" s="461">
        <f>SUM(G509:H512)</f>
        <v>1</v>
      </c>
      <c r="H513" s="461"/>
      <c r="I513" s="460">
        <f>SUM(I509:J512)</f>
        <v>11</v>
      </c>
      <c r="J513" s="460"/>
      <c r="K513" s="460">
        <f>SUM(K509:L512)</f>
        <v>0</v>
      </c>
      <c r="L513" s="460"/>
      <c r="M513" s="462">
        <f>IF(ISERROR(K513/E513),"",K513/E513)</f>
        <v>0</v>
      </c>
      <c r="N513" s="462"/>
      <c r="O513" s="458"/>
      <c r="P513" s="461" t="s">
        <v>234</v>
      </c>
      <c r="Q513" s="461"/>
      <c r="R513" s="463">
        <f>SUM(O490:U490)</f>
        <v>0</v>
      </c>
      <c r="S513" s="463"/>
      <c r="T513" s="464" t="str">
        <f>IF(ISERROR(R513/R516),"",R513/R516)</f>
        <v/>
      </c>
      <c r="U513" s="464"/>
      <c r="V513" s="461" t="s">
        <v>267</v>
      </c>
      <c r="W513" s="461"/>
      <c r="X513" s="465">
        <f>SUM(O375,O432,O467,O483,O494,O510)</f>
        <v>0</v>
      </c>
      <c r="Y513" s="465"/>
      <c r="Z513" s="464" t="str">
        <f>IF(ISERROR(X513/X516),"",X513/X516)</f>
        <v/>
      </c>
      <c r="AA513" s="464"/>
    </row>
    <row r="514" spans="1:27" ht="20.100000000000001" hidden="1" customHeight="1">
      <c r="A514" s="261" t="s">
        <v>472</v>
      </c>
      <c r="B514" s="416">
        <f>G507</f>
        <v>0</v>
      </c>
      <c r="C514" s="468" t="s">
        <v>269</v>
      </c>
      <c r="D514" s="469"/>
      <c r="E514" s="520">
        <f>H507</f>
        <v>0</v>
      </c>
      <c r="F514" s="520"/>
      <c r="G514" s="461" t="s">
        <v>270</v>
      </c>
      <c r="H514" s="461"/>
      <c r="I514" s="470" t="str">
        <f>L507</f>
        <v/>
      </c>
      <c r="J514" s="470"/>
      <c r="K514" s="458" t="s">
        <v>271</v>
      </c>
      <c r="L514" s="458"/>
      <c r="M514" s="470" t="str">
        <f>J507</f>
        <v/>
      </c>
      <c r="N514" s="470"/>
      <c r="O514" s="458"/>
      <c r="P514" s="461" t="s">
        <v>244</v>
      </c>
      <c r="Q514" s="461"/>
      <c r="R514" s="463">
        <f>SUM(O506:U506)</f>
        <v>0</v>
      </c>
      <c r="S514" s="463"/>
      <c r="T514" s="464" t="str">
        <f>IF(ISERROR(R514/R516),"",R514/R516)</f>
        <v/>
      </c>
      <c r="U514" s="464"/>
      <c r="V514" s="461" t="s">
        <v>272</v>
      </c>
      <c r="W514" s="461"/>
      <c r="X514" s="465">
        <f>SUM(O376,O433,O468,O484,O495,O511)</f>
        <v>0</v>
      </c>
      <c r="Y514" s="465"/>
      <c r="Z514" s="464" t="str">
        <f>IF(ISERROR(X514/X516),"",X514/X516)</f>
        <v/>
      </c>
      <c r="AA514" s="464"/>
    </row>
    <row r="515" spans="1:27" ht="20.100000000000001" hidden="1" customHeight="1">
      <c r="A515" s="262" t="s">
        <v>473</v>
      </c>
      <c r="B515" s="416">
        <f>I507+C513</f>
        <v>1</v>
      </c>
      <c r="C515" s="471" t="s">
        <v>251</v>
      </c>
      <c r="D515" s="472"/>
      <c r="E515" s="520">
        <f>K507+I513</f>
        <v>11</v>
      </c>
      <c r="F515" s="520"/>
      <c r="G515" s="461" t="s">
        <v>274</v>
      </c>
      <c r="H515" s="461"/>
      <c r="I515" s="470">
        <f>B515-E515</f>
        <v>-10</v>
      </c>
      <c r="J515" s="470"/>
      <c r="K515" s="458" t="s">
        <v>275</v>
      </c>
      <c r="L515" s="458"/>
      <c r="M515" s="462">
        <f>IF(ISERROR(I515/E515),"",I515/E515)</f>
        <v>-0.90909090909090906</v>
      </c>
      <c r="N515" s="462"/>
      <c r="O515" s="458"/>
      <c r="P515" s="461" t="s">
        <v>245</v>
      </c>
      <c r="Q515" s="461"/>
      <c r="R515" s="463"/>
      <c r="S515" s="463"/>
      <c r="T515" s="464" t="str">
        <f>IF(ISERROR(R515/R516),"",R515/R516)</f>
        <v/>
      </c>
      <c r="U515" s="464"/>
      <c r="V515" s="461" t="s">
        <v>264</v>
      </c>
      <c r="W515" s="461"/>
      <c r="X515" s="465">
        <f>SUM(O377,O434,O469,O489,O496,O512)</f>
        <v>0</v>
      </c>
      <c r="Y515" s="465"/>
      <c r="Z515" s="464" t="str">
        <f>IF(ISERROR(X515/X516),"",X515/X516)</f>
        <v/>
      </c>
      <c r="AA515" s="464"/>
    </row>
    <row r="516" spans="1:27" ht="20.100000000000001" hidden="1" customHeight="1">
      <c r="A516" s="262" t="s">
        <v>474</v>
      </c>
      <c r="B516" s="416">
        <f>N507</f>
        <v>0</v>
      </c>
      <c r="C516" s="471" t="s">
        <v>277</v>
      </c>
      <c r="D516" s="472"/>
      <c r="E516" s="520">
        <f>IF(ISERROR(B516/B515),"",B516/B515)</f>
        <v>0</v>
      </c>
      <c r="F516" s="520"/>
      <c r="G516" s="461" t="s">
        <v>278</v>
      </c>
      <c r="H516" s="461"/>
      <c r="I516" s="458">
        <f>V507</f>
        <v>0</v>
      </c>
      <c r="J516" s="458"/>
      <c r="K516" s="458" t="s">
        <v>279</v>
      </c>
      <c r="L516" s="458"/>
      <c r="M516" s="462" t="str">
        <f t="array" ref="M516">IF(ISERROR(I516/B514),"",I516/B514)</f>
        <v/>
      </c>
      <c r="N516" s="462"/>
      <c r="O516" s="458"/>
      <c r="P516" s="461" t="s">
        <v>266</v>
      </c>
      <c r="Q516" s="461"/>
      <c r="R516" s="463">
        <f>SUM(R509:S515)</f>
        <v>0</v>
      </c>
      <c r="S516" s="463"/>
      <c r="T516" s="464"/>
      <c r="U516" s="464"/>
      <c r="V516" s="461" t="s">
        <v>266</v>
      </c>
      <c r="W516" s="461"/>
      <c r="X516" s="465">
        <f>SUM(X509:Y515)</f>
        <v>0</v>
      </c>
      <c r="Y516" s="465"/>
      <c r="Z516" s="464"/>
      <c r="AA516" s="464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00" t="str">
        <f>IF(ISERROR(#REF!/#REF!),"",#REF!/#REF!)</f>
        <v/>
      </c>
      <c r="H517" s="500"/>
      <c r="I517" s="500"/>
      <c r="J517" s="124"/>
      <c r="K517" s="151"/>
      <c r="L517" s="121"/>
      <c r="M517" s="121"/>
      <c r="N517" s="500" t="str">
        <f>IF(ISERROR(G517/#REF!),"",G517/#REF!)</f>
        <v/>
      </c>
      <c r="O517" s="500"/>
      <c r="P517" s="500"/>
      <c r="Q517" s="500"/>
      <c r="R517" s="500"/>
      <c r="S517" s="41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03" t="s">
        <v>268</v>
      </c>
      <c r="B519" s="503"/>
      <c r="C519" s="456">
        <f>SUM(B171,B342,B514)</f>
        <v>6134</v>
      </c>
      <c r="D519" s="457"/>
      <c r="E519" s="520" t="s">
        <v>269</v>
      </c>
      <c r="F519" s="520"/>
      <c r="G519" s="473">
        <f>SUM(E171,E342,E514)</f>
        <v>33911.870000000003</v>
      </c>
      <c r="H519" s="473"/>
      <c r="I519" s="461" t="s">
        <v>270</v>
      </c>
      <c r="J519" s="503"/>
      <c r="K519" s="456">
        <f>IF(ISERROR(C519/G520),"",C519/G520)</f>
        <v>16.828577024612482</v>
      </c>
      <c r="L519" s="457"/>
      <c r="M519" s="461" t="s">
        <v>271</v>
      </c>
      <c r="N519" s="461"/>
      <c r="O519" s="498">
        <f t="array" ref="O519">IF(ISERROR(C519/C520),"",C519/C520)</f>
        <v>17.935672514619885</v>
      </c>
      <c r="P519" s="49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61" t="s">
        <v>273</v>
      </c>
      <c r="B520" s="461"/>
      <c r="C520" s="456">
        <f>SUM(B172,B343,B515)</f>
        <v>342</v>
      </c>
      <c r="D520" s="457"/>
      <c r="E520" s="520" t="s">
        <v>251</v>
      </c>
      <c r="F520" s="520"/>
      <c r="G520" s="473">
        <f>SUM(E172,E343,E515)</f>
        <v>364.49902989591897</v>
      </c>
      <c r="H520" s="473"/>
      <c r="I520" s="471" t="s">
        <v>274</v>
      </c>
      <c r="J520" s="472"/>
      <c r="K520" s="468">
        <f>C520-G520</f>
        <v>-22.499029895918966</v>
      </c>
      <c r="L520" s="469"/>
      <c r="M520" s="468" t="s">
        <v>275</v>
      </c>
      <c r="N520" s="469"/>
      <c r="O520" s="501">
        <f>IF(ISERROR(K520/C520),"",K520/C520)</f>
        <v>-6.5786637122570074E-2</v>
      </c>
      <c r="P520" s="50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71" t="s">
        <v>276</v>
      </c>
      <c r="B521" s="472"/>
      <c r="C521" s="456">
        <f>SUM(B173,B344,B516)</f>
        <v>0</v>
      </c>
      <c r="D521" s="457"/>
      <c r="E521" s="521" t="s">
        <v>277</v>
      </c>
      <c r="F521" s="522"/>
      <c r="G521" s="464">
        <f>IF(ISERROR(C521/C520),"",C521/C520)</f>
        <v>0</v>
      </c>
      <c r="H521" s="464"/>
      <c r="I521" s="461" t="s">
        <v>278</v>
      </c>
      <c r="J521" s="503"/>
      <c r="K521" s="473">
        <f>SUM(I173,I344,I516)</f>
        <v>0</v>
      </c>
      <c r="L521" s="473"/>
      <c r="M521" s="503" t="s">
        <v>279</v>
      </c>
      <c r="N521" s="503"/>
      <c r="O521" s="501">
        <f t="array" ref="O521">IF(ISERROR(K521/C519),"",K521/C519)</f>
        <v>0</v>
      </c>
      <c r="P521" s="50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1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71" t="s">
        <v>298</v>
      </c>
      <c r="B523" s="472"/>
      <c r="C523" s="471" t="s">
        <v>299</v>
      </c>
      <c r="D523" s="472"/>
      <c r="E523" s="521" t="s">
        <v>256</v>
      </c>
      <c r="F523" s="522"/>
      <c r="G523" s="504" t="s">
        <v>254</v>
      </c>
      <c r="H523" s="505"/>
      <c r="I523" s="471" t="s">
        <v>255</v>
      </c>
      <c r="J523" s="469"/>
      <c r="K523" s="471" t="s">
        <v>300</v>
      </c>
      <c r="L523" s="472"/>
      <c r="M523" s="471" t="s">
        <v>256</v>
      </c>
      <c r="N523" s="472"/>
      <c r="O523" s="461" t="s">
        <v>257</v>
      </c>
      <c r="P523" s="461"/>
      <c r="Q523" s="471" t="s">
        <v>300</v>
      </c>
      <c r="R523" s="472"/>
      <c r="S523" s="471" t="s">
        <v>256</v>
      </c>
      <c r="T523" s="47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10" t="s">
        <v>201</v>
      </c>
      <c r="B524" s="472"/>
      <c r="C524" s="471">
        <f>SUM(G28,G199,G370)</f>
        <v>1619</v>
      </c>
      <c r="D524" s="472"/>
      <c r="E524" s="521">
        <f>IF(ISERROR(C524/C530),"",C524/C530)</f>
        <v>0.26393870231496575</v>
      </c>
      <c r="F524" s="522"/>
      <c r="G524" s="506"/>
      <c r="H524" s="507"/>
      <c r="I524" s="513" t="s">
        <v>301</v>
      </c>
      <c r="J524" s="514"/>
      <c r="K524" s="468">
        <f t="shared" ref="K524:K529" si="130">SUM(R166,U337,U509)</f>
        <v>0</v>
      </c>
      <c r="L524" s="469"/>
      <c r="M524" s="511" t="str">
        <f t="array" ref="M524">IF(ISERROR(K524/K530),"",K524/K530)</f>
        <v/>
      </c>
      <c r="N524" s="512"/>
      <c r="O524" s="461" t="s">
        <v>259</v>
      </c>
      <c r="P524" s="461"/>
      <c r="Q524" s="498">
        <f t="shared" ref="Q524:Q529" si="131">SUM(X166,AA337,AA509)</f>
        <v>0</v>
      </c>
      <c r="R524" s="499"/>
      <c r="S524" s="511" t="str">
        <f t="array" ref="S524">IF(ISERROR(Q524/Q530),"",Q524/Q530)</f>
        <v/>
      </c>
      <c r="T524" s="51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10" t="s">
        <v>216</v>
      </c>
      <c r="B525" s="472"/>
      <c r="C525" s="471">
        <f>SUM(G86,G257,G428)</f>
        <v>2192</v>
      </c>
      <c r="D525" s="472"/>
      <c r="E525" s="521">
        <f>IF(ISERROR(C525/C530),"",C525/C530)</f>
        <v>0.35735246168894685</v>
      </c>
      <c r="F525" s="522"/>
      <c r="G525" s="506"/>
      <c r="H525" s="507"/>
      <c r="I525" s="513" t="s">
        <v>302</v>
      </c>
      <c r="J525" s="514"/>
      <c r="K525" s="468">
        <f t="shared" si="130"/>
        <v>0</v>
      </c>
      <c r="L525" s="469"/>
      <c r="M525" s="511" t="str">
        <f>IF(ISERROR(K525/K530),"",K525/K530)</f>
        <v/>
      </c>
      <c r="N525" s="512"/>
      <c r="O525" s="461" t="s">
        <v>261</v>
      </c>
      <c r="P525" s="461"/>
      <c r="Q525" s="498">
        <f t="shared" si="131"/>
        <v>0</v>
      </c>
      <c r="R525" s="499"/>
      <c r="S525" s="511" t="str">
        <f>IF(ISERROR(Q525/Q530),"",Q525/Q530)</f>
        <v/>
      </c>
      <c r="T525" s="51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10" t="s">
        <v>224</v>
      </c>
      <c r="B526" s="472"/>
      <c r="C526" s="471">
        <f>SUM(G121,G292,G463)</f>
        <v>668</v>
      </c>
      <c r="D526" s="472"/>
      <c r="E526" s="521">
        <f>IF(ISERROR(C526/C530),"",C526/C530)</f>
        <v>0.10890120639060971</v>
      </c>
      <c r="F526" s="522"/>
      <c r="G526" s="506"/>
      <c r="H526" s="507"/>
      <c r="I526" s="513" t="s">
        <v>303</v>
      </c>
      <c r="J526" s="514"/>
      <c r="K526" s="468">
        <f t="shared" si="130"/>
        <v>0</v>
      </c>
      <c r="L526" s="469"/>
      <c r="M526" s="511" t="str">
        <f>IF(ISERROR(K526/K530),"",K526/K530)</f>
        <v/>
      </c>
      <c r="N526" s="512"/>
      <c r="O526" s="461" t="s">
        <v>263</v>
      </c>
      <c r="P526" s="461"/>
      <c r="Q526" s="498">
        <f t="shared" si="131"/>
        <v>0</v>
      </c>
      <c r="R526" s="499"/>
      <c r="S526" s="511" t="str">
        <f>IF(ISERROR(Q526/Q530),"",Q526/Q530)</f>
        <v/>
      </c>
      <c r="T526" s="51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10" t="s">
        <v>231</v>
      </c>
      <c r="B527" s="472"/>
      <c r="C527" s="471">
        <f>SUM(G137,G308,G479)</f>
        <v>0</v>
      </c>
      <c r="D527" s="472"/>
      <c r="E527" s="521">
        <f>IF(ISERROR(C527/C530),"",C527/C530)</f>
        <v>0</v>
      </c>
      <c r="F527" s="522"/>
      <c r="G527" s="506"/>
      <c r="H527" s="507"/>
      <c r="I527" s="513" t="s">
        <v>304</v>
      </c>
      <c r="J527" s="514"/>
      <c r="K527" s="468">
        <f t="shared" si="130"/>
        <v>0</v>
      </c>
      <c r="L527" s="469"/>
      <c r="M527" s="511" t="str">
        <f>IF(ISERROR(K527/K530),"",K527/K530)</f>
        <v/>
      </c>
      <c r="N527" s="512"/>
      <c r="O527" s="461" t="s">
        <v>305</v>
      </c>
      <c r="P527" s="461"/>
      <c r="Q527" s="498">
        <f t="shared" si="131"/>
        <v>0</v>
      </c>
      <c r="R527" s="499"/>
      <c r="S527" s="511" t="str">
        <f>IF(ISERROR(Q527/Q530),"",Q527/Q530)</f>
        <v/>
      </c>
      <c r="T527" s="51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10" t="s">
        <v>234</v>
      </c>
      <c r="B528" s="472"/>
      <c r="C528" s="471">
        <f>SUM(G148,G319,G490)</f>
        <v>431</v>
      </c>
      <c r="D528" s="472"/>
      <c r="E528" s="521">
        <f>IF(ISERROR(C528/C530),"",C528/C530)</f>
        <v>7.0264101728073042E-2</v>
      </c>
      <c r="F528" s="522"/>
      <c r="G528" s="506"/>
      <c r="H528" s="507"/>
      <c r="I528" s="513" t="s">
        <v>306</v>
      </c>
      <c r="J528" s="514"/>
      <c r="K528" s="468">
        <f t="shared" si="130"/>
        <v>0</v>
      </c>
      <c r="L528" s="469"/>
      <c r="M528" s="511" t="str">
        <f>IF(ISERROR(K528/K530),"",K528/K530)</f>
        <v/>
      </c>
      <c r="N528" s="512"/>
      <c r="O528" s="461" t="s">
        <v>267</v>
      </c>
      <c r="P528" s="461"/>
      <c r="Q528" s="498">
        <f t="shared" si="131"/>
        <v>0</v>
      </c>
      <c r="R528" s="499"/>
      <c r="S528" s="511" t="str">
        <f>IF(ISERROR(Q528/Q530),"",Q528/Q530)</f>
        <v/>
      </c>
      <c r="T528" s="51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10" t="s">
        <v>244</v>
      </c>
      <c r="B529" s="472"/>
      <c r="C529" s="471">
        <f>SUM(G163,G334,G506)</f>
        <v>1224</v>
      </c>
      <c r="D529" s="472"/>
      <c r="E529" s="521">
        <f>IF(ISERROR(C529/C530),"",C529/C530)</f>
        <v>0.19954352787740462</v>
      </c>
      <c r="F529" s="522"/>
      <c r="G529" s="506"/>
      <c r="H529" s="507"/>
      <c r="I529" s="513" t="s">
        <v>307</v>
      </c>
      <c r="J529" s="514"/>
      <c r="K529" s="468">
        <f t="shared" si="130"/>
        <v>0</v>
      </c>
      <c r="L529" s="469"/>
      <c r="M529" s="511" t="str">
        <f>IF(ISERROR(K529/K530),"",K529/K530)</f>
        <v/>
      </c>
      <c r="N529" s="512"/>
      <c r="O529" s="461" t="s">
        <v>272</v>
      </c>
      <c r="P529" s="461"/>
      <c r="Q529" s="498">
        <f t="shared" si="131"/>
        <v>0</v>
      </c>
      <c r="R529" s="499"/>
      <c r="S529" s="511" t="str">
        <f>IF(ISERROR(Q529/Q530),"",Q529/Q530)</f>
        <v/>
      </c>
      <c r="T529" s="51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71" t="s">
        <v>266</v>
      </c>
      <c r="B530" s="472"/>
      <c r="C530" s="471">
        <f>SUM(C524:C529)</f>
        <v>6134</v>
      </c>
      <c r="D530" s="472"/>
      <c r="E530" s="521">
        <f>SUM(E524:F529)</f>
        <v>1</v>
      </c>
      <c r="F530" s="522"/>
      <c r="G530" s="508"/>
      <c r="H530" s="509"/>
      <c r="I530" s="471" t="s">
        <v>266</v>
      </c>
      <c r="J530" s="469"/>
      <c r="K530" s="468">
        <f>SUM(R173,U344,U516)</f>
        <v>0</v>
      </c>
      <c r="L530" s="469"/>
      <c r="M530" s="511"/>
      <c r="N530" s="512"/>
      <c r="O530" s="461" t="s">
        <v>266</v>
      </c>
      <c r="P530" s="461"/>
      <c r="Q530" s="498">
        <f>SUM(Q524:R529)</f>
        <v>0</v>
      </c>
      <c r="R530" s="499"/>
      <c r="S530" s="511">
        <f>SUM(S524:T529)</f>
        <v>0</v>
      </c>
      <c r="T530" s="51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13" t="s">
        <v>308</v>
      </c>
      <c r="B532" s="467"/>
      <c r="C532" s="409" t="s">
        <v>309</v>
      </c>
      <c r="D532" s="409" t="s">
        <v>310</v>
      </c>
      <c r="E532" s="420" t="s">
        <v>311</v>
      </c>
      <c r="F532" s="42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1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9" t="s">
        <v>322</v>
      </c>
      <c r="Q532" s="128" t="s">
        <v>323</v>
      </c>
      <c r="R532" s="108" t="s">
        <v>324</v>
      </c>
      <c r="S532" s="409" t="s">
        <v>325</v>
      </c>
      <c r="T532" s="40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15" t="s">
        <v>327</v>
      </c>
      <c r="B533" s="516"/>
      <c r="C533" s="420">
        <f>D533+E533+F533-G533-O533-P533</f>
        <v>30</v>
      </c>
      <c r="D533" s="420">
        <v>30</v>
      </c>
      <c r="E533" s="420"/>
      <c r="F533" s="420"/>
      <c r="G533" s="106"/>
      <c r="H533" s="420"/>
      <c r="I533" s="420"/>
      <c r="J533" s="420">
        <f>C533-H533-I533</f>
        <v>30</v>
      </c>
      <c r="K533" s="420"/>
      <c r="L533" s="420"/>
      <c r="M533" s="420"/>
      <c r="N533" s="420"/>
      <c r="O533" s="420"/>
      <c r="P533" s="421"/>
      <c r="Q533" s="420">
        <f>J533-K533-L533</f>
        <v>30</v>
      </c>
      <c r="R533" s="108">
        <f>Q533*11-M533-N533</f>
        <v>330</v>
      </c>
      <c r="S533" s="412">
        <f t="array" ref="S533">IF(ISERROR(Q533/J533),"",Q533/J533)</f>
        <v>1</v>
      </c>
      <c r="T533" s="41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515" t="s">
        <v>328</v>
      </c>
      <c r="B534" s="516"/>
      <c r="C534" s="420">
        <f>D534+E534+F534-G534-O534-P534</f>
        <v>33</v>
      </c>
      <c r="D534" s="109">
        <v>33</v>
      </c>
      <c r="E534" s="109"/>
      <c r="F534" s="109"/>
      <c r="G534" s="106"/>
      <c r="H534" s="420"/>
      <c r="I534" s="420"/>
      <c r="J534" s="420">
        <f>C534-H534-I534</f>
        <v>33</v>
      </c>
      <c r="K534" s="420"/>
      <c r="L534" s="420"/>
      <c r="M534" s="420"/>
      <c r="N534" s="420"/>
      <c r="O534" s="109"/>
      <c r="P534" s="110"/>
      <c r="Q534" s="420">
        <f>J534-K534-L534</f>
        <v>33</v>
      </c>
      <c r="R534" s="108">
        <f>Q534*11-M534-N534</f>
        <v>363</v>
      </c>
      <c r="S534" s="412">
        <f t="array" ref="S534">IF(ISERROR(Q534/J534),"",Q534/J534)</f>
        <v>1</v>
      </c>
      <c r="T534" s="41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515" t="s">
        <v>329</v>
      </c>
      <c r="B535" s="516"/>
      <c r="C535" s="420">
        <f>D535+E535+F535-G535-O535-P535</f>
        <v>7</v>
      </c>
      <c r="D535" s="109">
        <v>7</v>
      </c>
      <c r="E535" s="109"/>
      <c r="F535" s="109"/>
      <c r="G535" s="106"/>
      <c r="H535" s="420"/>
      <c r="I535" s="420"/>
      <c r="J535" s="420">
        <f>C535-H535-I535</f>
        <v>7</v>
      </c>
      <c r="K535" s="420"/>
      <c r="L535" s="420"/>
      <c r="M535" s="420"/>
      <c r="N535" s="420"/>
      <c r="O535" s="109"/>
      <c r="P535" s="110"/>
      <c r="Q535" s="420">
        <f>J535-K535-L535</f>
        <v>7</v>
      </c>
      <c r="R535" s="108">
        <f>Q535*11-M535-N535</f>
        <v>77</v>
      </c>
      <c r="S535" s="412">
        <f t="array" ref="S535">IF(ISERROR(Q535/J535),"",Q535/J535)</f>
        <v>1</v>
      </c>
      <c r="T535" s="41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517" t="s">
        <v>330</v>
      </c>
      <c r="B536" s="518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69" activePane="bottomRight" state="frozen"/>
      <selection activeCell="C63" sqref="C63"/>
      <selection pane="topRight" activeCell="C63" sqref="C63"/>
      <selection pane="bottomLeft" activeCell="C63" sqref="C63"/>
      <selection pane="bottomRight" activeCell="E11" sqref="E1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25" t="s">
        <v>413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</row>
    <row r="2" spans="1:27" ht="18.75">
      <c r="A2" s="426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27" t="s">
        <v>12</v>
      </c>
      <c r="B4" s="427" t="s">
        <v>25</v>
      </c>
      <c r="C4" s="427" t="s">
        <v>26</v>
      </c>
      <c r="D4" s="427" t="s">
        <v>27</v>
      </c>
      <c r="E4" s="433" t="s">
        <v>28</v>
      </c>
      <c r="F4" s="433" t="s">
        <v>29</v>
      </c>
      <c r="G4" s="436" t="s">
        <v>30</v>
      </c>
      <c r="H4" s="436"/>
      <c r="I4" s="427" t="s">
        <v>31</v>
      </c>
      <c r="J4" s="439" t="s">
        <v>32</v>
      </c>
      <c r="K4" s="442" t="s">
        <v>33</v>
      </c>
      <c r="L4" s="427" t="s">
        <v>34</v>
      </c>
      <c r="M4" s="445" t="s">
        <v>35</v>
      </c>
      <c r="N4" s="447" t="s">
        <v>36</v>
      </c>
      <c r="O4" s="436" t="s">
        <v>37</v>
      </c>
      <c r="P4" s="436"/>
      <c r="Q4" s="436"/>
      <c r="R4" s="436"/>
      <c r="S4" s="436"/>
      <c r="T4" s="436"/>
      <c r="U4" s="436"/>
      <c r="V4" s="436" t="s">
        <v>38</v>
      </c>
      <c r="W4" s="447" t="s">
        <v>39</v>
      </c>
      <c r="X4" s="436" t="s">
        <v>40</v>
      </c>
      <c r="Y4" s="436"/>
      <c r="Z4" s="436"/>
      <c r="AA4" s="436"/>
    </row>
    <row r="5" spans="1:27" s="104" customFormat="1" ht="15" customHeight="1">
      <c r="A5" s="428"/>
      <c r="B5" s="428"/>
      <c r="C5" s="428"/>
      <c r="D5" s="428"/>
      <c r="E5" s="434"/>
      <c r="F5" s="434"/>
      <c r="G5" s="436"/>
      <c r="H5" s="436"/>
      <c r="I5" s="428"/>
      <c r="J5" s="440"/>
      <c r="K5" s="443"/>
      <c r="L5" s="428"/>
      <c r="M5" s="446"/>
      <c r="N5" s="447"/>
      <c r="O5" s="436" t="s">
        <v>41</v>
      </c>
      <c r="P5" s="436" t="s">
        <v>42</v>
      </c>
      <c r="Q5" s="436" t="s">
        <v>43</v>
      </c>
      <c r="R5" s="437" t="s">
        <v>44</v>
      </c>
      <c r="S5" s="438" t="s">
        <v>45</v>
      </c>
      <c r="T5" s="436" t="s">
        <v>46</v>
      </c>
      <c r="U5" s="436" t="s">
        <v>47</v>
      </c>
      <c r="V5" s="436"/>
      <c r="W5" s="447"/>
      <c r="X5" s="436" t="s">
        <v>13</v>
      </c>
      <c r="Y5" s="436" t="s">
        <v>48</v>
      </c>
      <c r="Z5" s="436" t="s">
        <v>49</v>
      </c>
      <c r="AA5" s="436" t="s">
        <v>47</v>
      </c>
    </row>
    <row r="6" spans="1:27" s="104" customFormat="1" ht="27.75" customHeight="1">
      <c r="A6" s="429"/>
      <c r="B6" s="429"/>
      <c r="C6" s="429"/>
      <c r="D6" s="429"/>
      <c r="E6" s="435"/>
      <c r="F6" s="435"/>
      <c r="G6" s="304" t="s">
        <v>50</v>
      </c>
      <c r="H6" s="350" t="s">
        <v>51</v>
      </c>
      <c r="I6" s="429"/>
      <c r="J6" s="441"/>
      <c r="K6" s="444"/>
      <c r="L6" s="429"/>
      <c r="M6" s="446"/>
      <c r="N6" s="447"/>
      <c r="O6" s="436"/>
      <c r="P6" s="436"/>
      <c r="Q6" s="436"/>
      <c r="R6" s="437"/>
      <c r="S6" s="438"/>
      <c r="T6" s="436"/>
      <c r="U6" s="436"/>
      <c r="V6" s="436"/>
      <c r="W6" s="447"/>
      <c r="X6" s="436"/>
      <c r="Y6" s="436"/>
      <c r="Z6" s="436"/>
      <c r="AA6" s="436"/>
    </row>
    <row r="7" spans="1:27" ht="20.10000000000000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66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67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67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48" t="s">
        <v>201</v>
      </c>
      <c r="B28" s="449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39" t="s">
        <v>208</v>
      </c>
      <c r="C42" s="125" t="s">
        <v>199</v>
      </c>
      <c r="D42" s="107">
        <v>5.08</v>
      </c>
      <c r="E42" s="107"/>
      <c r="F42" s="107"/>
      <c r="G42" s="127"/>
      <c r="H42" s="34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48"/>
      <c r="P42" s="348"/>
      <c r="Q42" s="348"/>
      <c r="R42" s="348"/>
      <c r="S42" s="348"/>
      <c r="T42" s="348"/>
      <c r="U42" s="34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39" t="s">
        <v>209</v>
      </c>
      <c r="C48" s="125" t="s">
        <v>204</v>
      </c>
      <c r="D48" s="107">
        <v>5.03</v>
      </c>
      <c r="E48" s="107"/>
      <c r="F48" s="107"/>
      <c r="G48" s="127"/>
      <c r="H48" s="3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44"/>
      <c r="P48" s="344"/>
      <c r="Q48" s="344"/>
      <c r="R48" s="344"/>
      <c r="S48" s="344"/>
      <c r="T48" s="344"/>
      <c r="U48" s="3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39" t="s">
        <v>382</v>
      </c>
      <c r="C49" s="177" t="s">
        <v>383</v>
      </c>
      <c r="D49" s="107">
        <v>5.03</v>
      </c>
      <c r="E49" s="107"/>
      <c r="F49" s="107"/>
      <c r="G49" s="127"/>
      <c r="H49" s="3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44"/>
      <c r="P49" s="344"/>
      <c r="Q49" s="344"/>
      <c r="R49" s="344"/>
      <c r="S49" s="344"/>
      <c r="T49" s="344"/>
      <c r="U49" s="34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459" t="s">
        <v>216</v>
      </c>
      <c r="B86" s="459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48"/>
      <c r="P90" s="348"/>
      <c r="Q90" s="348"/>
      <c r="R90" s="348"/>
      <c r="S90" s="348"/>
      <c r="T90" s="348"/>
      <c r="U90" s="3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48"/>
      <c r="P91" s="348"/>
      <c r="Q91" s="348"/>
      <c r="R91" s="348"/>
      <c r="S91" s="348"/>
      <c r="T91" s="348"/>
      <c r="U91" s="3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39" t="s">
        <v>393</v>
      </c>
      <c r="C108" s="177" t="s">
        <v>402</v>
      </c>
      <c r="D108" s="107">
        <v>5</v>
      </c>
      <c r="E108" s="107"/>
      <c r="F108" s="107"/>
      <c r="G108" s="127"/>
      <c r="H108" s="3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48"/>
      <c r="P108" s="348"/>
      <c r="Q108" s="348"/>
      <c r="R108" s="348"/>
      <c r="S108" s="348"/>
      <c r="T108" s="348"/>
      <c r="U108" s="34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48"/>
      <c r="P113" s="348"/>
      <c r="Q113" s="348"/>
      <c r="R113" s="348"/>
      <c r="S113" s="348"/>
      <c r="T113" s="348"/>
      <c r="U113" s="3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87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48" t="s">
        <v>224</v>
      </c>
      <c r="B121" s="449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48" t="s">
        <v>231</v>
      </c>
      <c r="B137" s="449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511</v>
      </c>
      <c r="D145" s="107">
        <v>5.04</v>
      </c>
      <c r="E145" s="107"/>
      <c r="F145" s="107"/>
      <c r="G145" s="127"/>
      <c r="H145" s="3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8"/>
      <c r="P145" s="348"/>
      <c r="Q145" s="348"/>
      <c r="R145" s="348"/>
      <c r="S145" s="348"/>
      <c r="T145" s="348"/>
      <c r="U145" s="34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48" t="s">
        <v>234</v>
      </c>
      <c r="B148" s="449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46"/>
      <c r="D149" s="107">
        <v>3.65</v>
      </c>
      <c r="E149" s="107"/>
      <c r="F149" s="387"/>
      <c r="G149" s="127"/>
      <c r="H149" s="340">
        <f t="shared" ref="H149:H162" si="40">D149*G149</f>
        <v>0</v>
      </c>
      <c r="I149" s="128"/>
      <c r="J149" s="129" t="str">
        <f t="array" ref="J149">IF(ISERROR(G149/I149),"",G149/I149)</f>
        <v/>
      </c>
      <c r="K149" s="3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8"/>
      <c r="P149" s="348"/>
      <c r="Q149" s="348"/>
      <c r="R149" s="348"/>
      <c r="S149" s="348"/>
      <c r="T149" s="348"/>
      <c r="U149" s="3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46"/>
      <c r="D152" s="107">
        <v>4.4000000000000004</v>
      </c>
      <c r="E152" s="107"/>
      <c r="F152" s="107"/>
      <c r="G152" s="127"/>
      <c r="H152" s="3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8"/>
      <c r="P152" s="348"/>
      <c r="Q152" s="348"/>
      <c r="R152" s="348"/>
      <c r="S152" s="348"/>
      <c r="T152" s="348"/>
      <c r="U152" s="3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39" t="s">
        <v>241</v>
      </c>
      <c r="C159" s="125"/>
      <c r="D159" s="107">
        <f>78*120/1000</f>
        <v>9.36</v>
      </c>
      <c r="E159" s="107"/>
      <c r="F159" s="107"/>
      <c r="G159" s="127"/>
      <c r="H159" s="34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8"/>
      <c r="P159" s="348"/>
      <c r="Q159" s="348"/>
      <c r="R159" s="348"/>
      <c r="S159" s="348"/>
      <c r="T159" s="348"/>
      <c r="U159" s="34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448" t="s">
        <v>244</v>
      </c>
      <c r="B163" s="449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450" t="s">
        <v>246</v>
      </c>
      <c r="B164" s="451"/>
      <c r="C164" s="451"/>
      <c r="D164" s="451"/>
      <c r="E164" s="451"/>
      <c r="F164" s="452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453" t="s">
        <v>471</v>
      </c>
      <c r="B165" s="342" t="s">
        <v>247</v>
      </c>
      <c r="C165" s="456" t="s">
        <v>248</v>
      </c>
      <c r="D165" s="457"/>
      <c r="E165" s="519" t="s">
        <v>249</v>
      </c>
      <c r="F165" s="519"/>
      <c r="G165" s="461" t="s">
        <v>250</v>
      </c>
      <c r="H165" s="461"/>
      <c r="I165" s="458" t="s">
        <v>251</v>
      </c>
      <c r="J165" s="458"/>
      <c r="K165" s="458" t="s">
        <v>252</v>
      </c>
      <c r="L165" s="458"/>
      <c r="M165" s="458" t="s">
        <v>253</v>
      </c>
      <c r="N165" s="458"/>
      <c r="O165" s="458" t="s">
        <v>254</v>
      </c>
      <c r="P165" s="461" t="s">
        <v>255</v>
      </c>
      <c r="Q165" s="461"/>
      <c r="R165" s="461" t="s">
        <v>252</v>
      </c>
      <c r="S165" s="461"/>
      <c r="T165" s="461" t="s">
        <v>256</v>
      </c>
      <c r="U165" s="461"/>
      <c r="V165" s="461" t="s">
        <v>257</v>
      </c>
      <c r="W165" s="461"/>
      <c r="X165" s="461" t="s">
        <v>252</v>
      </c>
      <c r="Y165" s="461"/>
      <c r="Z165" s="461" t="s">
        <v>256</v>
      </c>
      <c r="AA165" s="461"/>
    </row>
    <row r="166" spans="1:27" ht="20.100000000000001" customHeight="1">
      <c r="A166" s="454"/>
      <c r="B166" s="342" t="s">
        <v>258</v>
      </c>
      <c r="C166" s="456">
        <v>1</v>
      </c>
      <c r="D166" s="457"/>
      <c r="E166" s="519">
        <f>C166*11</f>
        <v>11</v>
      </c>
      <c r="F166" s="519"/>
      <c r="G166" s="461">
        <v>1</v>
      </c>
      <c r="H166" s="461"/>
      <c r="I166" s="460">
        <f>G166*11</f>
        <v>11</v>
      </c>
      <c r="J166" s="460"/>
      <c r="K166" s="460">
        <f>E166-I166</f>
        <v>0</v>
      </c>
      <c r="L166" s="460"/>
      <c r="M166" s="462">
        <f>IF(ISERROR(K166/E166),"",K166/E166)</f>
        <v>0</v>
      </c>
      <c r="N166" s="462"/>
      <c r="O166" s="458"/>
      <c r="P166" s="461" t="s">
        <v>201</v>
      </c>
      <c r="Q166" s="461"/>
      <c r="R166" s="463">
        <f>SUM(O28:U28)</f>
        <v>0</v>
      </c>
      <c r="S166" s="463"/>
      <c r="T166" s="464" t="str">
        <f t="array" ref="T166">IF(ISERROR(R166/R173),"",R166/R173)</f>
        <v/>
      </c>
      <c r="U166" s="464"/>
      <c r="V166" s="461" t="s">
        <v>259</v>
      </c>
      <c r="W166" s="461"/>
      <c r="X166" s="465">
        <f>SUM(P27,P85,P120,P136,P147,P161)</f>
        <v>0</v>
      </c>
      <c r="Y166" s="465"/>
      <c r="Z166" s="464" t="str">
        <f t="array" ref="Z166">IF(ISERROR(X166/X173),"",X166/X173)</f>
        <v/>
      </c>
      <c r="AA166" s="464"/>
    </row>
    <row r="167" spans="1:27" ht="20.100000000000001" customHeight="1">
      <c r="A167" s="454"/>
      <c r="B167" s="342" t="s">
        <v>260</v>
      </c>
      <c r="C167" s="456">
        <v>1</v>
      </c>
      <c r="D167" s="457"/>
      <c r="E167" s="519">
        <f>C167*11</f>
        <v>11</v>
      </c>
      <c r="F167" s="519"/>
      <c r="G167" s="461">
        <v>1</v>
      </c>
      <c r="H167" s="461"/>
      <c r="I167" s="460">
        <f>G167*11</f>
        <v>11</v>
      </c>
      <c r="J167" s="460"/>
      <c r="K167" s="460">
        <f>E167-I167</f>
        <v>0</v>
      </c>
      <c r="L167" s="460"/>
      <c r="M167" s="462">
        <f>IF(ISERROR(K167/E167),"",K167/E167)</f>
        <v>0</v>
      </c>
      <c r="N167" s="462"/>
      <c r="O167" s="458"/>
      <c r="P167" s="461" t="s">
        <v>216</v>
      </c>
      <c r="Q167" s="461"/>
      <c r="R167" s="463">
        <f>SUM(O86:U86)</f>
        <v>0</v>
      </c>
      <c r="S167" s="463"/>
      <c r="T167" s="464" t="str">
        <f>IF(ISERROR(R167/R173),"",R167/R173)</f>
        <v/>
      </c>
      <c r="U167" s="464"/>
      <c r="V167" s="461" t="s">
        <v>261</v>
      </c>
      <c r="W167" s="461"/>
      <c r="X167" s="465">
        <f>SUM(P28,P86,P121,P137,P148,P163)</f>
        <v>0</v>
      </c>
      <c r="Y167" s="465"/>
      <c r="Z167" s="464" t="str">
        <f>IF(ISERROR(X167/X173),"",X167/X173)</f>
        <v/>
      </c>
      <c r="AA167" s="464"/>
    </row>
    <row r="168" spans="1:27" ht="20.100000000000001" customHeight="1">
      <c r="A168" s="454"/>
      <c r="B168" s="342" t="s">
        <v>262</v>
      </c>
      <c r="C168" s="456">
        <v>1</v>
      </c>
      <c r="D168" s="457"/>
      <c r="E168" s="519">
        <f>C168*8</f>
        <v>8</v>
      </c>
      <c r="F168" s="519"/>
      <c r="G168" s="461">
        <v>1</v>
      </c>
      <c r="H168" s="461"/>
      <c r="I168" s="460">
        <f>G168*8</f>
        <v>8</v>
      </c>
      <c r="J168" s="460"/>
      <c r="K168" s="460">
        <f>E168-I168</f>
        <v>0</v>
      </c>
      <c r="L168" s="460"/>
      <c r="M168" s="462">
        <f>IF(ISERROR(K168/E168),"",K168/E168)</f>
        <v>0</v>
      </c>
      <c r="N168" s="462"/>
      <c r="O168" s="458"/>
      <c r="P168" s="461" t="s">
        <v>224</v>
      </c>
      <c r="Q168" s="461"/>
      <c r="R168" s="463">
        <f>SUM(O121:U121)</f>
        <v>0</v>
      </c>
      <c r="S168" s="463"/>
      <c r="T168" s="464" t="str">
        <f>IF(ISERROR(R168/R173),"",R168/R173)</f>
        <v/>
      </c>
      <c r="U168" s="464"/>
      <c r="V168" s="461" t="s">
        <v>263</v>
      </c>
      <c r="W168" s="461"/>
      <c r="X168" s="465">
        <f>SUM(P29,P87,P122,P138,P149,P164)</f>
        <v>0</v>
      </c>
      <c r="Y168" s="465"/>
      <c r="Z168" s="464" t="str">
        <f>IF(ISERROR(X168/X173),"",X168/X173)</f>
        <v/>
      </c>
      <c r="AA168" s="464"/>
    </row>
    <row r="169" spans="1:27" ht="20.100000000000001" customHeight="1">
      <c r="A169" s="454"/>
      <c r="B169" s="342" t="s">
        <v>264</v>
      </c>
      <c r="C169" s="456">
        <v>1</v>
      </c>
      <c r="D169" s="457"/>
      <c r="E169" s="519">
        <f>C169*11</f>
        <v>11</v>
      </c>
      <c r="F169" s="519"/>
      <c r="G169" s="461">
        <v>1</v>
      </c>
      <c r="H169" s="461"/>
      <c r="I169" s="460">
        <f>G169*11</f>
        <v>11</v>
      </c>
      <c r="J169" s="460"/>
      <c r="K169" s="460">
        <f>E169-I169</f>
        <v>0</v>
      </c>
      <c r="L169" s="460"/>
      <c r="M169" s="462">
        <f>IF(ISERROR(K169/E169),"",K169/E169)</f>
        <v>0</v>
      </c>
      <c r="N169" s="462"/>
      <c r="O169" s="458"/>
      <c r="P169" s="461" t="s">
        <v>231</v>
      </c>
      <c r="Q169" s="461"/>
      <c r="R169" s="463">
        <f>SUM(O137:U137)</f>
        <v>0</v>
      </c>
      <c r="S169" s="463"/>
      <c r="T169" s="464" t="str">
        <f>IF(ISERROR(R169/R173),"",R169/R173)</f>
        <v/>
      </c>
      <c r="U169" s="464"/>
      <c r="V169" s="461" t="s">
        <v>265</v>
      </c>
      <c r="W169" s="461"/>
      <c r="X169" s="465">
        <f>SUM(P31,P88,P123,P139,P150,P165)</f>
        <v>0</v>
      </c>
      <c r="Y169" s="465"/>
      <c r="Z169" s="464" t="str">
        <f>IF(ISERROR(X169/X173),"",X169/X173)</f>
        <v/>
      </c>
      <c r="AA169" s="464"/>
    </row>
    <row r="170" spans="1:27" ht="20.100000000000001" customHeight="1">
      <c r="A170" s="455"/>
      <c r="B170" s="342" t="s">
        <v>266</v>
      </c>
      <c r="C170" s="466">
        <f>SUM(C166:D169)</f>
        <v>4</v>
      </c>
      <c r="D170" s="467"/>
      <c r="E170" s="519">
        <f>SUM(E166:F169)</f>
        <v>41</v>
      </c>
      <c r="F170" s="519"/>
      <c r="G170" s="461">
        <f>SUM(G166:H169)</f>
        <v>4</v>
      </c>
      <c r="H170" s="461"/>
      <c r="I170" s="460">
        <f>SUM(I166:J169)</f>
        <v>41</v>
      </c>
      <c r="J170" s="460"/>
      <c r="K170" s="460">
        <f>SUM(K166:L169)</f>
        <v>0</v>
      </c>
      <c r="L170" s="460"/>
      <c r="M170" s="462">
        <f>IF(ISERROR(K170/E170),"",K170/E170)</f>
        <v>0</v>
      </c>
      <c r="N170" s="462"/>
      <c r="O170" s="458"/>
      <c r="P170" s="461" t="s">
        <v>234</v>
      </c>
      <c r="Q170" s="461"/>
      <c r="R170" s="463">
        <f>SUM(O148:U148)</f>
        <v>0</v>
      </c>
      <c r="S170" s="463"/>
      <c r="T170" s="464" t="str">
        <f>IF(ISERROR(R170/R173),"",R170/R173)</f>
        <v/>
      </c>
      <c r="U170" s="464"/>
      <c r="V170" s="461" t="s">
        <v>267</v>
      </c>
      <c r="W170" s="461"/>
      <c r="X170" s="465">
        <f>SUM(P32,P89,P124,P140,P151,P166)</f>
        <v>0</v>
      </c>
      <c r="Y170" s="465"/>
      <c r="Z170" s="464" t="str">
        <f>IF(ISERROR(X170/X173),"",X170/X173)</f>
        <v/>
      </c>
      <c r="AA170" s="464"/>
    </row>
    <row r="171" spans="1:27" ht="20.100000000000001" customHeight="1">
      <c r="A171" s="261" t="s">
        <v>472</v>
      </c>
      <c r="B171" s="342">
        <f>G164</f>
        <v>0</v>
      </c>
      <c r="C171" s="468" t="s">
        <v>269</v>
      </c>
      <c r="D171" s="469"/>
      <c r="E171" s="520">
        <f>H164</f>
        <v>0</v>
      </c>
      <c r="F171" s="520"/>
      <c r="G171" s="461" t="s">
        <v>270</v>
      </c>
      <c r="H171" s="461"/>
      <c r="I171" s="470" t="str">
        <f>L164</f>
        <v/>
      </c>
      <c r="J171" s="470"/>
      <c r="K171" s="458" t="s">
        <v>271</v>
      </c>
      <c r="L171" s="458"/>
      <c r="M171" s="470" t="str">
        <f>J164</f>
        <v/>
      </c>
      <c r="N171" s="470"/>
      <c r="O171" s="458"/>
      <c r="P171" s="461" t="s">
        <v>244</v>
      </c>
      <c r="Q171" s="461"/>
      <c r="R171" s="463">
        <f>SUM(O163:U163)</f>
        <v>0</v>
      </c>
      <c r="S171" s="463"/>
      <c r="T171" s="464" t="str">
        <f>IF(ISERROR(R171/R173),"",R171/R173)</f>
        <v/>
      </c>
      <c r="U171" s="464"/>
      <c r="V171" s="461" t="s">
        <v>272</v>
      </c>
      <c r="W171" s="461"/>
      <c r="X171" s="465">
        <f>SUM(P33,P90,P125,P141,P152,P167)</f>
        <v>0</v>
      </c>
      <c r="Y171" s="465"/>
      <c r="Z171" s="464" t="str">
        <f>IF(ISERROR(X171/X173),"",X171/X173)</f>
        <v/>
      </c>
      <c r="AA171" s="464"/>
    </row>
    <row r="172" spans="1:27" ht="20.100000000000001" customHeight="1">
      <c r="A172" s="262" t="s">
        <v>473</v>
      </c>
      <c r="B172" s="342">
        <f>I164+C170</f>
        <v>4</v>
      </c>
      <c r="C172" s="471" t="s">
        <v>251</v>
      </c>
      <c r="D172" s="472"/>
      <c r="E172" s="520">
        <f>K164+I170</f>
        <v>41</v>
      </c>
      <c r="F172" s="520"/>
      <c r="G172" s="461" t="s">
        <v>274</v>
      </c>
      <c r="H172" s="461"/>
      <c r="I172" s="470">
        <f>B172-E172</f>
        <v>-37</v>
      </c>
      <c r="J172" s="470"/>
      <c r="K172" s="458" t="s">
        <v>275</v>
      </c>
      <c r="L172" s="458"/>
      <c r="M172" s="462">
        <f>IF(ISERROR(I172/E172),"",I172/E172)</f>
        <v>-0.90243902439024393</v>
      </c>
      <c r="N172" s="462"/>
      <c r="O172" s="458"/>
      <c r="P172" s="461" t="s">
        <v>245</v>
      </c>
      <c r="Q172" s="461"/>
      <c r="R172" s="463"/>
      <c r="S172" s="463"/>
      <c r="T172" s="464" t="str">
        <f>IF(ISERROR(R172/R173),"",R172/R173)</f>
        <v/>
      </c>
      <c r="U172" s="464"/>
      <c r="V172" s="461" t="s">
        <v>264</v>
      </c>
      <c r="W172" s="461"/>
      <c r="X172" s="465"/>
      <c r="Y172" s="465"/>
      <c r="Z172" s="464" t="str">
        <f>IF(ISERROR(X172/X173),"",X172/X173)</f>
        <v/>
      </c>
      <c r="AA172" s="464"/>
    </row>
    <row r="173" spans="1:27" ht="20.100000000000001" customHeight="1">
      <c r="A173" s="262" t="s">
        <v>474</v>
      </c>
      <c r="B173" s="342">
        <f>N164</f>
        <v>0</v>
      </c>
      <c r="C173" s="471" t="s">
        <v>277</v>
      </c>
      <c r="D173" s="472"/>
      <c r="E173" s="520">
        <f>IF(ISERROR(B173/B172),"",B173/B172)</f>
        <v>0</v>
      </c>
      <c r="F173" s="520"/>
      <c r="G173" s="461" t="s">
        <v>278</v>
      </c>
      <c r="H173" s="461"/>
      <c r="I173" s="458">
        <f>V164</f>
        <v>0</v>
      </c>
      <c r="J173" s="458"/>
      <c r="K173" s="458" t="s">
        <v>279</v>
      </c>
      <c r="L173" s="458"/>
      <c r="M173" s="462" t="str">
        <f t="array" ref="M173">IF(ISERROR(I173/B171),"",I173/B171)</f>
        <v/>
      </c>
      <c r="N173" s="462"/>
      <c r="O173" s="458"/>
      <c r="P173" s="461" t="s">
        <v>266</v>
      </c>
      <c r="Q173" s="461"/>
      <c r="R173" s="463">
        <f>SUM(R166:S172)</f>
        <v>0</v>
      </c>
      <c r="S173" s="463"/>
      <c r="T173" s="464"/>
      <c r="U173" s="464"/>
      <c r="V173" s="461" t="s">
        <v>266</v>
      </c>
      <c r="W173" s="461"/>
      <c r="X173" s="465">
        <f>SUM(X166:Y172)</f>
        <v>0</v>
      </c>
      <c r="Y173" s="465"/>
      <c r="Z173" s="464"/>
      <c r="AA173" s="464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474" t="s">
        <v>475</v>
      </c>
      <c r="B175" s="477" t="s">
        <v>280</v>
      </c>
      <c r="C175" s="477" t="s">
        <v>281</v>
      </c>
      <c r="D175" s="477" t="s">
        <v>282</v>
      </c>
      <c r="E175" s="493" t="s">
        <v>283</v>
      </c>
      <c r="F175" s="493" t="s">
        <v>284</v>
      </c>
      <c r="G175" s="458" t="s">
        <v>285</v>
      </c>
      <c r="H175" s="458"/>
      <c r="I175" s="477" t="s">
        <v>286</v>
      </c>
      <c r="J175" s="483" t="s">
        <v>271</v>
      </c>
      <c r="K175" s="486" t="s">
        <v>287</v>
      </c>
      <c r="L175" s="477" t="s">
        <v>270</v>
      </c>
      <c r="M175" s="489" t="s">
        <v>288</v>
      </c>
      <c r="N175" s="491" t="s">
        <v>252</v>
      </c>
      <c r="O175" s="458" t="s">
        <v>289</v>
      </c>
      <c r="P175" s="458"/>
      <c r="Q175" s="458"/>
      <c r="R175" s="458"/>
      <c r="S175" s="458"/>
      <c r="T175" s="458"/>
      <c r="U175" s="458"/>
      <c r="V175" s="458" t="s">
        <v>290</v>
      </c>
      <c r="W175" s="491" t="s">
        <v>291</v>
      </c>
      <c r="X175" s="458" t="s">
        <v>292</v>
      </c>
      <c r="Y175" s="458"/>
      <c r="Z175" s="458"/>
      <c r="AA175" s="458"/>
    </row>
    <row r="176" spans="1:27" ht="21.95" hidden="1" customHeight="1">
      <c r="A176" s="475"/>
      <c r="B176" s="478"/>
      <c r="C176" s="478"/>
      <c r="D176" s="478"/>
      <c r="E176" s="494"/>
      <c r="F176" s="494"/>
      <c r="G176" s="458"/>
      <c r="H176" s="458"/>
      <c r="I176" s="478"/>
      <c r="J176" s="484"/>
      <c r="K176" s="487"/>
      <c r="L176" s="478"/>
      <c r="M176" s="490"/>
      <c r="N176" s="491"/>
      <c r="O176" s="458" t="s">
        <v>259</v>
      </c>
      <c r="P176" s="458" t="s">
        <v>261</v>
      </c>
      <c r="Q176" s="458" t="s">
        <v>263</v>
      </c>
      <c r="R176" s="492" t="s">
        <v>265</v>
      </c>
      <c r="S176" s="461" t="s">
        <v>267</v>
      </c>
      <c r="T176" s="458" t="s">
        <v>272</v>
      </c>
      <c r="U176" s="458" t="s">
        <v>264</v>
      </c>
      <c r="V176" s="458"/>
      <c r="W176" s="491"/>
      <c r="X176" s="458" t="s">
        <v>293</v>
      </c>
      <c r="Y176" s="458" t="s">
        <v>294</v>
      </c>
      <c r="Z176" s="458" t="s">
        <v>295</v>
      </c>
      <c r="AA176" s="458" t="s">
        <v>264</v>
      </c>
    </row>
    <row r="177" spans="1:27" ht="21.95" hidden="1" customHeight="1">
      <c r="A177" s="476"/>
      <c r="B177" s="479"/>
      <c r="C177" s="479"/>
      <c r="D177" s="479"/>
      <c r="E177" s="495"/>
      <c r="F177" s="495"/>
      <c r="G177" s="302" t="s">
        <v>296</v>
      </c>
      <c r="H177" s="346" t="s">
        <v>297</v>
      </c>
      <c r="I177" s="479"/>
      <c r="J177" s="485"/>
      <c r="K177" s="488"/>
      <c r="L177" s="479"/>
      <c r="M177" s="490"/>
      <c r="N177" s="491"/>
      <c r="O177" s="458"/>
      <c r="P177" s="458"/>
      <c r="Q177" s="458"/>
      <c r="R177" s="492"/>
      <c r="S177" s="461"/>
      <c r="T177" s="458"/>
      <c r="U177" s="458"/>
      <c r="V177" s="458"/>
      <c r="W177" s="491"/>
      <c r="X177" s="458"/>
      <c r="Y177" s="458"/>
      <c r="Z177" s="458"/>
      <c r="AA177" s="458"/>
    </row>
    <row r="178" spans="1:27" ht="20.100000000000001" hidden="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448" t="s">
        <v>201</v>
      </c>
      <c r="B199" s="449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59" t="s">
        <v>216</v>
      </c>
      <c r="B257" s="459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87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448" t="s">
        <v>224</v>
      </c>
      <c r="B292" s="449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448" t="s">
        <v>231</v>
      </c>
      <c r="B308" s="449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48" t="s">
        <v>234</v>
      </c>
      <c r="B319" s="449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387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48" t="s">
        <v>244</v>
      </c>
      <c r="B334" s="449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450" t="s">
        <v>246</v>
      </c>
      <c r="B335" s="451"/>
      <c r="C335" s="451"/>
      <c r="D335" s="451"/>
      <c r="E335" s="451"/>
      <c r="F335" s="452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453" t="s">
        <v>471</v>
      </c>
      <c r="B336" s="342" t="s">
        <v>247</v>
      </c>
      <c r="C336" s="456" t="s">
        <v>248</v>
      </c>
      <c r="D336" s="457"/>
      <c r="E336" s="519" t="s">
        <v>249</v>
      </c>
      <c r="F336" s="519"/>
      <c r="G336" s="461" t="s">
        <v>250</v>
      </c>
      <c r="H336" s="461"/>
      <c r="I336" s="458" t="s">
        <v>251</v>
      </c>
      <c r="J336" s="458"/>
      <c r="K336" s="458" t="s">
        <v>252</v>
      </c>
      <c r="L336" s="458"/>
      <c r="M336" s="458" t="s">
        <v>253</v>
      </c>
      <c r="N336" s="458"/>
      <c r="O336" s="458" t="s">
        <v>254</v>
      </c>
      <c r="P336" s="461" t="s">
        <v>255</v>
      </c>
      <c r="Q336" s="461"/>
      <c r="R336" s="461" t="s">
        <v>252</v>
      </c>
      <c r="S336" s="461"/>
      <c r="T336" s="461" t="s">
        <v>256</v>
      </c>
      <c r="U336" s="461"/>
      <c r="V336" s="461" t="s">
        <v>257</v>
      </c>
      <c r="W336" s="461"/>
      <c r="X336" s="461" t="s">
        <v>252</v>
      </c>
      <c r="Y336" s="461"/>
      <c r="Z336" s="461" t="s">
        <v>256</v>
      </c>
      <c r="AA336" s="461"/>
    </row>
    <row r="337" spans="1:27" ht="20.100000000000001" hidden="1" customHeight="1">
      <c r="A337" s="454"/>
      <c r="B337" s="342" t="s">
        <v>258</v>
      </c>
      <c r="C337" s="496">
        <v>1</v>
      </c>
      <c r="D337" s="497"/>
      <c r="E337" s="519">
        <f>C337*11</f>
        <v>11</v>
      </c>
      <c r="F337" s="519"/>
      <c r="G337" s="461">
        <v>1</v>
      </c>
      <c r="H337" s="461"/>
      <c r="I337" s="460">
        <f>G337*11</f>
        <v>11</v>
      </c>
      <c r="J337" s="460"/>
      <c r="K337" s="460">
        <f>E337-I337</f>
        <v>0</v>
      </c>
      <c r="L337" s="460"/>
      <c r="M337" s="462">
        <f>IF(ISERROR(K337/E337),"",K337/E337)</f>
        <v>0</v>
      </c>
      <c r="N337" s="462"/>
      <c r="O337" s="458"/>
      <c r="P337" s="461" t="s">
        <v>201</v>
      </c>
      <c r="Q337" s="461"/>
      <c r="R337" s="463">
        <f>SUM(O199:U199)</f>
        <v>0</v>
      </c>
      <c r="S337" s="463"/>
      <c r="T337" s="464" t="str">
        <f t="array" ref="T337">IF(ISERROR(R337/R344),"",R337/R344)</f>
        <v/>
      </c>
      <c r="U337" s="464"/>
      <c r="V337" s="461" t="s">
        <v>259</v>
      </c>
      <c r="W337" s="461"/>
      <c r="X337" s="498">
        <f>SUM(P198,P256,P291,P307,P318,P333)</f>
        <v>0</v>
      </c>
      <c r="Y337" s="499"/>
      <c r="Z337" s="464" t="str">
        <f t="array" ref="Z337">IF(ISERROR(X337/X344),"",X337/X344)</f>
        <v/>
      </c>
      <c r="AA337" s="464"/>
    </row>
    <row r="338" spans="1:27" ht="20.100000000000001" hidden="1" customHeight="1">
      <c r="A338" s="454"/>
      <c r="B338" s="342" t="s">
        <v>260</v>
      </c>
      <c r="C338" s="456">
        <v>0</v>
      </c>
      <c r="D338" s="457"/>
      <c r="E338" s="519">
        <f>C338*11</f>
        <v>0</v>
      </c>
      <c r="F338" s="519"/>
      <c r="G338" s="461">
        <v>0</v>
      </c>
      <c r="H338" s="461"/>
      <c r="I338" s="460">
        <f>G338*11</f>
        <v>0</v>
      </c>
      <c r="J338" s="460"/>
      <c r="K338" s="460">
        <f>E338-I338</f>
        <v>0</v>
      </c>
      <c r="L338" s="460"/>
      <c r="M338" s="462" t="str">
        <f>IF(ISERROR(K338/E338),"",K338/E338)</f>
        <v/>
      </c>
      <c r="N338" s="462"/>
      <c r="O338" s="458"/>
      <c r="P338" s="461" t="s">
        <v>216</v>
      </c>
      <c r="Q338" s="461"/>
      <c r="R338" s="463">
        <f>SUM(O257:U257)</f>
        <v>0</v>
      </c>
      <c r="S338" s="463"/>
      <c r="T338" s="464" t="str">
        <f>IF(ISERROR(R338/R344),"",R338/R344)</f>
        <v/>
      </c>
      <c r="U338" s="464"/>
      <c r="V338" s="461" t="s">
        <v>261</v>
      </c>
      <c r="W338" s="461"/>
      <c r="X338" s="498">
        <f>SUM(P199,P257,P292,P308,P319,P334)</f>
        <v>0</v>
      </c>
      <c r="Y338" s="499"/>
      <c r="Z338" s="464" t="str">
        <f>IF(ISERROR(X338/X344),"",X338/X344)</f>
        <v/>
      </c>
      <c r="AA338" s="464"/>
    </row>
    <row r="339" spans="1:27" ht="20.100000000000001" hidden="1" customHeight="1">
      <c r="A339" s="454"/>
      <c r="B339" s="342" t="s">
        <v>262</v>
      </c>
      <c r="C339" s="456">
        <v>0</v>
      </c>
      <c r="D339" s="457"/>
      <c r="E339" s="519">
        <f>C339*8</f>
        <v>0</v>
      </c>
      <c r="F339" s="519"/>
      <c r="G339" s="461">
        <v>1</v>
      </c>
      <c r="H339" s="461"/>
      <c r="I339" s="460">
        <f>G339*8</f>
        <v>8</v>
      </c>
      <c r="J339" s="460"/>
      <c r="K339" s="460">
        <f>E339-I339</f>
        <v>-8</v>
      </c>
      <c r="L339" s="460"/>
      <c r="M339" s="462" t="str">
        <f>IF(ISERROR(K339/E339),"",K339/E339)</f>
        <v/>
      </c>
      <c r="N339" s="462"/>
      <c r="O339" s="458"/>
      <c r="P339" s="461" t="s">
        <v>224</v>
      </c>
      <c r="Q339" s="461"/>
      <c r="R339" s="463">
        <f>SUM(O292:U292)</f>
        <v>0</v>
      </c>
      <c r="S339" s="463"/>
      <c r="T339" s="464" t="str">
        <f>IF(ISERROR(R339/R344),"",R339/R344)</f>
        <v/>
      </c>
      <c r="U339" s="464"/>
      <c r="V339" s="461" t="s">
        <v>263</v>
      </c>
      <c r="W339" s="461"/>
      <c r="X339" s="498">
        <f>SUM(P200,P258,P293,P309,P320,P335)</f>
        <v>0</v>
      </c>
      <c r="Y339" s="499"/>
      <c r="Z339" s="464" t="str">
        <f>IF(ISERROR(X339/X344),"",X339/X344)</f>
        <v/>
      </c>
      <c r="AA339" s="464"/>
    </row>
    <row r="340" spans="1:27" ht="20.100000000000001" hidden="1" customHeight="1">
      <c r="A340" s="454"/>
      <c r="B340" s="342" t="s">
        <v>264</v>
      </c>
      <c r="C340" s="456">
        <v>1</v>
      </c>
      <c r="D340" s="457"/>
      <c r="E340" s="519">
        <f>C340*11</f>
        <v>11</v>
      </c>
      <c r="F340" s="519"/>
      <c r="G340" s="461">
        <v>1</v>
      </c>
      <c r="H340" s="461"/>
      <c r="I340" s="460">
        <f>G340*11</f>
        <v>11</v>
      </c>
      <c r="J340" s="460"/>
      <c r="K340" s="460">
        <f>E340-I340</f>
        <v>0</v>
      </c>
      <c r="L340" s="460"/>
      <c r="M340" s="462">
        <f>IF(ISERROR(K340/E340),"",K340/E340)</f>
        <v>0</v>
      </c>
      <c r="N340" s="462"/>
      <c r="O340" s="458"/>
      <c r="P340" s="461" t="s">
        <v>231</v>
      </c>
      <c r="Q340" s="461"/>
      <c r="R340" s="463">
        <f>SUM(O308:U308)</f>
        <v>0</v>
      </c>
      <c r="S340" s="463"/>
      <c r="T340" s="464" t="str">
        <f>IF(ISERROR(R340/R344),"",R340/R344)</f>
        <v/>
      </c>
      <c r="U340" s="464"/>
      <c r="V340" s="461" t="s">
        <v>265</v>
      </c>
      <c r="W340" s="461"/>
      <c r="X340" s="498">
        <f>SUM(P202,P259,P294,P310,P321,P336)</f>
        <v>0</v>
      </c>
      <c r="Y340" s="499"/>
      <c r="Z340" s="464" t="str">
        <f>IF(ISERROR(X340/X344),"",X340/X344)</f>
        <v/>
      </c>
      <c r="AA340" s="464"/>
    </row>
    <row r="341" spans="1:27" ht="20.100000000000001" hidden="1" customHeight="1">
      <c r="A341" s="455"/>
      <c r="B341" s="342" t="s">
        <v>266</v>
      </c>
      <c r="C341" s="466">
        <f>SUM(C337:D340)</f>
        <v>2</v>
      </c>
      <c r="D341" s="467"/>
      <c r="E341" s="519">
        <f>SUM(E337:F340)</f>
        <v>22</v>
      </c>
      <c r="F341" s="519"/>
      <c r="G341" s="461">
        <f>SUM(G337:H340)</f>
        <v>3</v>
      </c>
      <c r="H341" s="461"/>
      <c r="I341" s="460">
        <f>SUM(I337:J340)</f>
        <v>30</v>
      </c>
      <c r="J341" s="460"/>
      <c r="K341" s="460">
        <f>SUM(K337:L340)</f>
        <v>-8</v>
      </c>
      <c r="L341" s="460"/>
      <c r="M341" s="462">
        <f>IF(ISERROR(K341/E341),"",K341/E341)</f>
        <v>-0.36363636363636365</v>
      </c>
      <c r="N341" s="462"/>
      <c r="O341" s="458"/>
      <c r="P341" s="461" t="s">
        <v>234</v>
      </c>
      <c r="Q341" s="461"/>
      <c r="R341" s="463">
        <f>SUM(O319:U319)</f>
        <v>0</v>
      </c>
      <c r="S341" s="463"/>
      <c r="T341" s="464" t="str">
        <f>IF(ISERROR(R341/R344),"",R341/R344)</f>
        <v/>
      </c>
      <c r="U341" s="464"/>
      <c r="V341" s="461" t="s">
        <v>267</v>
      </c>
      <c r="W341" s="461"/>
      <c r="X341" s="498">
        <f>SUM(P203,P260,P295,P311,P322,P337)</f>
        <v>0</v>
      </c>
      <c r="Y341" s="499"/>
      <c r="Z341" s="464" t="str">
        <f>IF(ISERROR(X341/X344),"",X341/X344)</f>
        <v/>
      </c>
      <c r="AA341" s="464"/>
    </row>
    <row r="342" spans="1:27" ht="20.100000000000001" hidden="1" customHeight="1">
      <c r="A342" s="263" t="s">
        <v>472</v>
      </c>
      <c r="B342" s="342">
        <f>G335</f>
        <v>0</v>
      </c>
      <c r="C342" s="468" t="s">
        <v>269</v>
      </c>
      <c r="D342" s="469"/>
      <c r="E342" s="520">
        <f>H335</f>
        <v>0</v>
      </c>
      <c r="F342" s="520"/>
      <c r="G342" s="461" t="s">
        <v>270</v>
      </c>
      <c r="H342" s="461"/>
      <c r="I342" s="470" t="str">
        <f>L335</f>
        <v/>
      </c>
      <c r="J342" s="470"/>
      <c r="K342" s="458" t="s">
        <v>271</v>
      </c>
      <c r="L342" s="458"/>
      <c r="M342" s="470" t="str">
        <f>J335</f>
        <v/>
      </c>
      <c r="N342" s="470"/>
      <c r="O342" s="458"/>
      <c r="P342" s="461" t="s">
        <v>244</v>
      </c>
      <c r="Q342" s="461"/>
      <c r="R342" s="463">
        <f>SUM(O334:U334)</f>
        <v>0</v>
      </c>
      <c r="S342" s="463"/>
      <c r="T342" s="464" t="str">
        <f>IF(ISERROR(R342/R344),"",R342/R344)</f>
        <v/>
      </c>
      <c r="U342" s="464"/>
      <c r="V342" s="461" t="s">
        <v>272</v>
      </c>
      <c r="W342" s="461"/>
      <c r="X342" s="498">
        <f>SUM(P204,P261,P296,P312,P323,P338)</f>
        <v>0</v>
      </c>
      <c r="Y342" s="499"/>
      <c r="Z342" s="464" t="str">
        <f>IF(ISERROR(X342/X344),"",X342/X344)</f>
        <v/>
      </c>
      <c r="AA342" s="464"/>
    </row>
    <row r="343" spans="1:27" ht="20.100000000000001" hidden="1" customHeight="1">
      <c r="A343" s="264" t="s">
        <v>473</v>
      </c>
      <c r="B343" s="342">
        <f>I335+C341</f>
        <v>2</v>
      </c>
      <c r="C343" s="471" t="s">
        <v>251</v>
      </c>
      <c r="D343" s="472"/>
      <c r="E343" s="520">
        <f>K335+I341</f>
        <v>30</v>
      </c>
      <c r="F343" s="520"/>
      <c r="G343" s="461" t="s">
        <v>274</v>
      </c>
      <c r="H343" s="461"/>
      <c r="I343" s="470">
        <f>B343-E343</f>
        <v>-28</v>
      </c>
      <c r="J343" s="470"/>
      <c r="K343" s="458" t="s">
        <v>275</v>
      </c>
      <c r="L343" s="458"/>
      <c r="M343" s="462">
        <f>IF(ISERROR(I343/E343),"",I343/E343)</f>
        <v>-0.93333333333333335</v>
      </c>
      <c r="N343" s="462"/>
      <c r="O343" s="458"/>
      <c r="P343" s="461" t="s">
        <v>245</v>
      </c>
      <c r="Q343" s="461"/>
      <c r="R343" s="463"/>
      <c r="S343" s="463"/>
      <c r="T343" s="464" t="str">
        <f>IF(ISERROR(R343/R344),"",R343/R344)</f>
        <v/>
      </c>
      <c r="U343" s="464"/>
      <c r="V343" s="461" t="s">
        <v>264</v>
      </c>
      <c r="W343" s="461"/>
      <c r="X343" s="498">
        <f>SUM(P205,P262,P297,P313,P324,P339)</f>
        <v>0</v>
      </c>
      <c r="Y343" s="499"/>
      <c r="Z343" s="464" t="str">
        <f>IF(ISERROR(X343/X344),"",X343/X344)</f>
        <v/>
      </c>
      <c r="AA343" s="464"/>
    </row>
    <row r="344" spans="1:27" ht="20.100000000000001" hidden="1" customHeight="1">
      <c r="A344" s="264" t="s">
        <v>474</v>
      </c>
      <c r="B344" s="342">
        <f>N335</f>
        <v>0</v>
      </c>
      <c r="C344" s="471" t="s">
        <v>277</v>
      </c>
      <c r="D344" s="472"/>
      <c r="E344" s="520">
        <f>IF(ISERROR(B344/B343),"",B344/B343)</f>
        <v>0</v>
      </c>
      <c r="F344" s="520"/>
      <c r="G344" s="461" t="s">
        <v>278</v>
      </c>
      <c r="H344" s="461"/>
      <c r="I344" s="458">
        <f>V335</f>
        <v>0</v>
      </c>
      <c r="J344" s="458"/>
      <c r="K344" s="458" t="s">
        <v>279</v>
      </c>
      <c r="L344" s="458"/>
      <c r="M344" s="462" t="str">
        <f t="array" ref="M344">IF(ISERROR(I344/B342),"",I344/B342)</f>
        <v/>
      </c>
      <c r="N344" s="462"/>
      <c r="O344" s="458"/>
      <c r="P344" s="461" t="s">
        <v>266</v>
      </c>
      <c r="Q344" s="461"/>
      <c r="R344" s="463">
        <f>SUM(R337:S343)</f>
        <v>0</v>
      </c>
      <c r="S344" s="463"/>
      <c r="T344" s="464"/>
      <c r="U344" s="464"/>
      <c r="V344" s="461" t="s">
        <v>266</v>
      </c>
      <c r="W344" s="461"/>
      <c r="X344" s="465">
        <f>SUM(X337:Y343)</f>
        <v>0</v>
      </c>
      <c r="Y344" s="465"/>
      <c r="Z344" s="464"/>
      <c r="AA344" s="464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474" t="s">
        <v>475</v>
      </c>
      <c r="B346" s="477" t="s">
        <v>280</v>
      </c>
      <c r="C346" s="477" t="s">
        <v>281</v>
      </c>
      <c r="D346" s="477" t="s">
        <v>282</v>
      </c>
      <c r="E346" s="493" t="s">
        <v>283</v>
      </c>
      <c r="F346" s="493" t="s">
        <v>284</v>
      </c>
      <c r="G346" s="458" t="s">
        <v>285</v>
      </c>
      <c r="H346" s="458"/>
      <c r="I346" s="477" t="s">
        <v>286</v>
      </c>
      <c r="J346" s="483" t="s">
        <v>271</v>
      </c>
      <c r="K346" s="486" t="s">
        <v>287</v>
      </c>
      <c r="L346" s="477" t="s">
        <v>270</v>
      </c>
      <c r="M346" s="489" t="s">
        <v>288</v>
      </c>
      <c r="N346" s="491" t="s">
        <v>252</v>
      </c>
      <c r="O346" s="458" t="s">
        <v>289</v>
      </c>
      <c r="P346" s="458"/>
      <c r="Q346" s="458"/>
      <c r="R346" s="458"/>
      <c r="S346" s="458"/>
      <c r="T346" s="458"/>
      <c r="U346" s="458"/>
      <c r="V346" s="458" t="s">
        <v>290</v>
      </c>
      <c r="W346" s="491" t="s">
        <v>291</v>
      </c>
      <c r="X346" s="458" t="s">
        <v>292</v>
      </c>
      <c r="Y346" s="458"/>
      <c r="Z346" s="458"/>
      <c r="AA346" s="458"/>
    </row>
    <row r="347" spans="1:27" ht="21.95" hidden="1" customHeight="1">
      <c r="A347" s="475"/>
      <c r="B347" s="478"/>
      <c r="C347" s="478"/>
      <c r="D347" s="478"/>
      <c r="E347" s="494"/>
      <c r="F347" s="494"/>
      <c r="G347" s="458"/>
      <c r="H347" s="458"/>
      <c r="I347" s="478"/>
      <c r="J347" s="484"/>
      <c r="K347" s="487"/>
      <c r="L347" s="478"/>
      <c r="M347" s="490"/>
      <c r="N347" s="491"/>
      <c r="O347" s="458" t="s">
        <v>259</v>
      </c>
      <c r="P347" s="458" t="s">
        <v>261</v>
      </c>
      <c r="Q347" s="458" t="s">
        <v>263</v>
      </c>
      <c r="R347" s="492" t="s">
        <v>265</v>
      </c>
      <c r="S347" s="461" t="s">
        <v>267</v>
      </c>
      <c r="T347" s="458" t="s">
        <v>272</v>
      </c>
      <c r="U347" s="458" t="s">
        <v>264</v>
      </c>
      <c r="V347" s="458"/>
      <c r="W347" s="491"/>
      <c r="X347" s="458" t="s">
        <v>293</v>
      </c>
      <c r="Y347" s="458" t="s">
        <v>294</v>
      </c>
      <c r="Z347" s="458" t="s">
        <v>295</v>
      </c>
      <c r="AA347" s="458" t="s">
        <v>264</v>
      </c>
    </row>
    <row r="348" spans="1:27" ht="21.95" hidden="1" customHeight="1">
      <c r="A348" s="476"/>
      <c r="B348" s="479"/>
      <c r="C348" s="479"/>
      <c r="D348" s="479"/>
      <c r="E348" s="495"/>
      <c r="F348" s="495"/>
      <c r="G348" s="302" t="s">
        <v>296</v>
      </c>
      <c r="H348" s="346" t="s">
        <v>297</v>
      </c>
      <c r="I348" s="479"/>
      <c r="J348" s="485"/>
      <c r="K348" s="488"/>
      <c r="L348" s="479"/>
      <c r="M348" s="490"/>
      <c r="N348" s="491"/>
      <c r="O348" s="458"/>
      <c r="P348" s="458"/>
      <c r="Q348" s="458"/>
      <c r="R348" s="492"/>
      <c r="S348" s="461"/>
      <c r="T348" s="458"/>
      <c r="U348" s="458"/>
      <c r="V348" s="458"/>
      <c r="W348" s="491"/>
      <c r="X348" s="458"/>
      <c r="Y348" s="458"/>
      <c r="Z348" s="458"/>
      <c r="AA348" s="458"/>
    </row>
    <row r="349" spans="1:27" ht="20.100000000000001" hidden="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67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67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48" t="s">
        <v>201</v>
      </c>
      <c r="B370" s="449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59" t="s">
        <v>216</v>
      </c>
      <c r="B428" s="459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87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448" t="s">
        <v>224</v>
      </c>
      <c r="B463" s="449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448" t="s">
        <v>231</v>
      </c>
      <c r="B479" s="449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48" t="s">
        <v>234</v>
      </c>
      <c r="B490" s="449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387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48" t="s">
        <v>244</v>
      </c>
      <c r="B506" s="449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450" t="s">
        <v>246</v>
      </c>
      <c r="B507" s="451"/>
      <c r="C507" s="451"/>
      <c r="D507" s="451"/>
      <c r="E507" s="451"/>
      <c r="F507" s="452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453" t="s">
        <v>471</v>
      </c>
      <c r="B508" s="342" t="s">
        <v>247</v>
      </c>
      <c r="C508" s="456" t="s">
        <v>248</v>
      </c>
      <c r="D508" s="457"/>
      <c r="E508" s="519" t="s">
        <v>249</v>
      </c>
      <c r="F508" s="519"/>
      <c r="G508" s="461" t="s">
        <v>250</v>
      </c>
      <c r="H508" s="461"/>
      <c r="I508" s="458" t="s">
        <v>251</v>
      </c>
      <c r="J508" s="458"/>
      <c r="K508" s="458" t="s">
        <v>252</v>
      </c>
      <c r="L508" s="458"/>
      <c r="M508" s="458" t="s">
        <v>253</v>
      </c>
      <c r="N508" s="458"/>
      <c r="O508" s="458" t="s">
        <v>254</v>
      </c>
      <c r="P508" s="461" t="s">
        <v>255</v>
      </c>
      <c r="Q508" s="461"/>
      <c r="R508" s="461" t="s">
        <v>252</v>
      </c>
      <c r="S508" s="461"/>
      <c r="T508" s="461" t="s">
        <v>256</v>
      </c>
      <c r="U508" s="461"/>
      <c r="V508" s="461" t="s">
        <v>257</v>
      </c>
      <c r="W508" s="461"/>
      <c r="X508" s="461" t="s">
        <v>252</v>
      </c>
      <c r="Y508" s="461"/>
      <c r="Z508" s="461" t="s">
        <v>256</v>
      </c>
      <c r="AA508" s="461"/>
    </row>
    <row r="509" spans="1:27" ht="20.100000000000001" hidden="1" customHeight="1">
      <c r="A509" s="454"/>
      <c r="B509" s="342" t="s">
        <v>258</v>
      </c>
      <c r="C509" s="456">
        <v>0</v>
      </c>
      <c r="D509" s="457"/>
      <c r="E509" s="519">
        <f>C509*11</f>
        <v>0</v>
      </c>
      <c r="F509" s="519"/>
      <c r="G509" s="461">
        <v>0</v>
      </c>
      <c r="H509" s="461"/>
      <c r="I509" s="460">
        <f>G509*11</f>
        <v>0</v>
      </c>
      <c r="J509" s="460"/>
      <c r="K509" s="460">
        <f>E509-I509</f>
        <v>0</v>
      </c>
      <c r="L509" s="460"/>
      <c r="M509" s="462" t="str">
        <f>IF(ISERROR(K509/E509),"",K509/E509)</f>
        <v/>
      </c>
      <c r="N509" s="462"/>
      <c r="O509" s="458"/>
      <c r="P509" s="461" t="s">
        <v>201</v>
      </c>
      <c r="Q509" s="461"/>
      <c r="R509" s="463">
        <f>SUM(O370:U370)</f>
        <v>0</v>
      </c>
      <c r="S509" s="463"/>
      <c r="T509" s="464" t="str">
        <f t="array" ref="T509">IF(ISERROR(R509/R516),"",R509/R516)</f>
        <v/>
      </c>
      <c r="U509" s="464"/>
      <c r="V509" s="461" t="s">
        <v>259</v>
      </c>
      <c r="W509" s="461"/>
      <c r="X509" s="465">
        <f>SUM(O370,O428,O463,O479,O490,O506)</f>
        <v>0</v>
      </c>
      <c r="Y509" s="465"/>
      <c r="Z509" s="464" t="str">
        <f t="array" ref="Z509">IF(ISERROR(X509/X516),"",X509/X516)</f>
        <v/>
      </c>
      <c r="AA509" s="464"/>
    </row>
    <row r="510" spans="1:27" ht="20.100000000000001" hidden="1" customHeight="1">
      <c r="A510" s="454"/>
      <c r="B510" s="342" t="s">
        <v>260</v>
      </c>
      <c r="C510" s="456">
        <v>0</v>
      </c>
      <c r="D510" s="457"/>
      <c r="E510" s="519">
        <f>C510*11</f>
        <v>0</v>
      </c>
      <c r="F510" s="519"/>
      <c r="G510" s="461">
        <v>0</v>
      </c>
      <c r="H510" s="461"/>
      <c r="I510" s="460">
        <f>G510*11</f>
        <v>0</v>
      </c>
      <c r="J510" s="460"/>
      <c r="K510" s="460">
        <f>E510-I510</f>
        <v>0</v>
      </c>
      <c r="L510" s="460"/>
      <c r="M510" s="462" t="str">
        <f>IF(ISERROR(K510/E510),"",K510/E510)</f>
        <v/>
      </c>
      <c r="N510" s="462"/>
      <c r="O510" s="458"/>
      <c r="P510" s="461" t="s">
        <v>216</v>
      </c>
      <c r="Q510" s="461"/>
      <c r="R510" s="463">
        <f>SUM(O428:U428)</f>
        <v>0</v>
      </c>
      <c r="S510" s="463"/>
      <c r="T510" s="464" t="str">
        <f>IF(ISERROR(R510/R516),"",R510/R516)</f>
        <v/>
      </c>
      <c r="U510" s="464"/>
      <c r="V510" s="461" t="s">
        <v>261</v>
      </c>
      <c r="W510" s="461"/>
      <c r="X510" s="465">
        <f>SUM(O371,O429,O464,O480,O491,O507)</f>
        <v>0</v>
      </c>
      <c r="Y510" s="465"/>
      <c r="Z510" s="464" t="str">
        <f>IF(ISERROR(X510/X516),"",X510/X516)</f>
        <v/>
      </c>
      <c r="AA510" s="464"/>
    </row>
    <row r="511" spans="1:27" ht="20.100000000000001" hidden="1" customHeight="1">
      <c r="A511" s="454"/>
      <c r="B511" s="342" t="s">
        <v>262</v>
      </c>
      <c r="C511" s="456">
        <v>0</v>
      </c>
      <c r="D511" s="457"/>
      <c r="E511" s="519">
        <f>C511*11</f>
        <v>0</v>
      </c>
      <c r="F511" s="519"/>
      <c r="G511" s="461">
        <v>0</v>
      </c>
      <c r="H511" s="461"/>
      <c r="I511" s="460">
        <f>G511*11</f>
        <v>0</v>
      </c>
      <c r="J511" s="460"/>
      <c r="K511" s="460">
        <f>E511-I511</f>
        <v>0</v>
      </c>
      <c r="L511" s="460"/>
      <c r="M511" s="462" t="str">
        <f>IF(ISERROR(K511/E511),"",K511/E511)</f>
        <v/>
      </c>
      <c r="N511" s="462"/>
      <c r="O511" s="458"/>
      <c r="P511" s="461" t="s">
        <v>224</v>
      </c>
      <c r="Q511" s="461"/>
      <c r="R511" s="463">
        <f>SUM(O463:U463)</f>
        <v>0</v>
      </c>
      <c r="S511" s="463"/>
      <c r="T511" s="464" t="str">
        <f>IF(ISERROR(R511/R516),"",R511/R516)</f>
        <v/>
      </c>
      <c r="U511" s="464"/>
      <c r="V511" s="461" t="s">
        <v>263</v>
      </c>
      <c r="W511" s="461"/>
      <c r="X511" s="465">
        <f>SUM(O373,O430,O465,O481,O492,O508)</f>
        <v>0</v>
      </c>
      <c r="Y511" s="465"/>
      <c r="Z511" s="464" t="str">
        <f>IF(ISERROR(X511/X516),"",X511/X516)</f>
        <v/>
      </c>
      <c r="AA511" s="464"/>
    </row>
    <row r="512" spans="1:27" ht="20.100000000000001" hidden="1" customHeight="1">
      <c r="A512" s="454"/>
      <c r="B512" s="342" t="s">
        <v>264</v>
      </c>
      <c r="C512" s="456">
        <v>1</v>
      </c>
      <c r="D512" s="457"/>
      <c r="E512" s="519">
        <f>C512*11</f>
        <v>11</v>
      </c>
      <c r="F512" s="519"/>
      <c r="G512" s="461">
        <v>1</v>
      </c>
      <c r="H512" s="461"/>
      <c r="I512" s="460">
        <f>G512*11</f>
        <v>11</v>
      </c>
      <c r="J512" s="460"/>
      <c r="K512" s="460">
        <f>E512-I512</f>
        <v>0</v>
      </c>
      <c r="L512" s="460"/>
      <c r="M512" s="462">
        <f>IF(ISERROR(K512/E512),"",K512/E512)</f>
        <v>0</v>
      </c>
      <c r="N512" s="462"/>
      <c r="O512" s="458"/>
      <c r="P512" s="461" t="s">
        <v>231</v>
      </c>
      <c r="Q512" s="461"/>
      <c r="R512" s="463">
        <f>SUM(O479:U479)</f>
        <v>0</v>
      </c>
      <c r="S512" s="463"/>
      <c r="T512" s="464" t="str">
        <f>IF(ISERROR(R512/R516),"",R512/R516)</f>
        <v/>
      </c>
      <c r="U512" s="464"/>
      <c r="V512" s="461" t="s">
        <v>265</v>
      </c>
      <c r="W512" s="461"/>
      <c r="X512" s="465">
        <f>SUM(O374,O431,O466,O482,O493,O509)</f>
        <v>0</v>
      </c>
      <c r="Y512" s="465"/>
      <c r="Z512" s="464" t="str">
        <f>IF(ISERROR(X512/X516),"",X512/X516)</f>
        <v/>
      </c>
      <c r="AA512" s="464"/>
    </row>
    <row r="513" spans="1:27" ht="20.100000000000001" hidden="1" customHeight="1">
      <c r="A513" s="455"/>
      <c r="B513" s="342" t="s">
        <v>266</v>
      </c>
      <c r="C513" s="466">
        <f>SUM(C509:D512)</f>
        <v>1</v>
      </c>
      <c r="D513" s="467"/>
      <c r="E513" s="519">
        <f>SUM(E509:F512)</f>
        <v>11</v>
      </c>
      <c r="F513" s="519"/>
      <c r="G513" s="461">
        <f>SUM(G509:H512)</f>
        <v>1</v>
      </c>
      <c r="H513" s="461"/>
      <c r="I513" s="460">
        <f>SUM(I509:J512)</f>
        <v>11</v>
      </c>
      <c r="J513" s="460"/>
      <c r="K513" s="460">
        <f>SUM(K509:L512)</f>
        <v>0</v>
      </c>
      <c r="L513" s="460"/>
      <c r="M513" s="462">
        <f>IF(ISERROR(K513/E513),"",K513/E513)</f>
        <v>0</v>
      </c>
      <c r="N513" s="462"/>
      <c r="O513" s="458"/>
      <c r="P513" s="461" t="s">
        <v>234</v>
      </c>
      <c r="Q513" s="461"/>
      <c r="R513" s="463">
        <f>SUM(O490:U490)</f>
        <v>0</v>
      </c>
      <c r="S513" s="463"/>
      <c r="T513" s="464" t="str">
        <f>IF(ISERROR(R513/R516),"",R513/R516)</f>
        <v/>
      </c>
      <c r="U513" s="464"/>
      <c r="V513" s="461" t="s">
        <v>267</v>
      </c>
      <c r="W513" s="461"/>
      <c r="X513" s="465">
        <f>SUM(O375,O432,O467,O483,O494,O510)</f>
        <v>0</v>
      </c>
      <c r="Y513" s="465"/>
      <c r="Z513" s="464" t="str">
        <f>IF(ISERROR(X513/X516),"",X513/X516)</f>
        <v/>
      </c>
      <c r="AA513" s="464"/>
    </row>
    <row r="514" spans="1:27" ht="20.100000000000001" hidden="1" customHeight="1">
      <c r="A514" s="261" t="s">
        <v>472</v>
      </c>
      <c r="B514" s="342">
        <f>G507</f>
        <v>0</v>
      </c>
      <c r="C514" s="468" t="s">
        <v>269</v>
      </c>
      <c r="D514" s="469"/>
      <c r="E514" s="520">
        <f>H507</f>
        <v>0</v>
      </c>
      <c r="F514" s="520"/>
      <c r="G514" s="461" t="s">
        <v>270</v>
      </c>
      <c r="H514" s="461"/>
      <c r="I514" s="470" t="str">
        <f>L507</f>
        <v/>
      </c>
      <c r="J514" s="470"/>
      <c r="K514" s="458" t="s">
        <v>271</v>
      </c>
      <c r="L514" s="458"/>
      <c r="M514" s="470" t="str">
        <f>J507</f>
        <v/>
      </c>
      <c r="N514" s="470"/>
      <c r="O514" s="458"/>
      <c r="P514" s="461" t="s">
        <v>244</v>
      </c>
      <c r="Q514" s="461"/>
      <c r="R514" s="463">
        <f>SUM(O506:U506)</f>
        <v>0</v>
      </c>
      <c r="S514" s="463"/>
      <c r="T514" s="464" t="str">
        <f>IF(ISERROR(R514/R516),"",R514/R516)</f>
        <v/>
      </c>
      <c r="U514" s="464"/>
      <c r="V514" s="461" t="s">
        <v>272</v>
      </c>
      <c r="W514" s="461"/>
      <c r="X514" s="465">
        <f>SUM(O376,O433,O468,O484,O495,O511)</f>
        <v>0</v>
      </c>
      <c r="Y514" s="465"/>
      <c r="Z514" s="464" t="str">
        <f>IF(ISERROR(X514/X516),"",X514/X516)</f>
        <v/>
      </c>
      <c r="AA514" s="464"/>
    </row>
    <row r="515" spans="1:27" ht="20.100000000000001" hidden="1" customHeight="1">
      <c r="A515" s="262" t="s">
        <v>473</v>
      </c>
      <c r="B515" s="342">
        <f>I507+C513</f>
        <v>1</v>
      </c>
      <c r="C515" s="471" t="s">
        <v>251</v>
      </c>
      <c r="D515" s="472"/>
      <c r="E515" s="520">
        <f>K507+I513</f>
        <v>11</v>
      </c>
      <c r="F515" s="520"/>
      <c r="G515" s="461" t="s">
        <v>274</v>
      </c>
      <c r="H515" s="461"/>
      <c r="I515" s="470">
        <f>B515-E515</f>
        <v>-10</v>
      </c>
      <c r="J515" s="470"/>
      <c r="K515" s="458" t="s">
        <v>275</v>
      </c>
      <c r="L515" s="458"/>
      <c r="M515" s="462">
        <f>IF(ISERROR(I515/E515),"",I515/E515)</f>
        <v>-0.90909090909090906</v>
      </c>
      <c r="N515" s="462"/>
      <c r="O515" s="458"/>
      <c r="P515" s="461" t="s">
        <v>245</v>
      </c>
      <c r="Q515" s="461"/>
      <c r="R515" s="463"/>
      <c r="S515" s="463"/>
      <c r="T515" s="464" t="str">
        <f>IF(ISERROR(R515/R516),"",R515/R516)</f>
        <v/>
      </c>
      <c r="U515" s="464"/>
      <c r="V515" s="461" t="s">
        <v>264</v>
      </c>
      <c r="W515" s="461"/>
      <c r="X515" s="465">
        <f>SUM(O377,O434,O469,O489,O496,O512)</f>
        <v>0</v>
      </c>
      <c r="Y515" s="465"/>
      <c r="Z515" s="464" t="str">
        <f>IF(ISERROR(X515/X516),"",X515/X516)</f>
        <v/>
      </c>
      <c r="AA515" s="464"/>
    </row>
    <row r="516" spans="1:27" ht="20.100000000000001" hidden="1" customHeight="1">
      <c r="A516" s="262" t="s">
        <v>474</v>
      </c>
      <c r="B516" s="342">
        <f>N507</f>
        <v>0</v>
      </c>
      <c r="C516" s="471" t="s">
        <v>277</v>
      </c>
      <c r="D516" s="472"/>
      <c r="E516" s="520">
        <f>IF(ISERROR(B516/B515),"",B516/B515)</f>
        <v>0</v>
      </c>
      <c r="F516" s="520"/>
      <c r="G516" s="461" t="s">
        <v>278</v>
      </c>
      <c r="H516" s="461"/>
      <c r="I516" s="458">
        <f>V507</f>
        <v>0</v>
      </c>
      <c r="J516" s="458"/>
      <c r="K516" s="458" t="s">
        <v>279</v>
      </c>
      <c r="L516" s="458"/>
      <c r="M516" s="462" t="str">
        <f t="array" ref="M516">IF(ISERROR(I516/B514),"",I516/B514)</f>
        <v/>
      </c>
      <c r="N516" s="462"/>
      <c r="O516" s="458"/>
      <c r="P516" s="461" t="s">
        <v>266</v>
      </c>
      <c r="Q516" s="461"/>
      <c r="R516" s="463">
        <f>SUM(R509:S515)</f>
        <v>0</v>
      </c>
      <c r="S516" s="463"/>
      <c r="T516" s="464"/>
      <c r="U516" s="464"/>
      <c r="V516" s="461" t="s">
        <v>266</v>
      </c>
      <c r="W516" s="461"/>
      <c r="X516" s="465">
        <f>SUM(X509:Y515)</f>
        <v>0</v>
      </c>
      <c r="Y516" s="465"/>
      <c r="Z516" s="464"/>
      <c r="AA516" s="464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500" t="str">
        <f>IF(ISERROR(#REF!/#REF!),"",#REF!/#REF!)</f>
        <v/>
      </c>
      <c r="H517" s="500"/>
      <c r="I517" s="500"/>
      <c r="J517" s="124"/>
      <c r="K517" s="151"/>
      <c r="L517" s="121"/>
      <c r="M517" s="121"/>
      <c r="N517" s="500" t="str">
        <f>IF(ISERROR(G517/#REF!),"",G517/#REF!)</f>
        <v/>
      </c>
      <c r="O517" s="500"/>
      <c r="P517" s="500"/>
      <c r="Q517" s="500"/>
      <c r="R517" s="500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503" t="s">
        <v>268</v>
      </c>
      <c r="B519" s="503"/>
      <c r="C519" s="456">
        <f>SUM(B171,B342,B514)</f>
        <v>0</v>
      </c>
      <c r="D519" s="457"/>
      <c r="E519" s="520" t="s">
        <v>269</v>
      </c>
      <c r="F519" s="520"/>
      <c r="G519" s="473">
        <f>SUM(E171,E342,E514)</f>
        <v>0</v>
      </c>
      <c r="H519" s="473"/>
      <c r="I519" s="461" t="s">
        <v>270</v>
      </c>
      <c r="J519" s="503"/>
      <c r="K519" s="456">
        <f>IF(ISERROR(C519/G520),"",C519/G520)</f>
        <v>0</v>
      </c>
      <c r="L519" s="457"/>
      <c r="M519" s="461" t="s">
        <v>271</v>
      </c>
      <c r="N519" s="461"/>
      <c r="O519" s="498">
        <f t="array" ref="O519">IF(ISERROR(C519/C520),"",C519/C520)</f>
        <v>0</v>
      </c>
      <c r="P519" s="49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461" t="s">
        <v>273</v>
      </c>
      <c r="B520" s="461"/>
      <c r="C520" s="456">
        <f>SUM(B172,B343,B515)</f>
        <v>7</v>
      </c>
      <c r="D520" s="457"/>
      <c r="E520" s="520" t="s">
        <v>251</v>
      </c>
      <c r="F520" s="520"/>
      <c r="G520" s="473">
        <f>SUM(E172,E343,E515)</f>
        <v>82</v>
      </c>
      <c r="H520" s="473"/>
      <c r="I520" s="471" t="s">
        <v>274</v>
      </c>
      <c r="J520" s="472"/>
      <c r="K520" s="468">
        <f>C520-G520</f>
        <v>-75</v>
      </c>
      <c r="L520" s="469"/>
      <c r="M520" s="468" t="s">
        <v>275</v>
      </c>
      <c r="N520" s="469"/>
      <c r="O520" s="501">
        <f>IF(ISERROR(K520/C520),"",K520/C520)</f>
        <v>-10.714285714285714</v>
      </c>
      <c r="P520" s="50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471" t="s">
        <v>276</v>
      </c>
      <c r="B521" s="472"/>
      <c r="C521" s="456">
        <f>SUM(B173,B344,B516)</f>
        <v>0</v>
      </c>
      <c r="D521" s="457"/>
      <c r="E521" s="521" t="s">
        <v>277</v>
      </c>
      <c r="F521" s="522"/>
      <c r="G521" s="464">
        <f>IF(ISERROR(C521/C520),"",C521/C520)</f>
        <v>0</v>
      </c>
      <c r="H521" s="464"/>
      <c r="I521" s="461" t="s">
        <v>278</v>
      </c>
      <c r="J521" s="503"/>
      <c r="K521" s="473">
        <f>SUM(I173,I344,I516)</f>
        <v>0</v>
      </c>
      <c r="L521" s="473"/>
      <c r="M521" s="503" t="s">
        <v>279</v>
      </c>
      <c r="N521" s="503"/>
      <c r="O521" s="501" t="str">
        <f t="array" ref="O521">IF(ISERROR(K521/C519),"",K521/C519)</f>
        <v/>
      </c>
      <c r="P521" s="50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471" t="s">
        <v>298</v>
      </c>
      <c r="B523" s="472"/>
      <c r="C523" s="471" t="s">
        <v>299</v>
      </c>
      <c r="D523" s="472"/>
      <c r="E523" s="521" t="s">
        <v>256</v>
      </c>
      <c r="F523" s="522"/>
      <c r="G523" s="504" t="s">
        <v>254</v>
      </c>
      <c r="H523" s="505"/>
      <c r="I523" s="471" t="s">
        <v>255</v>
      </c>
      <c r="J523" s="469"/>
      <c r="K523" s="471" t="s">
        <v>300</v>
      </c>
      <c r="L523" s="472"/>
      <c r="M523" s="471" t="s">
        <v>256</v>
      </c>
      <c r="N523" s="472"/>
      <c r="O523" s="461" t="s">
        <v>257</v>
      </c>
      <c r="P523" s="461"/>
      <c r="Q523" s="471" t="s">
        <v>300</v>
      </c>
      <c r="R523" s="472"/>
      <c r="S523" s="471" t="s">
        <v>256</v>
      </c>
      <c r="T523" s="472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510" t="s">
        <v>201</v>
      </c>
      <c r="B524" s="472"/>
      <c r="C524" s="471">
        <f>SUM(G28,G199,G370)</f>
        <v>0</v>
      </c>
      <c r="D524" s="472"/>
      <c r="E524" s="521" t="str">
        <f>IF(ISERROR(C524/C530),"",C524/C530)</f>
        <v/>
      </c>
      <c r="F524" s="522"/>
      <c r="G524" s="506"/>
      <c r="H524" s="507"/>
      <c r="I524" s="513" t="s">
        <v>301</v>
      </c>
      <c r="J524" s="514"/>
      <c r="K524" s="468">
        <f t="shared" ref="K524:K529" si="130">SUM(R166,U337,U509)</f>
        <v>0</v>
      </c>
      <c r="L524" s="469"/>
      <c r="M524" s="511" t="str">
        <f t="array" ref="M524">IF(ISERROR(K524/K530),"",K524/K530)</f>
        <v/>
      </c>
      <c r="N524" s="512"/>
      <c r="O524" s="461" t="s">
        <v>259</v>
      </c>
      <c r="P524" s="461"/>
      <c r="Q524" s="498">
        <f t="shared" ref="Q524:Q529" si="131">SUM(X166,AA337,AA509)</f>
        <v>0</v>
      </c>
      <c r="R524" s="499"/>
      <c r="S524" s="511" t="str">
        <f t="array" ref="S524">IF(ISERROR(Q524/Q530),"",Q524/Q530)</f>
        <v/>
      </c>
      <c r="T524" s="51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510" t="s">
        <v>216</v>
      </c>
      <c r="B525" s="472"/>
      <c r="C525" s="471">
        <f>SUM(G86,G257,G428)</f>
        <v>0</v>
      </c>
      <c r="D525" s="472"/>
      <c r="E525" s="521" t="str">
        <f>IF(ISERROR(C525/C530),"",C525/C530)</f>
        <v/>
      </c>
      <c r="F525" s="522"/>
      <c r="G525" s="506"/>
      <c r="H525" s="507"/>
      <c r="I525" s="513" t="s">
        <v>302</v>
      </c>
      <c r="J525" s="514"/>
      <c r="K525" s="468">
        <f t="shared" si="130"/>
        <v>0</v>
      </c>
      <c r="L525" s="469"/>
      <c r="M525" s="511" t="str">
        <f>IF(ISERROR(K525/K530),"",K525/K530)</f>
        <v/>
      </c>
      <c r="N525" s="512"/>
      <c r="O525" s="461" t="s">
        <v>261</v>
      </c>
      <c r="P525" s="461"/>
      <c r="Q525" s="498">
        <f t="shared" si="131"/>
        <v>0</v>
      </c>
      <c r="R525" s="499"/>
      <c r="S525" s="511" t="str">
        <f>IF(ISERROR(Q525/Q530),"",Q525/Q530)</f>
        <v/>
      </c>
      <c r="T525" s="51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510" t="s">
        <v>224</v>
      </c>
      <c r="B526" s="472"/>
      <c r="C526" s="471">
        <f>SUM(G121,G292,G463)</f>
        <v>0</v>
      </c>
      <c r="D526" s="472"/>
      <c r="E526" s="521" t="str">
        <f>IF(ISERROR(C526/C530),"",C526/C530)</f>
        <v/>
      </c>
      <c r="F526" s="522"/>
      <c r="G526" s="506"/>
      <c r="H526" s="507"/>
      <c r="I526" s="513" t="s">
        <v>303</v>
      </c>
      <c r="J526" s="514"/>
      <c r="K526" s="468">
        <f t="shared" si="130"/>
        <v>0</v>
      </c>
      <c r="L526" s="469"/>
      <c r="M526" s="511" t="str">
        <f>IF(ISERROR(K526/K530),"",K526/K530)</f>
        <v/>
      </c>
      <c r="N526" s="512"/>
      <c r="O526" s="461" t="s">
        <v>263</v>
      </c>
      <c r="P526" s="461"/>
      <c r="Q526" s="498">
        <f t="shared" si="131"/>
        <v>0</v>
      </c>
      <c r="R526" s="499"/>
      <c r="S526" s="511" t="str">
        <f>IF(ISERROR(Q526/Q530),"",Q526/Q530)</f>
        <v/>
      </c>
      <c r="T526" s="51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510" t="s">
        <v>231</v>
      </c>
      <c r="B527" s="472"/>
      <c r="C527" s="471">
        <f>SUM(G137,G308,G479)</f>
        <v>0</v>
      </c>
      <c r="D527" s="472"/>
      <c r="E527" s="521" t="str">
        <f>IF(ISERROR(C527/C530),"",C527/C530)</f>
        <v/>
      </c>
      <c r="F527" s="522"/>
      <c r="G527" s="506"/>
      <c r="H527" s="507"/>
      <c r="I527" s="513" t="s">
        <v>304</v>
      </c>
      <c r="J527" s="514"/>
      <c r="K527" s="468">
        <f t="shared" si="130"/>
        <v>0</v>
      </c>
      <c r="L527" s="469"/>
      <c r="M527" s="511" t="str">
        <f>IF(ISERROR(K527/K530),"",K527/K530)</f>
        <v/>
      </c>
      <c r="N527" s="512"/>
      <c r="O527" s="461" t="s">
        <v>305</v>
      </c>
      <c r="P527" s="461"/>
      <c r="Q527" s="498">
        <f t="shared" si="131"/>
        <v>0</v>
      </c>
      <c r="R527" s="499"/>
      <c r="S527" s="511" t="str">
        <f>IF(ISERROR(Q527/Q530),"",Q527/Q530)</f>
        <v/>
      </c>
      <c r="T527" s="51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510" t="s">
        <v>234</v>
      </c>
      <c r="B528" s="472"/>
      <c r="C528" s="471">
        <f>SUM(G148,G319,G490)</f>
        <v>0</v>
      </c>
      <c r="D528" s="472"/>
      <c r="E528" s="521" t="str">
        <f>IF(ISERROR(C528/C530),"",C528/C530)</f>
        <v/>
      </c>
      <c r="F528" s="522"/>
      <c r="G528" s="506"/>
      <c r="H528" s="507"/>
      <c r="I528" s="513" t="s">
        <v>306</v>
      </c>
      <c r="J528" s="514"/>
      <c r="K528" s="468">
        <f t="shared" si="130"/>
        <v>0</v>
      </c>
      <c r="L528" s="469"/>
      <c r="M528" s="511" t="str">
        <f>IF(ISERROR(K528/K530),"",K528/K530)</f>
        <v/>
      </c>
      <c r="N528" s="512"/>
      <c r="O528" s="461" t="s">
        <v>267</v>
      </c>
      <c r="P528" s="461"/>
      <c r="Q528" s="498">
        <f t="shared" si="131"/>
        <v>0</v>
      </c>
      <c r="R528" s="499"/>
      <c r="S528" s="511" t="str">
        <f>IF(ISERROR(Q528/Q530),"",Q528/Q530)</f>
        <v/>
      </c>
      <c r="T528" s="51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510" t="s">
        <v>244</v>
      </c>
      <c r="B529" s="472"/>
      <c r="C529" s="471">
        <f>SUM(G163,G334,G506)</f>
        <v>0</v>
      </c>
      <c r="D529" s="472"/>
      <c r="E529" s="521" t="str">
        <f>IF(ISERROR(C529/C530),"",C529/C530)</f>
        <v/>
      </c>
      <c r="F529" s="522"/>
      <c r="G529" s="506"/>
      <c r="H529" s="507"/>
      <c r="I529" s="513" t="s">
        <v>307</v>
      </c>
      <c r="J529" s="514"/>
      <c r="K529" s="468">
        <f t="shared" si="130"/>
        <v>0</v>
      </c>
      <c r="L529" s="469"/>
      <c r="M529" s="511" t="str">
        <f>IF(ISERROR(K529/K530),"",K529/K530)</f>
        <v/>
      </c>
      <c r="N529" s="512"/>
      <c r="O529" s="461" t="s">
        <v>272</v>
      </c>
      <c r="P529" s="461"/>
      <c r="Q529" s="498">
        <f t="shared" si="131"/>
        <v>0</v>
      </c>
      <c r="R529" s="499"/>
      <c r="S529" s="511" t="str">
        <f>IF(ISERROR(Q529/Q530),"",Q529/Q530)</f>
        <v/>
      </c>
      <c r="T529" s="51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471" t="s">
        <v>266</v>
      </c>
      <c r="B530" s="472"/>
      <c r="C530" s="471">
        <f>SUM(C524:C529)</f>
        <v>0</v>
      </c>
      <c r="D530" s="472"/>
      <c r="E530" s="521">
        <f>SUM(E524:F529)</f>
        <v>0</v>
      </c>
      <c r="F530" s="522"/>
      <c r="G530" s="508"/>
      <c r="H530" s="509"/>
      <c r="I530" s="471" t="s">
        <v>266</v>
      </c>
      <c r="J530" s="469"/>
      <c r="K530" s="468">
        <f>SUM(R173,U344,U516)</f>
        <v>0</v>
      </c>
      <c r="L530" s="469"/>
      <c r="M530" s="511"/>
      <c r="N530" s="512"/>
      <c r="O530" s="461" t="s">
        <v>266</v>
      </c>
      <c r="P530" s="461"/>
      <c r="Q530" s="498">
        <f>SUM(Q524:R529)</f>
        <v>0</v>
      </c>
      <c r="R530" s="499"/>
      <c r="S530" s="511">
        <f>SUM(S524:T529)</f>
        <v>0</v>
      </c>
      <c r="T530" s="51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513" t="s">
        <v>308</v>
      </c>
      <c r="B532" s="467"/>
      <c r="C532" s="346" t="s">
        <v>309</v>
      </c>
      <c r="D532" s="346" t="s">
        <v>310</v>
      </c>
      <c r="E532" s="387" t="s">
        <v>311</v>
      </c>
      <c r="F532" s="387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515" t="s">
        <v>327</v>
      </c>
      <c r="B533" s="516"/>
      <c r="C533" s="105">
        <f>D533+E533+F533-G533-O533-P533</f>
        <v>0</v>
      </c>
      <c r="D533" s="105"/>
      <c r="E533" s="387"/>
      <c r="F533" s="387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515" t="s">
        <v>328</v>
      </c>
      <c r="B534" s="516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515" t="s">
        <v>329</v>
      </c>
      <c r="B535" s="516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517" t="s">
        <v>330</v>
      </c>
      <c r="B536" s="518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45" zoomScaleNormal="100" workbookViewId="0">
      <selection activeCell="G163" sqref="G163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23" t="s">
        <v>23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74" t="s">
        <v>496</v>
      </c>
      <c r="B4" s="524" t="s">
        <v>25</v>
      </c>
      <c r="C4" s="524" t="s">
        <v>26</v>
      </c>
      <c r="D4" s="524" t="s">
        <v>27</v>
      </c>
      <c r="E4" s="527" t="s">
        <v>28</v>
      </c>
      <c r="F4" s="530" t="s">
        <v>29</v>
      </c>
      <c r="G4" s="533" t="s">
        <v>30</v>
      </c>
      <c r="H4" s="533"/>
      <c r="I4" s="524" t="s">
        <v>31</v>
      </c>
      <c r="J4" s="534" t="s">
        <v>32</v>
      </c>
      <c r="K4" s="545" t="s">
        <v>33</v>
      </c>
      <c r="L4" s="524" t="s">
        <v>34</v>
      </c>
      <c r="M4" s="548" t="s">
        <v>35</v>
      </c>
      <c r="N4" s="542" t="s">
        <v>36</v>
      </c>
      <c r="O4" s="533" t="s">
        <v>37</v>
      </c>
      <c r="P4" s="533"/>
      <c r="Q4" s="533"/>
      <c r="R4" s="533"/>
      <c r="S4" s="533"/>
      <c r="T4" s="533"/>
      <c r="U4" s="533"/>
      <c r="V4" s="550" t="s">
        <v>38</v>
      </c>
      <c r="W4" s="542" t="s">
        <v>39</v>
      </c>
      <c r="X4" s="533" t="s">
        <v>40</v>
      </c>
      <c r="Y4" s="533"/>
      <c r="Z4" s="533"/>
      <c r="AA4" s="53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75"/>
      <c r="B5" s="525"/>
      <c r="C5" s="525"/>
      <c r="D5" s="525"/>
      <c r="E5" s="528"/>
      <c r="F5" s="531"/>
      <c r="G5" s="533"/>
      <c r="H5" s="533"/>
      <c r="I5" s="525"/>
      <c r="J5" s="535"/>
      <c r="K5" s="546"/>
      <c r="L5" s="525"/>
      <c r="M5" s="549"/>
      <c r="N5" s="542"/>
      <c r="O5" s="533" t="s">
        <v>41</v>
      </c>
      <c r="P5" s="533" t="s">
        <v>42</v>
      </c>
      <c r="Q5" s="533" t="s">
        <v>43</v>
      </c>
      <c r="R5" s="543" t="s">
        <v>44</v>
      </c>
      <c r="S5" s="544" t="s">
        <v>45</v>
      </c>
      <c r="T5" s="533" t="s">
        <v>46</v>
      </c>
      <c r="U5" s="533" t="s">
        <v>47</v>
      </c>
      <c r="V5" s="550"/>
      <c r="W5" s="542"/>
      <c r="X5" s="533" t="s">
        <v>13</v>
      </c>
      <c r="Y5" s="533" t="s">
        <v>48</v>
      </c>
      <c r="Z5" s="533" t="s">
        <v>49</v>
      </c>
      <c r="AA5" s="53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76"/>
      <c r="B6" s="526"/>
      <c r="C6" s="526"/>
      <c r="D6" s="526"/>
      <c r="E6" s="529"/>
      <c r="F6" s="532"/>
      <c r="G6" s="309" t="s">
        <v>50</v>
      </c>
      <c r="H6" s="309" t="s">
        <v>51</v>
      </c>
      <c r="I6" s="526"/>
      <c r="J6" s="536"/>
      <c r="K6" s="547"/>
      <c r="L6" s="526"/>
      <c r="M6" s="549"/>
      <c r="N6" s="542"/>
      <c r="O6" s="533"/>
      <c r="P6" s="533"/>
      <c r="Q6" s="533"/>
      <c r="R6" s="543"/>
      <c r="S6" s="544"/>
      <c r="T6" s="533"/>
      <c r="U6" s="533"/>
      <c r="V6" s="550"/>
      <c r="W6" s="542"/>
      <c r="X6" s="533"/>
      <c r="Y6" s="533"/>
      <c r="Z6" s="533"/>
      <c r="AA6" s="53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SUM('2:3'!G7)</f>
        <v>0</v>
      </c>
      <c r="H7" s="95">
        <f t="shared" ref="H7:H24" si="0">D7*G7</f>
        <v>0</v>
      </c>
      <c r="I7" s="93">
        <f>SUM('2:3'!I7)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SUM('2:3'!N7)</f>
        <v>0</v>
      </c>
      <c r="O7" s="93">
        <f>SUM('2:3'!O7)</f>
        <v>0</v>
      </c>
      <c r="P7" s="93">
        <f>SUM('2:3'!P7)</f>
        <v>0</v>
      </c>
      <c r="Q7" s="93">
        <f>SUM('2:3'!Q7)</f>
        <v>0</v>
      </c>
      <c r="R7" s="93">
        <f>SUM('2:3'!R7)</f>
        <v>0</v>
      </c>
      <c r="S7" s="93">
        <f>SUM('2:3'!S7)</f>
        <v>0</v>
      </c>
      <c r="T7" s="93">
        <f>SUM('2:3'!T7)</f>
        <v>0</v>
      </c>
      <c r="U7" s="93">
        <f>SUM('2:3'!U7)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SUM('2:3'!X7)</f>
        <v>0</v>
      </c>
      <c r="Y7" s="93">
        <f>SUM('2:3'!Y7)</f>
        <v>0</v>
      </c>
      <c r="Z7" s="93">
        <f>SUM('2:3'!Z7)</f>
        <v>0</v>
      </c>
      <c r="AA7" s="93">
        <f>SUM('2:3'!AA7)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SUM('2:3'!G8)</f>
        <v>0</v>
      </c>
      <c r="H8" s="95">
        <f t="shared" si="0"/>
        <v>0</v>
      </c>
      <c r="I8" s="93">
        <f>SUM('2:3'!I8)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SUM('2:3'!N8)</f>
        <v>0</v>
      </c>
      <c r="O8" s="93">
        <f>SUM('2:3'!O8)</f>
        <v>0</v>
      </c>
      <c r="P8" s="93">
        <f>SUM('2:3'!P8)</f>
        <v>0</v>
      </c>
      <c r="Q8" s="93">
        <f>SUM('2:3'!Q8)</f>
        <v>0</v>
      </c>
      <c r="R8" s="93">
        <f>SUM('2:3'!R8)</f>
        <v>0</v>
      </c>
      <c r="S8" s="93">
        <f>SUM('2:3'!S8)</f>
        <v>0</v>
      </c>
      <c r="T8" s="93">
        <f>SUM('2:3'!T8)</f>
        <v>0</v>
      </c>
      <c r="U8" s="93">
        <f>SUM('2:3'!U8)</f>
        <v>0</v>
      </c>
      <c r="V8" s="195">
        <f t="shared" si="2"/>
        <v>0</v>
      </c>
      <c r="W8" s="33" t="str">
        <f t="shared" si="3"/>
        <v/>
      </c>
      <c r="X8" s="93">
        <f>SUM('2:3'!X8)</f>
        <v>0</v>
      </c>
      <c r="Y8" s="93">
        <f>SUM('2:3'!Y8)</f>
        <v>0</v>
      </c>
      <c r="Z8" s="93">
        <f>SUM('2:3'!Z8)</f>
        <v>0</v>
      </c>
      <c r="AA8" s="93">
        <f>SUM('2:3'!AA8)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SUM('2:3'!G9)</f>
        <v>0</v>
      </c>
      <c r="H9" s="95">
        <f t="shared" si="0"/>
        <v>0</v>
      </c>
      <c r="I9" s="93">
        <f>SUM('2:3'!I9)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SUM('2:3'!N9)</f>
        <v>0</v>
      </c>
      <c r="O9" s="93">
        <f>SUM('2:3'!O9)</f>
        <v>0</v>
      </c>
      <c r="P9" s="93">
        <f>SUM('2:3'!P9)</f>
        <v>0</v>
      </c>
      <c r="Q9" s="93">
        <f>SUM('2:3'!Q9)</f>
        <v>0</v>
      </c>
      <c r="R9" s="93">
        <f>SUM('2:3'!R9)</f>
        <v>0</v>
      </c>
      <c r="S9" s="93">
        <f>SUM('2:3'!S9)</f>
        <v>0</v>
      </c>
      <c r="T9" s="93">
        <f>SUM('2:3'!T9)</f>
        <v>0</v>
      </c>
      <c r="U9" s="93">
        <f>SUM('2:3'!U9)</f>
        <v>0</v>
      </c>
      <c r="V9" s="195">
        <f t="shared" si="2"/>
        <v>0</v>
      </c>
      <c r="W9" s="33" t="str">
        <f t="shared" si="3"/>
        <v/>
      </c>
      <c r="X9" s="93">
        <f>SUM('2:3'!X9)</f>
        <v>0</v>
      </c>
      <c r="Y9" s="93">
        <f>SUM('2:3'!Y9)</f>
        <v>0</v>
      </c>
      <c r="Z9" s="93">
        <f>SUM('2:3'!Z9)</f>
        <v>0</v>
      </c>
      <c r="AA9" s="93">
        <f>SUM('2:3'!AA9)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SUM('2:3'!G10)</f>
        <v>0</v>
      </c>
      <c r="H10" s="95">
        <f t="shared" si="0"/>
        <v>0</v>
      </c>
      <c r="I10" s="93">
        <f>SUM('2:3'!I10)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SUM('2:3'!N10)</f>
        <v>0</v>
      </c>
      <c r="O10" s="93">
        <f>SUM('2:3'!O10)</f>
        <v>0</v>
      </c>
      <c r="P10" s="93">
        <f>SUM('2:3'!P10)</f>
        <v>0</v>
      </c>
      <c r="Q10" s="93">
        <f>SUM('2:3'!Q10)</f>
        <v>0</v>
      </c>
      <c r="R10" s="93">
        <f>SUM('2:3'!R10)</f>
        <v>0</v>
      </c>
      <c r="S10" s="93">
        <f>SUM('2:3'!S10)</f>
        <v>0</v>
      </c>
      <c r="T10" s="93">
        <f>SUM('2:3'!T10)</f>
        <v>0</v>
      </c>
      <c r="U10" s="93">
        <f>SUM('2:3'!U10)</f>
        <v>0</v>
      </c>
      <c r="V10" s="195">
        <f t="shared" si="2"/>
        <v>0</v>
      </c>
      <c r="W10" s="33" t="str">
        <f t="shared" si="3"/>
        <v/>
      </c>
      <c r="X10" s="93">
        <f>SUM('2:3'!X10)</f>
        <v>0</v>
      </c>
      <c r="Y10" s="93">
        <f>SUM('2:3'!Y10)</f>
        <v>0</v>
      </c>
      <c r="Z10" s="93">
        <f>SUM('2:3'!Z10)</f>
        <v>0</v>
      </c>
      <c r="AA10" s="93">
        <f>SUM('2:3'!AA10)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SUM('2:3'!G11)</f>
        <v>0</v>
      </c>
      <c r="H11" s="95">
        <f t="shared" si="0"/>
        <v>0</v>
      </c>
      <c r="I11" s="93">
        <f>SUM('2:3'!I11)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SUM('2:3'!N11)</f>
        <v>0</v>
      </c>
      <c r="O11" s="93">
        <f>SUM('2:3'!O11)</f>
        <v>0</v>
      </c>
      <c r="P11" s="93">
        <f>SUM('2:3'!P11)</f>
        <v>0</v>
      </c>
      <c r="Q11" s="93">
        <f>SUM('2:3'!Q11)</f>
        <v>0</v>
      </c>
      <c r="R11" s="93">
        <f>SUM('2:3'!R11)</f>
        <v>0</v>
      </c>
      <c r="S11" s="93">
        <f>SUM('2:3'!S11)</f>
        <v>0</v>
      </c>
      <c r="T11" s="93">
        <f>SUM('2:3'!T11)</f>
        <v>0</v>
      </c>
      <c r="U11" s="93">
        <f>SUM('2:3'!U11)</f>
        <v>0</v>
      </c>
      <c r="V11" s="195">
        <f t="shared" si="2"/>
        <v>0</v>
      </c>
      <c r="W11" s="33" t="str">
        <f t="shared" si="3"/>
        <v/>
      </c>
      <c r="X11" s="93">
        <f>SUM('2:3'!X11)</f>
        <v>0</v>
      </c>
      <c r="Y11" s="93">
        <f>SUM('2:3'!Y11)</f>
        <v>0</v>
      </c>
      <c r="Z11" s="93">
        <f>SUM('2:3'!Z11)</f>
        <v>0</v>
      </c>
      <c r="AA11" s="93">
        <f>SUM('2:3'!AA11)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SUM('2:3'!G12)</f>
        <v>0</v>
      </c>
      <c r="H12" s="95">
        <f t="shared" si="0"/>
        <v>0</v>
      </c>
      <c r="I12" s="93">
        <f>SUM('2:3'!I12)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SUM('2:3'!N12)</f>
        <v>0</v>
      </c>
      <c r="O12" s="93">
        <f>SUM('2:3'!O12)</f>
        <v>0</v>
      </c>
      <c r="P12" s="93">
        <f>SUM('2:3'!P12)</f>
        <v>0</v>
      </c>
      <c r="Q12" s="93">
        <f>SUM('2:3'!Q12)</f>
        <v>0</v>
      </c>
      <c r="R12" s="93">
        <f>SUM('2:3'!R12)</f>
        <v>0</v>
      </c>
      <c r="S12" s="93">
        <f>SUM('2:3'!S12)</f>
        <v>0</v>
      </c>
      <c r="T12" s="93">
        <f>SUM('2:3'!T12)</f>
        <v>0</v>
      </c>
      <c r="U12" s="93">
        <f>SUM('2:3'!U12)</f>
        <v>0</v>
      </c>
      <c r="V12" s="195">
        <f t="shared" si="2"/>
        <v>0</v>
      </c>
      <c r="W12" s="33" t="str">
        <f t="shared" si="3"/>
        <v/>
      </c>
      <c r="X12" s="93">
        <f>SUM('2:3'!X12)</f>
        <v>0</v>
      </c>
      <c r="Y12" s="93">
        <f>SUM('2:3'!Y12)</f>
        <v>0</v>
      </c>
      <c r="Z12" s="93">
        <f>SUM('2:3'!Z12)</f>
        <v>0</v>
      </c>
      <c r="AA12" s="93">
        <f>SUM('2:3'!AA12)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SUM('2:3'!G13)</f>
        <v>0</v>
      </c>
      <c r="H13" s="95">
        <f t="shared" si="0"/>
        <v>0</v>
      </c>
      <c r="I13" s="93">
        <f>SUM('2:3'!I13)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SUM('2:3'!N13)</f>
        <v>0</v>
      </c>
      <c r="O13" s="93">
        <f>SUM('2:3'!O13)</f>
        <v>0</v>
      </c>
      <c r="P13" s="93">
        <f>SUM('2:3'!P13)</f>
        <v>0</v>
      </c>
      <c r="Q13" s="93">
        <f>SUM('2:3'!Q13)</f>
        <v>0</v>
      </c>
      <c r="R13" s="93">
        <f>SUM('2:3'!R13)</f>
        <v>0</v>
      </c>
      <c r="S13" s="93">
        <f>SUM('2:3'!S13)</f>
        <v>0</v>
      </c>
      <c r="T13" s="93">
        <f>SUM('2:3'!T13)</f>
        <v>0</v>
      </c>
      <c r="U13" s="93">
        <f>SUM('2:3'!U13)</f>
        <v>0</v>
      </c>
      <c r="V13" s="195">
        <f t="shared" si="2"/>
        <v>0</v>
      </c>
      <c r="W13" s="33" t="str">
        <f t="shared" si="3"/>
        <v/>
      </c>
      <c r="X13" s="93">
        <f>SUM('2:3'!X13)</f>
        <v>0</v>
      </c>
      <c r="Y13" s="93">
        <f>SUM('2:3'!Y13)</f>
        <v>0</v>
      </c>
      <c r="Z13" s="93">
        <f>SUM('2:3'!Z13)</f>
        <v>0</v>
      </c>
      <c r="AA13" s="93">
        <f>SUM('2:3'!AA13)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SUM('2:3'!G14)</f>
        <v>0</v>
      </c>
      <c r="H14" s="95">
        <f t="shared" si="0"/>
        <v>0</v>
      </c>
      <c r="I14" s="93">
        <f>SUM('2:3'!I14)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SUM('2:3'!N14)</f>
        <v>0</v>
      </c>
      <c r="O14" s="93">
        <f>SUM('2:3'!O14)</f>
        <v>0</v>
      </c>
      <c r="P14" s="93">
        <f>SUM('2:3'!P14)</f>
        <v>0</v>
      </c>
      <c r="Q14" s="93">
        <f>SUM('2:3'!Q14)</f>
        <v>0</v>
      </c>
      <c r="R14" s="93">
        <f>SUM('2:3'!R14)</f>
        <v>0</v>
      </c>
      <c r="S14" s="93">
        <f>SUM('2:3'!S14)</f>
        <v>0</v>
      </c>
      <c r="T14" s="93">
        <f>SUM('2:3'!T14)</f>
        <v>0</v>
      </c>
      <c r="U14" s="93">
        <f>SUM('2:3'!U14)</f>
        <v>0</v>
      </c>
      <c r="V14" s="195">
        <f t="shared" si="2"/>
        <v>0</v>
      </c>
      <c r="W14" s="33" t="str">
        <f t="shared" si="3"/>
        <v/>
      </c>
      <c r="X14" s="93">
        <f>SUM('2:3'!X14)</f>
        <v>0</v>
      </c>
      <c r="Y14" s="93">
        <f>SUM('2:3'!Y14)</f>
        <v>0</v>
      </c>
      <c r="Z14" s="93">
        <f>SUM('2:3'!Z14)</f>
        <v>0</v>
      </c>
      <c r="AA14" s="93">
        <f>SUM('2:3'!AA14)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SUM('2:3'!G15)</f>
        <v>0</v>
      </c>
      <c r="H15" s="95">
        <f t="shared" si="0"/>
        <v>0</v>
      </c>
      <c r="I15" s="93">
        <f>SUM('2:3'!I15)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SUM('2:3'!N15)</f>
        <v>0</v>
      </c>
      <c r="O15" s="93">
        <f>SUM('2:3'!O15)</f>
        <v>0</v>
      </c>
      <c r="P15" s="93">
        <f>SUM('2:3'!P15)</f>
        <v>0</v>
      </c>
      <c r="Q15" s="93">
        <f>SUM('2:3'!Q15)</f>
        <v>0</v>
      </c>
      <c r="R15" s="93">
        <f>SUM('2:3'!R15)</f>
        <v>0</v>
      </c>
      <c r="S15" s="93">
        <f>SUM('2:3'!S15)</f>
        <v>0</v>
      </c>
      <c r="T15" s="93">
        <f>SUM('2:3'!T15)</f>
        <v>0</v>
      </c>
      <c r="U15" s="93">
        <f>SUM('2:3'!U15)</f>
        <v>0</v>
      </c>
      <c r="V15" s="195">
        <f t="shared" si="2"/>
        <v>0</v>
      </c>
      <c r="W15" s="33" t="str">
        <f t="shared" si="3"/>
        <v/>
      </c>
      <c r="X15" s="93">
        <f>SUM('2:3'!X15)</f>
        <v>0</v>
      </c>
      <c r="Y15" s="93">
        <f>SUM('2:3'!Y15)</f>
        <v>0</v>
      </c>
      <c r="Z15" s="93">
        <f>SUM('2:3'!Z15)</f>
        <v>0</v>
      </c>
      <c r="AA15" s="93">
        <f>SUM('2:3'!AA15)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SUM('2:3'!G16)</f>
        <v>0</v>
      </c>
      <c r="H16" s="95">
        <f t="shared" si="0"/>
        <v>0</v>
      </c>
      <c r="I16" s="93">
        <f>SUM('2:3'!I16)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SUM('2:3'!N16)</f>
        <v>0</v>
      </c>
      <c r="O16" s="93">
        <f>SUM('2:3'!O16)</f>
        <v>0</v>
      </c>
      <c r="P16" s="93">
        <f>SUM('2:3'!P16)</f>
        <v>0</v>
      </c>
      <c r="Q16" s="93">
        <f>SUM('2:3'!Q16)</f>
        <v>0</v>
      </c>
      <c r="R16" s="93">
        <f>SUM('2:3'!R16)</f>
        <v>0</v>
      </c>
      <c r="S16" s="93">
        <f>SUM('2:3'!S16)</f>
        <v>0</v>
      </c>
      <c r="T16" s="93">
        <f>SUM('2:3'!T16)</f>
        <v>0</v>
      </c>
      <c r="U16" s="93">
        <f>SUM('2:3'!U16)</f>
        <v>0</v>
      </c>
      <c r="V16" s="195">
        <f t="shared" si="2"/>
        <v>0</v>
      </c>
      <c r="W16" s="33" t="str">
        <f t="shared" si="3"/>
        <v/>
      </c>
      <c r="X16" s="93">
        <f>SUM('2:3'!X16)</f>
        <v>0</v>
      </c>
      <c r="Y16" s="93">
        <f>SUM('2:3'!Y16)</f>
        <v>0</v>
      </c>
      <c r="Z16" s="93">
        <f>SUM('2:3'!Z16)</f>
        <v>0</v>
      </c>
      <c r="AA16" s="93">
        <f>SUM('2:3'!AA16)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SUM('2:3'!G17)</f>
        <v>0</v>
      </c>
      <c r="H17" s="95">
        <f t="shared" si="0"/>
        <v>0</v>
      </c>
      <c r="I17" s="93">
        <f>SUM('2:3'!I17)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SUM('2:3'!N17)</f>
        <v>0</v>
      </c>
      <c r="O17" s="93">
        <f>SUM('2:3'!O17)</f>
        <v>0</v>
      </c>
      <c r="P17" s="93">
        <f>SUM('2:3'!P17)</f>
        <v>0</v>
      </c>
      <c r="Q17" s="93">
        <f>SUM('2:3'!Q17)</f>
        <v>0</v>
      </c>
      <c r="R17" s="93">
        <f>SUM('2:3'!R17)</f>
        <v>0</v>
      </c>
      <c r="S17" s="93">
        <f>SUM('2:3'!S17)</f>
        <v>0</v>
      </c>
      <c r="T17" s="93">
        <f>SUM('2:3'!T17)</f>
        <v>0</v>
      </c>
      <c r="U17" s="93">
        <f>SUM('2:3'!U17)</f>
        <v>0</v>
      </c>
      <c r="V17" s="195">
        <f t="shared" si="2"/>
        <v>0</v>
      </c>
      <c r="W17" s="33" t="str">
        <f>IF(ISERROR(V17/G17),"",V17/G17)</f>
        <v/>
      </c>
      <c r="X17" s="93">
        <f>SUM('2:3'!X17)</f>
        <v>0</v>
      </c>
      <c r="Y17" s="93">
        <f>SUM('2:3'!Y17)</f>
        <v>0</v>
      </c>
      <c r="Z17" s="93">
        <f>SUM('2:3'!Z17)</f>
        <v>0</v>
      </c>
      <c r="AA17" s="93">
        <f>SUM('2:3'!AA17)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SUM('2:3'!G18)</f>
        <v>0</v>
      </c>
      <c r="H18" s="95">
        <f t="shared" si="0"/>
        <v>0</v>
      </c>
      <c r="I18" s="93">
        <f>SUM('2:3'!I18)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SUM('2:3'!N18)</f>
        <v>0</v>
      </c>
      <c r="O18" s="93">
        <f>SUM('2:3'!O18)</f>
        <v>0</v>
      </c>
      <c r="P18" s="93">
        <f>SUM('2:3'!P18)</f>
        <v>0</v>
      </c>
      <c r="Q18" s="93">
        <f>SUM('2:3'!Q18)</f>
        <v>0</v>
      </c>
      <c r="R18" s="93">
        <f>SUM('2:3'!R18)</f>
        <v>0</v>
      </c>
      <c r="S18" s="93">
        <f>SUM('2:3'!S18)</f>
        <v>0</v>
      </c>
      <c r="T18" s="93">
        <f>SUM('2:3'!T18)</f>
        <v>0</v>
      </c>
      <c r="U18" s="93">
        <f>SUM('2:3'!U18)</f>
        <v>0</v>
      </c>
      <c r="V18" s="195">
        <f t="shared" si="2"/>
        <v>0</v>
      </c>
      <c r="W18" s="33" t="str">
        <f>IF(ISERROR(V18/G18),"",V18/G18)</f>
        <v/>
      </c>
      <c r="X18" s="93">
        <f>SUM('2:3'!X18)</f>
        <v>0</v>
      </c>
      <c r="Y18" s="93">
        <f>SUM('2:3'!Y18)</f>
        <v>0</v>
      </c>
      <c r="Z18" s="93">
        <f>SUM('2:3'!Z18)</f>
        <v>0</v>
      </c>
      <c r="AA18" s="93">
        <f>SUM('2:3'!AA18)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SUM('2:3'!G19)</f>
        <v>0</v>
      </c>
      <c r="H19" s="95">
        <f t="shared" si="0"/>
        <v>0</v>
      </c>
      <c r="I19" s="93">
        <f>SUM('2:3'!I19)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SUM('2:3'!N19)</f>
        <v>0</v>
      </c>
      <c r="O19" s="93">
        <f>SUM('2:3'!O19)</f>
        <v>0</v>
      </c>
      <c r="P19" s="93">
        <f>SUM('2:3'!P19)</f>
        <v>0</v>
      </c>
      <c r="Q19" s="93">
        <f>SUM('2:3'!Q19)</f>
        <v>0</v>
      </c>
      <c r="R19" s="93">
        <f>SUM('2:3'!R19)</f>
        <v>0</v>
      </c>
      <c r="S19" s="93">
        <f>SUM('2:3'!S19)</f>
        <v>0</v>
      </c>
      <c r="T19" s="93">
        <f>SUM('2:3'!T19)</f>
        <v>0</v>
      </c>
      <c r="U19" s="93">
        <f>SUM('2:3'!U19)</f>
        <v>0</v>
      </c>
      <c r="V19" s="195">
        <f t="shared" si="2"/>
        <v>0</v>
      </c>
      <c r="W19" s="33" t="str">
        <f>IF(ISERROR(V19/G19),"",V19/G19)</f>
        <v/>
      </c>
      <c r="X19" s="93">
        <f>SUM('2:3'!X19)</f>
        <v>0</v>
      </c>
      <c r="Y19" s="93">
        <f>SUM('2:3'!Y19)</f>
        <v>0</v>
      </c>
      <c r="Z19" s="93">
        <f>SUM('2:3'!Z19)</f>
        <v>0</v>
      </c>
      <c r="AA19" s="93">
        <f>SUM('2:3'!AA19)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SUM('2:3'!G20)</f>
        <v>2273</v>
      </c>
      <c r="H20" s="95">
        <f t="shared" si="0"/>
        <v>11569.57</v>
      </c>
      <c r="I20" s="93">
        <f>SUM('2:3'!I20)</f>
        <v>100</v>
      </c>
      <c r="J20" s="31">
        <f t="array" ref="J20">IF(ISERROR(G20/I20),"",G20/I20)</f>
        <v>22.73</v>
      </c>
      <c r="K20" s="35">
        <f t="array" ref="K20">IF(ISERROR(G20/L20),"",G20/L20)</f>
        <v>98.826086956521735</v>
      </c>
      <c r="L20" s="87">
        <v>23</v>
      </c>
      <c r="M20" s="36">
        <f t="shared" si="4"/>
        <v>1.1739130434782652</v>
      </c>
      <c r="N20" s="93">
        <f>SUM('2:3'!N20)</f>
        <v>0</v>
      </c>
      <c r="O20" s="93">
        <f>SUM('2:3'!O20)</f>
        <v>0</v>
      </c>
      <c r="P20" s="93">
        <f>SUM('2:3'!P20)</f>
        <v>0</v>
      </c>
      <c r="Q20" s="93">
        <f>SUM('2:3'!Q20)</f>
        <v>0</v>
      </c>
      <c r="R20" s="93">
        <f>SUM('2:3'!R20)</f>
        <v>0</v>
      </c>
      <c r="S20" s="93">
        <f>SUM('2:3'!S20)</f>
        <v>0</v>
      </c>
      <c r="T20" s="93">
        <f>SUM('2:3'!T20)</f>
        <v>0</v>
      </c>
      <c r="U20" s="93">
        <f>SUM('2:3'!U20)</f>
        <v>0</v>
      </c>
      <c r="V20" s="195">
        <f t="shared" si="2"/>
        <v>0</v>
      </c>
      <c r="W20" s="33">
        <f>IF(ISERROR(V20/G20),"",V20/G20)</f>
        <v>0</v>
      </c>
      <c r="X20" s="93">
        <f>SUM('2:3'!X20)</f>
        <v>0</v>
      </c>
      <c r="Y20" s="93">
        <f>SUM('2:3'!Y20)</f>
        <v>0</v>
      </c>
      <c r="Z20" s="93">
        <f>SUM('2:3'!Z20)</f>
        <v>0</v>
      </c>
      <c r="AA20" s="93">
        <f>SUM('2:3'!AA20)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SUM('2:3'!G21)</f>
        <v>0</v>
      </c>
      <c r="H21" s="95">
        <f t="shared" si="0"/>
        <v>0</v>
      </c>
      <c r="I21" s="93">
        <f>SUM('2:3'!I21)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SUM('2:3'!N21)</f>
        <v>0</v>
      </c>
      <c r="O21" s="93">
        <f>SUM('2:3'!O21)</f>
        <v>0</v>
      </c>
      <c r="P21" s="93">
        <f>SUM('2:3'!P21)</f>
        <v>0</v>
      </c>
      <c r="Q21" s="93">
        <f>SUM('2:3'!Q21)</f>
        <v>0</v>
      </c>
      <c r="R21" s="93">
        <f>SUM('2:3'!R21)</f>
        <v>0</v>
      </c>
      <c r="S21" s="93">
        <f>SUM('2:3'!S21)</f>
        <v>0</v>
      </c>
      <c r="T21" s="93">
        <f>SUM('2:3'!T21)</f>
        <v>0</v>
      </c>
      <c r="U21" s="93">
        <f>SUM('2:3'!U21)</f>
        <v>0</v>
      </c>
      <c r="V21" s="195">
        <f t="shared" si="2"/>
        <v>0</v>
      </c>
      <c r="W21" s="33" t="str">
        <f>IF(ISERROR(V21/G21),"",V21/G21)</f>
        <v/>
      </c>
      <c r="X21" s="93">
        <f>SUM('2:3'!X21)</f>
        <v>0</v>
      </c>
      <c r="Y21" s="93">
        <f>SUM('2:3'!Y21)</f>
        <v>0</v>
      </c>
      <c r="Z21" s="93">
        <f>SUM('2:3'!Z21)</f>
        <v>0</v>
      </c>
      <c r="AA21" s="93">
        <f>SUM('2:3'!AA21)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SUM('2:3'!G22)</f>
        <v>0</v>
      </c>
      <c r="H22" s="95">
        <f t="shared" si="0"/>
        <v>0</v>
      </c>
      <c r="I22" s="93">
        <f>SUM('2:3'!I22)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SUM('2:3'!N22)</f>
        <v>0</v>
      </c>
      <c r="O22" s="93">
        <f>SUM('2:3'!O22)</f>
        <v>0</v>
      </c>
      <c r="P22" s="93">
        <f>SUM('2:3'!P22)</f>
        <v>0</v>
      </c>
      <c r="Q22" s="93">
        <f>SUM('2:3'!Q22)</f>
        <v>0</v>
      </c>
      <c r="R22" s="93">
        <f>SUM('2:3'!R22)</f>
        <v>0</v>
      </c>
      <c r="S22" s="93">
        <f>SUM('2:3'!S22)</f>
        <v>0</v>
      </c>
      <c r="T22" s="93">
        <f>SUM('2:3'!T22)</f>
        <v>0</v>
      </c>
      <c r="U22" s="93">
        <f>SUM('2:3'!U22)</f>
        <v>0</v>
      </c>
      <c r="V22" s="195">
        <f t="shared" si="2"/>
        <v>0</v>
      </c>
      <c r="W22" s="33"/>
      <c r="X22" s="93">
        <f>SUM('2:3'!X22)</f>
        <v>0</v>
      </c>
      <c r="Y22" s="93">
        <f>SUM('2:3'!Y22)</f>
        <v>0</v>
      </c>
      <c r="Z22" s="93">
        <f>SUM('2:3'!Z22)</f>
        <v>0</v>
      </c>
      <c r="AA22" s="93">
        <f>SUM('2:3'!AA22)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SUM('2:3'!G23)</f>
        <v>0</v>
      </c>
      <c r="H23" s="95">
        <f t="shared" si="0"/>
        <v>0</v>
      </c>
      <c r="I23" s="93">
        <f>SUM('2:3'!I23)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SUM('2:3'!N23)</f>
        <v>0</v>
      </c>
      <c r="O23" s="93">
        <f>SUM('2:3'!O23)</f>
        <v>0</v>
      </c>
      <c r="P23" s="93">
        <f>SUM('2:3'!P23)</f>
        <v>0</v>
      </c>
      <c r="Q23" s="93">
        <f>SUM('2:3'!Q23)</f>
        <v>0</v>
      </c>
      <c r="R23" s="93">
        <f>SUM('2:3'!R23)</f>
        <v>0</v>
      </c>
      <c r="S23" s="93">
        <f>SUM('2:3'!S23)</f>
        <v>0</v>
      </c>
      <c r="T23" s="93">
        <f>SUM('2:3'!T23)</f>
        <v>0</v>
      </c>
      <c r="U23" s="93">
        <f>SUM('2:3'!U23)</f>
        <v>0</v>
      </c>
      <c r="V23" s="195">
        <f t="shared" si="2"/>
        <v>0</v>
      </c>
      <c r="W23" s="33"/>
      <c r="X23" s="93">
        <f>SUM('2:3'!X23)</f>
        <v>0</v>
      </c>
      <c r="Y23" s="93">
        <f>SUM('2:3'!Y23)</f>
        <v>0</v>
      </c>
      <c r="Z23" s="93">
        <f>SUM('2:3'!Z23)</f>
        <v>0</v>
      </c>
      <c r="AA23" s="93">
        <f>SUM('2:3'!AA23)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SUM('2:3'!G24)</f>
        <v>0</v>
      </c>
      <c r="H24" s="95">
        <f t="shared" si="0"/>
        <v>0</v>
      </c>
      <c r="I24" s="93">
        <f>SUM('2:3'!I24)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SUM('2:3'!N24)</f>
        <v>0</v>
      </c>
      <c r="O24" s="93">
        <f>SUM('2:3'!O24)</f>
        <v>0</v>
      </c>
      <c r="P24" s="93">
        <f>SUM('2:3'!P24)</f>
        <v>0</v>
      </c>
      <c r="Q24" s="93">
        <f>SUM('2:3'!Q24)</f>
        <v>0</v>
      </c>
      <c r="R24" s="93">
        <f>SUM('2:3'!R24)</f>
        <v>0</v>
      </c>
      <c r="S24" s="93">
        <f>SUM('2:3'!S24)</f>
        <v>0</v>
      </c>
      <c r="T24" s="93">
        <f>SUM('2:3'!T24)</f>
        <v>0</v>
      </c>
      <c r="U24" s="93">
        <f>SUM('2:3'!U24)</f>
        <v>0</v>
      </c>
      <c r="V24" s="195">
        <f t="shared" si="2"/>
        <v>0</v>
      </c>
      <c r="W24" s="33"/>
      <c r="X24" s="93">
        <f>SUM('2:3'!X24)</f>
        <v>0</v>
      </c>
      <c r="Y24" s="93">
        <f>SUM('2:3'!Y24)</f>
        <v>0</v>
      </c>
      <c r="Z24" s="93">
        <f>SUM('2:3'!Z24)</f>
        <v>0</v>
      </c>
      <c r="AA24" s="93">
        <f>SUM('2:3'!AA24)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SUM('2:3'!G25)</f>
        <v>0</v>
      </c>
      <c r="H25" s="95">
        <f>D25*G25</f>
        <v>0</v>
      </c>
      <c r="I25" s="93">
        <f>SUM('2:3'!I25)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SUM('2:3'!N25)</f>
        <v>0</v>
      </c>
      <c r="O25" s="93">
        <f>SUM('2:3'!O25)</f>
        <v>0</v>
      </c>
      <c r="P25" s="93">
        <f>SUM('2:3'!P25)</f>
        <v>0</v>
      </c>
      <c r="Q25" s="93">
        <f>SUM('2:3'!Q25)</f>
        <v>0</v>
      </c>
      <c r="R25" s="93">
        <f>SUM('2:3'!R25)</f>
        <v>0</v>
      </c>
      <c r="S25" s="93">
        <f>SUM('2:3'!S25)</f>
        <v>0</v>
      </c>
      <c r="T25" s="93">
        <f>SUM('2:3'!T25)</f>
        <v>0</v>
      </c>
      <c r="U25" s="93">
        <f>SUM('2:3'!U25)</f>
        <v>0</v>
      </c>
      <c r="V25" s="195">
        <f t="shared" si="2"/>
        <v>0</v>
      </c>
      <c r="W25" s="33"/>
      <c r="X25" s="93">
        <f>SUM('2:3'!X25)</f>
        <v>0</v>
      </c>
      <c r="Y25" s="93">
        <f>SUM('2:3'!Y25)</f>
        <v>0</v>
      </c>
      <c r="Z25" s="93">
        <f>SUM('2:3'!Z25)</f>
        <v>0</v>
      </c>
      <c r="AA25" s="93">
        <f>SUM('2:3'!AA25)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SUM('2:3'!G26)</f>
        <v>0</v>
      </c>
      <c r="H26" s="95">
        <f>D26*G26</f>
        <v>0</v>
      </c>
      <c r="I26" s="93">
        <f>SUM('2:3'!I26)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SUM('2:3'!N26)</f>
        <v>0</v>
      </c>
      <c r="O26" s="93">
        <f>SUM('2:3'!O26)</f>
        <v>0</v>
      </c>
      <c r="P26" s="93">
        <f>SUM('2:3'!P26)</f>
        <v>0</v>
      </c>
      <c r="Q26" s="93">
        <f>SUM('2:3'!Q26)</f>
        <v>0</v>
      </c>
      <c r="R26" s="93">
        <f>SUM('2:3'!R26)</f>
        <v>0</v>
      </c>
      <c r="S26" s="93">
        <f>SUM('2:3'!S26)</f>
        <v>0</v>
      </c>
      <c r="T26" s="93">
        <f>SUM('2:3'!T26)</f>
        <v>0</v>
      </c>
      <c r="U26" s="93">
        <f>SUM('2:3'!U26)</f>
        <v>0</v>
      </c>
      <c r="V26" s="195">
        <f t="shared" si="2"/>
        <v>0</v>
      </c>
      <c r="W26" s="33" t="str">
        <f>IF(ISERROR(V26/G26),"",V26/G26)</f>
        <v/>
      </c>
      <c r="X26" s="93">
        <f>SUM('2:3'!X26)</f>
        <v>0</v>
      </c>
      <c r="Y26" s="93">
        <f>SUM('2:3'!Y26)</f>
        <v>0</v>
      </c>
      <c r="Z26" s="93">
        <f>SUM('2:3'!Z26)</f>
        <v>0</v>
      </c>
      <c r="AA26" s="93">
        <f>SUM('2:3'!AA26)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SUM('2:3'!G27)</f>
        <v>0</v>
      </c>
      <c r="H27" s="95">
        <f>D27*G27</f>
        <v>0</v>
      </c>
      <c r="I27" s="93">
        <f>SUM('2:3'!I27)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SUM('2:3'!N27)</f>
        <v>0</v>
      </c>
      <c r="O27" s="93">
        <f>SUM('2:3'!O27)</f>
        <v>0</v>
      </c>
      <c r="P27" s="93">
        <f>SUM('2:3'!P27)</f>
        <v>0</v>
      </c>
      <c r="Q27" s="93">
        <f>SUM('2:3'!Q27)</f>
        <v>0</v>
      </c>
      <c r="R27" s="93">
        <f>SUM('2:3'!R27)</f>
        <v>0</v>
      </c>
      <c r="S27" s="93">
        <f>SUM('2:3'!S27)</f>
        <v>0</v>
      </c>
      <c r="T27" s="93">
        <f>SUM('2:3'!T27)</f>
        <v>0</v>
      </c>
      <c r="U27" s="93">
        <f>SUM('2:3'!U27)</f>
        <v>0</v>
      </c>
      <c r="V27" s="195">
        <f t="shared" si="2"/>
        <v>0</v>
      </c>
      <c r="W27" s="33" t="str">
        <f>IF(ISERROR(V27/G27),"",V27/G27)</f>
        <v/>
      </c>
      <c r="X27" s="93">
        <f>SUM('2:3'!X27)</f>
        <v>0</v>
      </c>
      <c r="Y27" s="93">
        <f>SUM('2:3'!Y27)</f>
        <v>0</v>
      </c>
      <c r="Z27" s="93">
        <f>SUM('2:3'!Z27)</f>
        <v>0</v>
      </c>
      <c r="AA27" s="93">
        <f>SUM('2:3'!AA27)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37" t="s">
        <v>70</v>
      </c>
      <c r="B28" s="538"/>
      <c r="C28" s="31" t="s">
        <v>71</v>
      </c>
      <c r="D28" s="30"/>
      <c r="E28" s="30"/>
      <c r="F28" s="30"/>
      <c r="G28" s="94">
        <f>SUM(G7:G27)</f>
        <v>2273</v>
      </c>
      <c r="H28" s="30">
        <f>SUM(H7:H27)</f>
        <v>11569.57</v>
      </c>
      <c r="I28" s="30">
        <f>SUM(I7:I27)</f>
        <v>100</v>
      </c>
      <c r="J28" s="31">
        <f t="array" ref="J28">IF(ISERROR(G28/I28),"",G28/I28)</f>
        <v>22.73</v>
      </c>
      <c r="K28" s="30">
        <f>SUM(K7:K27)</f>
        <v>98.826086956521735</v>
      </c>
      <c r="L28" s="98"/>
      <c r="M28" s="89">
        <f t="shared" ref="M28:AA28" si="5">SUM(M7:M27)</f>
        <v>1.1739130434782652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SUM('2:3'!G29)</f>
        <v>0</v>
      </c>
      <c r="H29" s="315">
        <f t="shared" ref="H29:H85" si="6">D29*G29</f>
        <v>0</v>
      </c>
      <c r="I29" s="93">
        <f>SUM('2:3'!I29)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SUM('2:3'!N29)</f>
        <v>0</v>
      </c>
      <c r="O29" s="93">
        <f>SUM('2:3'!O29)</f>
        <v>0</v>
      </c>
      <c r="P29" s="93">
        <f>SUM('2:3'!P29)</f>
        <v>0</v>
      </c>
      <c r="Q29" s="93">
        <f>SUM('2:3'!Q29)</f>
        <v>0</v>
      </c>
      <c r="R29" s="93">
        <f>SUM('2:3'!R29)</f>
        <v>0</v>
      </c>
      <c r="S29" s="93">
        <f>SUM('2:3'!S29)</f>
        <v>0</v>
      </c>
      <c r="T29" s="93">
        <f>SUM('2:3'!T29)</f>
        <v>0</v>
      </c>
      <c r="U29" s="93">
        <f>SUM('2:3'!U29)</f>
        <v>0</v>
      </c>
      <c r="V29" s="196">
        <f>SUM(X29:AA29)</f>
        <v>0</v>
      </c>
      <c r="W29" s="33" t="str">
        <f>IF(ISERROR(V29/G29),"",V29/G29)</f>
        <v/>
      </c>
      <c r="X29" s="93">
        <f>SUM('2:3'!X29)</f>
        <v>0</v>
      </c>
      <c r="Y29" s="93">
        <f>SUM('2:3'!Y29)</f>
        <v>0</v>
      </c>
      <c r="Z29" s="93">
        <f>SUM('2:3'!Z29)</f>
        <v>0</v>
      </c>
      <c r="AA29" s="93">
        <f>SUM('2:3'!AA29)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SUM('2:3'!G30)</f>
        <v>0</v>
      </c>
      <c r="H30" s="315">
        <f t="shared" si="6"/>
        <v>0</v>
      </c>
      <c r="I30" s="93">
        <f>SUM('2:3'!I30)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SUM('2:3'!G31)</f>
        <v>0</v>
      </c>
      <c r="H31" s="315">
        <f t="shared" si="6"/>
        <v>0</v>
      </c>
      <c r="I31" s="93">
        <f>SUM('2:3'!I31)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SUM('2:3'!N31)</f>
        <v>0</v>
      </c>
      <c r="O31" s="93">
        <f>SUM('2:3'!O31)</f>
        <v>0</v>
      </c>
      <c r="P31" s="93">
        <f>SUM('2:3'!P31)</f>
        <v>0</v>
      </c>
      <c r="Q31" s="93">
        <f>SUM('2:3'!Q31)</f>
        <v>0</v>
      </c>
      <c r="R31" s="93">
        <f>SUM('2:3'!R31)</f>
        <v>0</v>
      </c>
      <c r="S31" s="93">
        <f>SUM('2:3'!S31)</f>
        <v>0</v>
      </c>
      <c r="T31" s="93">
        <f>SUM('2:3'!T31)</f>
        <v>0</v>
      </c>
      <c r="U31" s="93">
        <f>SUM('2:3'!U31)</f>
        <v>0</v>
      </c>
      <c r="V31" s="196">
        <f>SUM(X31:AA31)</f>
        <v>0</v>
      </c>
      <c r="W31" s="33" t="str">
        <f>IF(ISERROR(V31/G31),"",V31/G31)</f>
        <v/>
      </c>
      <c r="X31" s="93">
        <f>SUM('2:3'!X31)</f>
        <v>0</v>
      </c>
      <c r="Y31" s="93">
        <f>SUM('2:3'!Y31)</f>
        <v>0</v>
      </c>
      <c r="Z31" s="93">
        <f>SUM('2:3'!Z31)</f>
        <v>0</v>
      </c>
      <c r="AA31" s="93">
        <f>SUM('2:3'!AA31)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SUM('2:3'!G32)</f>
        <v>0</v>
      </c>
      <c r="H32" s="315">
        <f t="shared" si="6"/>
        <v>0</v>
      </c>
      <c r="I32" s="93">
        <f>SUM('2:3'!I32)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SUM('2:3'!N32)</f>
        <v>0</v>
      </c>
      <c r="O32" s="93">
        <f>SUM('2:3'!O32)</f>
        <v>0</v>
      </c>
      <c r="P32" s="93">
        <f>SUM('2:3'!P32)</f>
        <v>0</v>
      </c>
      <c r="Q32" s="93">
        <f>SUM('2:3'!Q32)</f>
        <v>0</v>
      </c>
      <c r="R32" s="93">
        <f>SUM('2:3'!R32)</f>
        <v>0</v>
      </c>
      <c r="S32" s="93">
        <f>SUM('2:3'!S32)</f>
        <v>0</v>
      </c>
      <c r="T32" s="93">
        <f>SUM('2:3'!T32)</f>
        <v>0</v>
      </c>
      <c r="U32" s="93">
        <f>SUM('2:3'!U32)</f>
        <v>0</v>
      </c>
      <c r="V32" s="196">
        <f>SUM(X32:AA32)</f>
        <v>0</v>
      </c>
      <c r="W32" s="33" t="str">
        <f>IF(ISERROR(V32/G32),"",V32/G32)</f>
        <v/>
      </c>
      <c r="X32" s="93">
        <f>SUM('2:3'!X32)</f>
        <v>0</v>
      </c>
      <c r="Y32" s="93">
        <f>SUM('2:3'!Y32)</f>
        <v>0</v>
      </c>
      <c r="Z32" s="93">
        <f>SUM('2:3'!Z32)</f>
        <v>0</v>
      </c>
      <c r="AA32" s="93">
        <f>SUM('2:3'!AA32)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SUM('2:3'!G33)</f>
        <v>0</v>
      </c>
      <c r="H33" s="315">
        <f t="shared" si="6"/>
        <v>0</v>
      </c>
      <c r="I33" s="93">
        <f>SUM('2:3'!I33)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SUM('2:3'!N33)</f>
        <v>0</v>
      </c>
      <c r="O33" s="93">
        <f>SUM('2:3'!O33)</f>
        <v>0</v>
      </c>
      <c r="P33" s="93">
        <f>SUM('2:3'!P33)</f>
        <v>0</v>
      </c>
      <c r="Q33" s="93">
        <f>SUM('2:3'!Q33)</f>
        <v>0</v>
      </c>
      <c r="R33" s="93">
        <f>SUM('2:3'!R33)</f>
        <v>0</v>
      </c>
      <c r="S33" s="93">
        <f>SUM('2:3'!S33)</f>
        <v>0</v>
      </c>
      <c r="T33" s="93">
        <f>SUM('2:3'!T33)</f>
        <v>0</v>
      </c>
      <c r="U33" s="93">
        <f>SUM('2:3'!U33)</f>
        <v>0</v>
      </c>
      <c r="V33" s="196">
        <f>SUM(X33:AA33)</f>
        <v>0</v>
      </c>
      <c r="W33" s="33" t="str">
        <f>IF(ISERROR(V33/G33),"",V33/G33)</f>
        <v/>
      </c>
      <c r="X33" s="93">
        <f>SUM('2:3'!X33)</f>
        <v>0</v>
      </c>
      <c r="Y33" s="93">
        <f>SUM('2:3'!Y33)</f>
        <v>0</v>
      </c>
      <c r="Z33" s="93">
        <f>SUM('2:3'!Z33)</f>
        <v>0</v>
      </c>
      <c r="AA33" s="93">
        <f>SUM('2:3'!AA33)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SUM('2:3'!G34)</f>
        <v>0</v>
      </c>
      <c r="H34" s="315">
        <f t="shared" si="6"/>
        <v>0</v>
      </c>
      <c r="I34" s="93">
        <f>SUM('2:3'!I34)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SUM('2:3'!G35)</f>
        <v>0</v>
      </c>
      <c r="H35" s="315">
        <f t="shared" si="6"/>
        <v>0</v>
      </c>
      <c r="I35" s="93">
        <f>SUM('2:3'!I35)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SUM('2:3'!G36)</f>
        <v>0</v>
      </c>
      <c r="H36" s="315">
        <f t="shared" si="6"/>
        <v>0</v>
      </c>
      <c r="I36" s="93">
        <f>SUM('2:3'!I36)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SUM('2:3'!G37)</f>
        <v>0</v>
      </c>
      <c r="H37" s="315">
        <f t="shared" si="6"/>
        <v>0</v>
      </c>
      <c r="I37" s="93">
        <f>SUM('2:3'!I37)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SUM('2:3'!N37)</f>
        <v>0</v>
      </c>
      <c r="O37" s="93">
        <f>SUM('2:3'!O37)</f>
        <v>0</v>
      </c>
      <c r="P37" s="93">
        <f>SUM('2:3'!P37)</f>
        <v>0</v>
      </c>
      <c r="Q37" s="93">
        <f>SUM('2:3'!Q37)</f>
        <v>0</v>
      </c>
      <c r="R37" s="93">
        <f>SUM('2:3'!R37)</f>
        <v>0</v>
      </c>
      <c r="S37" s="93">
        <f>SUM('2:3'!S37)</f>
        <v>0</v>
      </c>
      <c r="T37" s="93">
        <f>SUM('2:3'!T37)</f>
        <v>0</v>
      </c>
      <c r="U37" s="93">
        <f>SUM('2:3'!U37)</f>
        <v>0</v>
      </c>
      <c r="V37" s="196">
        <f t="shared" ref="V37:V48" si="8">SUM(X37:AA37)</f>
        <v>0</v>
      </c>
      <c r="W37" s="33" t="str">
        <f t="shared" ref="W37:W48" si="9">IF(ISERROR(V37/G37),"",V37/G37)</f>
        <v/>
      </c>
      <c r="X37" s="93">
        <f>SUM('2:3'!X37)</f>
        <v>0</v>
      </c>
      <c r="Y37" s="93">
        <f>SUM('2:3'!Y37)</f>
        <v>0</v>
      </c>
      <c r="Z37" s="93">
        <f>SUM('2:3'!Z37)</f>
        <v>0</v>
      </c>
      <c r="AA37" s="93">
        <f>SUM('2:3'!AA37)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SUM('2:3'!G38)</f>
        <v>0</v>
      </c>
      <c r="H38" s="315">
        <f t="shared" si="6"/>
        <v>0</v>
      </c>
      <c r="I38" s="93">
        <f>SUM('2:3'!I38)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SUM('2:3'!N38)</f>
        <v>0</v>
      </c>
      <c r="O38" s="93">
        <f>SUM('2:3'!O38)</f>
        <v>0</v>
      </c>
      <c r="P38" s="93">
        <f>SUM('2:3'!P38)</f>
        <v>0</v>
      </c>
      <c r="Q38" s="93">
        <f>SUM('2:3'!Q38)</f>
        <v>0</v>
      </c>
      <c r="R38" s="93">
        <f>SUM('2:3'!R38)</f>
        <v>0</v>
      </c>
      <c r="S38" s="93">
        <f>SUM('2:3'!S38)</f>
        <v>0</v>
      </c>
      <c r="T38" s="93">
        <f>SUM('2:3'!T38)</f>
        <v>0</v>
      </c>
      <c r="U38" s="93">
        <f>SUM('2:3'!U38)</f>
        <v>0</v>
      </c>
      <c r="V38" s="196">
        <f t="shared" si="8"/>
        <v>0</v>
      </c>
      <c r="W38" s="33" t="str">
        <f t="shared" si="9"/>
        <v/>
      </c>
      <c r="X38" s="93">
        <f>SUM('2:3'!X38)</f>
        <v>0</v>
      </c>
      <c r="Y38" s="93">
        <f>SUM('2:3'!Y38)</f>
        <v>0</v>
      </c>
      <c r="Z38" s="93">
        <f>SUM('2:3'!Z38)</f>
        <v>0</v>
      </c>
      <c r="AA38" s="93">
        <f>SUM('2:3'!AA38)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SUM('2:3'!G39)</f>
        <v>0</v>
      </c>
      <c r="H39" s="315">
        <f t="shared" si="6"/>
        <v>0</v>
      </c>
      <c r="I39" s="93">
        <f>SUM('2:3'!I39)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SUM('2:3'!N39)</f>
        <v>0</v>
      </c>
      <c r="O39" s="93">
        <f>SUM('2:3'!O39)</f>
        <v>0</v>
      </c>
      <c r="P39" s="93">
        <f>SUM('2:3'!P39)</f>
        <v>0</v>
      </c>
      <c r="Q39" s="93">
        <f>SUM('2:3'!Q39)</f>
        <v>0</v>
      </c>
      <c r="R39" s="93">
        <f>SUM('2:3'!R39)</f>
        <v>0</v>
      </c>
      <c r="S39" s="93">
        <f>SUM('2:3'!S39)</f>
        <v>0</v>
      </c>
      <c r="T39" s="93">
        <f>SUM('2:3'!T39)</f>
        <v>0</v>
      </c>
      <c r="U39" s="93">
        <f>SUM('2:3'!U39)</f>
        <v>0</v>
      </c>
      <c r="V39" s="196">
        <f t="shared" si="8"/>
        <v>0</v>
      </c>
      <c r="W39" s="33" t="str">
        <f t="shared" si="9"/>
        <v/>
      </c>
      <c r="X39" s="93">
        <f>SUM('2:3'!X39)</f>
        <v>0</v>
      </c>
      <c r="Y39" s="93">
        <f>SUM('2:3'!Y39)</f>
        <v>0</v>
      </c>
      <c r="Z39" s="93">
        <f>SUM('2:3'!Z39)</f>
        <v>0</v>
      </c>
      <c r="AA39" s="93">
        <f>SUM('2:3'!AA39)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SUM('2:3'!G40)</f>
        <v>0</v>
      </c>
      <c r="H40" s="315">
        <f t="shared" si="6"/>
        <v>0</v>
      </c>
      <c r="I40" s="93">
        <f>SUM('2:3'!I40)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SUM('2:3'!N40)</f>
        <v>0</v>
      </c>
      <c r="O40" s="93">
        <f>SUM('2:3'!O40)</f>
        <v>0</v>
      </c>
      <c r="P40" s="93">
        <f>SUM('2:3'!P40)</f>
        <v>0</v>
      </c>
      <c r="Q40" s="93">
        <f>SUM('2:3'!Q40)</f>
        <v>0</v>
      </c>
      <c r="R40" s="93">
        <f>SUM('2:3'!R40)</f>
        <v>0</v>
      </c>
      <c r="S40" s="93">
        <f>SUM('2:3'!S40)</f>
        <v>0</v>
      </c>
      <c r="T40" s="93">
        <f>SUM('2:3'!T40)</f>
        <v>0</v>
      </c>
      <c r="U40" s="93">
        <f>SUM('2:3'!U40)</f>
        <v>0</v>
      </c>
      <c r="V40" s="196">
        <f t="shared" si="8"/>
        <v>0</v>
      </c>
      <c r="W40" s="33" t="str">
        <f t="shared" si="9"/>
        <v/>
      </c>
      <c r="X40" s="93">
        <f>SUM('2:3'!X40)</f>
        <v>0</v>
      </c>
      <c r="Y40" s="93">
        <f>SUM('2:3'!Y40)</f>
        <v>0</v>
      </c>
      <c r="Z40" s="93">
        <f>SUM('2:3'!Z40)</f>
        <v>0</v>
      </c>
      <c r="AA40" s="93">
        <f>SUM('2:3'!AA40)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SUM('2:3'!G41)</f>
        <v>0</v>
      </c>
      <c r="H41" s="315">
        <f t="shared" si="6"/>
        <v>0</v>
      </c>
      <c r="I41" s="93">
        <f>SUM('2:3'!I41)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SUM('2:3'!N41)</f>
        <v>0</v>
      </c>
      <c r="O41" s="93">
        <f>SUM('2:3'!O41)</f>
        <v>0</v>
      </c>
      <c r="P41" s="93">
        <f>SUM('2:3'!P41)</f>
        <v>0</v>
      </c>
      <c r="Q41" s="93">
        <f>SUM('2:3'!Q41)</f>
        <v>0</v>
      </c>
      <c r="R41" s="93">
        <f>SUM('2:3'!R41)</f>
        <v>0</v>
      </c>
      <c r="S41" s="93">
        <f>SUM('2:3'!S41)</f>
        <v>0</v>
      </c>
      <c r="T41" s="93">
        <f>SUM('2:3'!T41)</f>
        <v>0</v>
      </c>
      <c r="U41" s="93">
        <f>SUM('2:3'!U41)</f>
        <v>0</v>
      </c>
      <c r="V41" s="196">
        <f t="shared" si="8"/>
        <v>0</v>
      </c>
      <c r="W41" s="33" t="str">
        <f t="shared" si="9"/>
        <v/>
      </c>
      <c r="X41" s="93">
        <f>SUM('2:3'!X41)</f>
        <v>0</v>
      </c>
      <c r="Y41" s="93">
        <f>SUM('2:3'!Y41)</f>
        <v>0</v>
      </c>
      <c r="Z41" s="93">
        <f>SUM('2:3'!Z41)</f>
        <v>0</v>
      </c>
      <c r="AA41" s="93">
        <f>SUM('2:3'!AA41)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SUM('2:3'!G42)</f>
        <v>0</v>
      </c>
      <c r="H42" s="315">
        <f t="shared" si="6"/>
        <v>0</v>
      </c>
      <c r="I42" s="93">
        <f>SUM('2:3'!I42)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SUM('2:3'!N42)</f>
        <v>0</v>
      </c>
      <c r="O42" s="93">
        <f>SUM('2:3'!O42)</f>
        <v>0</v>
      </c>
      <c r="P42" s="93">
        <f>SUM('2:3'!P42)</f>
        <v>0</v>
      </c>
      <c r="Q42" s="93">
        <f>SUM('2:3'!Q42)</f>
        <v>0</v>
      </c>
      <c r="R42" s="93">
        <f>SUM('2:3'!R42)</f>
        <v>0</v>
      </c>
      <c r="S42" s="93">
        <f>SUM('2:3'!S42)</f>
        <v>0</v>
      </c>
      <c r="T42" s="93">
        <f>SUM('2:3'!T42)</f>
        <v>0</v>
      </c>
      <c r="U42" s="93">
        <f>SUM('2:3'!U42)</f>
        <v>0</v>
      </c>
      <c r="V42" s="196">
        <f t="shared" si="8"/>
        <v>0</v>
      </c>
      <c r="W42" s="33" t="str">
        <f t="shared" si="9"/>
        <v/>
      </c>
      <c r="X42" s="93">
        <f>SUM('2:3'!X42)</f>
        <v>0</v>
      </c>
      <c r="Y42" s="93">
        <f>SUM('2:3'!Y42)</f>
        <v>0</v>
      </c>
      <c r="Z42" s="93">
        <f>SUM('2:3'!Z42)</f>
        <v>0</v>
      </c>
      <c r="AA42" s="93">
        <f>SUM('2:3'!AA42)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SUM('2:3'!G43)</f>
        <v>0</v>
      </c>
      <c r="H43" s="315">
        <f t="shared" si="6"/>
        <v>0</v>
      </c>
      <c r="I43" s="93">
        <f>SUM('2:3'!I43)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SUM('2:3'!N43)</f>
        <v>0</v>
      </c>
      <c r="O43" s="93">
        <f>SUM('2:3'!O43)</f>
        <v>0</v>
      </c>
      <c r="P43" s="93">
        <f>SUM('2:3'!P43)</f>
        <v>0</v>
      </c>
      <c r="Q43" s="93">
        <f>SUM('2:3'!Q43)</f>
        <v>0</v>
      </c>
      <c r="R43" s="93">
        <f>SUM('2:3'!R43)</f>
        <v>0</v>
      </c>
      <c r="S43" s="93">
        <f>SUM('2:3'!S43)</f>
        <v>0</v>
      </c>
      <c r="T43" s="93">
        <f>SUM('2:3'!T43)</f>
        <v>0</v>
      </c>
      <c r="U43" s="93">
        <f>SUM('2:3'!U43)</f>
        <v>0</v>
      </c>
      <c r="V43" s="196">
        <f t="shared" si="8"/>
        <v>0</v>
      </c>
      <c r="W43" s="33" t="str">
        <f t="shared" si="9"/>
        <v/>
      </c>
      <c r="X43" s="93">
        <f>SUM('2:3'!X43)</f>
        <v>0</v>
      </c>
      <c r="Y43" s="93">
        <f>SUM('2:3'!Y43)</f>
        <v>0</v>
      </c>
      <c r="Z43" s="93">
        <f>SUM('2:3'!Z43)</f>
        <v>0</v>
      </c>
      <c r="AA43" s="93">
        <f>SUM('2:3'!AA43)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SUM('2:3'!G44)</f>
        <v>0</v>
      </c>
      <c r="H44" s="315">
        <f t="shared" si="6"/>
        <v>0</v>
      </c>
      <c r="I44" s="93">
        <f>SUM('2:3'!I44)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SUM('2:3'!N44)</f>
        <v>0</v>
      </c>
      <c r="O44" s="93">
        <f>SUM('2:3'!O44)</f>
        <v>0</v>
      </c>
      <c r="P44" s="93">
        <f>SUM('2:3'!P44)</f>
        <v>0</v>
      </c>
      <c r="Q44" s="93">
        <f>SUM('2:3'!Q44)</f>
        <v>0</v>
      </c>
      <c r="R44" s="93">
        <f>SUM('2:3'!R44)</f>
        <v>0</v>
      </c>
      <c r="S44" s="93">
        <f>SUM('2:3'!S44)</f>
        <v>0</v>
      </c>
      <c r="T44" s="93">
        <f>SUM('2:3'!T44)</f>
        <v>0</v>
      </c>
      <c r="U44" s="93">
        <f>SUM('2:3'!U44)</f>
        <v>0</v>
      </c>
      <c r="V44" s="196">
        <f t="shared" si="8"/>
        <v>0</v>
      </c>
      <c r="W44" s="33" t="str">
        <f t="shared" si="9"/>
        <v/>
      </c>
      <c r="X44" s="93">
        <f>SUM('2:3'!X44)</f>
        <v>0</v>
      </c>
      <c r="Y44" s="93">
        <f>SUM('2:3'!Y44)</f>
        <v>0</v>
      </c>
      <c r="Z44" s="93">
        <f>SUM('2:3'!Z44)</f>
        <v>0</v>
      </c>
      <c r="AA44" s="93">
        <f>SUM('2:3'!AA44)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SUM('2:3'!G45)</f>
        <v>0</v>
      </c>
      <c r="H45" s="315">
        <f t="shared" si="6"/>
        <v>0</v>
      </c>
      <c r="I45" s="93">
        <f>SUM('2:3'!I45)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SUM('2:3'!N45)</f>
        <v>0</v>
      </c>
      <c r="O45" s="93">
        <f>SUM('2:3'!O45)</f>
        <v>0</v>
      </c>
      <c r="P45" s="93">
        <f>SUM('2:3'!P45)</f>
        <v>0</v>
      </c>
      <c r="Q45" s="93">
        <f>SUM('2:3'!Q45)</f>
        <v>0</v>
      </c>
      <c r="R45" s="93">
        <f>SUM('2:3'!R45)</f>
        <v>0</v>
      </c>
      <c r="S45" s="93">
        <f>SUM('2:3'!S45)</f>
        <v>0</v>
      </c>
      <c r="T45" s="93">
        <f>SUM('2:3'!T45)</f>
        <v>0</v>
      </c>
      <c r="U45" s="93">
        <f>SUM('2:3'!U45)</f>
        <v>0</v>
      </c>
      <c r="V45" s="196">
        <f t="shared" si="8"/>
        <v>0</v>
      </c>
      <c r="W45" s="33" t="str">
        <f t="shared" si="9"/>
        <v/>
      </c>
      <c r="X45" s="93">
        <f>SUM('2:3'!X45)</f>
        <v>0</v>
      </c>
      <c r="Y45" s="93">
        <f>SUM('2:3'!Y45)</f>
        <v>0</v>
      </c>
      <c r="Z45" s="93">
        <f>SUM('2:3'!Z45)</f>
        <v>0</v>
      </c>
      <c r="AA45" s="93">
        <f>SUM('2:3'!AA45)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SUM('2:3'!G46)</f>
        <v>0</v>
      </c>
      <c r="H46" s="315">
        <f t="shared" si="6"/>
        <v>0</v>
      </c>
      <c r="I46" s="93">
        <f>SUM('2:3'!I46)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SUM('2:3'!N46)</f>
        <v>0</v>
      </c>
      <c r="O46" s="93">
        <f>SUM('2:3'!O46)</f>
        <v>0</v>
      </c>
      <c r="P46" s="93">
        <f>SUM('2:3'!P46)</f>
        <v>0</v>
      </c>
      <c r="Q46" s="93">
        <f>SUM('2:3'!Q46)</f>
        <v>0</v>
      </c>
      <c r="R46" s="93">
        <f>SUM('2:3'!R46)</f>
        <v>0</v>
      </c>
      <c r="S46" s="93">
        <f>SUM('2:3'!S46)</f>
        <v>0</v>
      </c>
      <c r="T46" s="93">
        <f>SUM('2:3'!T46)</f>
        <v>0</v>
      </c>
      <c r="U46" s="93">
        <f>SUM('2:3'!U46)</f>
        <v>0</v>
      </c>
      <c r="V46" s="196">
        <f t="shared" si="8"/>
        <v>0</v>
      </c>
      <c r="W46" s="33" t="str">
        <f t="shared" si="9"/>
        <v/>
      </c>
      <c r="X46" s="93">
        <f>SUM('2:3'!X46)</f>
        <v>0</v>
      </c>
      <c r="Y46" s="93">
        <f>SUM('2:3'!Y46)</f>
        <v>0</v>
      </c>
      <c r="Z46" s="93">
        <f>SUM('2:3'!Z46)</f>
        <v>0</v>
      </c>
      <c r="AA46" s="93">
        <f>SUM('2:3'!AA46)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SUM('2:3'!G47)</f>
        <v>0</v>
      </c>
      <c r="H47" s="315">
        <f t="shared" si="6"/>
        <v>0</v>
      </c>
      <c r="I47" s="93">
        <f>SUM('2:3'!I47)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SUM('2:3'!N47)</f>
        <v>0</v>
      </c>
      <c r="O47" s="93">
        <f>SUM('2:3'!O47)</f>
        <v>0</v>
      </c>
      <c r="P47" s="93">
        <f>SUM('2:3'!P47)</f>
        <v>0</v>
      </c>
      <c r="Q47" s="93">
        <f>SUM('2:3'!Q47)</f>
        <v>0</v>
      </c>
      <c r="R47" s="93">
        <f>SUM('2:3'!R47)</f>
        <v>0</v>
      </c>
      <c r="S47" s="93">
        <f>SUM('2:3'!S47)</f>
        <v>0</v>
      </c>
      <c r="T47" s="93">
        <f>SUM('2:3'!T47)</f>
        <v>0</v>
      </c>
      <c r="U47" s="93">
        <f>SUM('2:3'!U47)</f>
        <v>0</v>
      </c>
      <c r="V47" s="196">
        <f t="shared" si="8"/>
        <v>0</v>
      </c>
      <c r="W47" s="33" t="str">
        <f t="shared" si="9"/>
        <v/>
      </c>
      <c r="X47" s="93">
        <f>SUM('2:3'!X47)</f>
        <v>0</v>
      </c>
      <c r="Y47" s="93">
        <f>SUM('2:3'!Y47)</f>
        <v>0</v>
      </c>
      <c r="Z47" s="93">
        <f>SUM('2:3'!Z47)</f>
        <v>0</v>
      </c>
      <c r="AA47" s="93">
        <f>SUM('2:3'!AA47)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SUM('2:3'!G48)</f>
        <v>0</v>
      </c>
      <c r="H48" s="315">
        <f t="shared" si="6"/>
        <v>0</v>
      </c>
      <c r="I48" s="93">
        <f>SUM('2:3'!I48)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SUM('2:3'!N48)</f>
        <v>0</v>
      </c>
      <c r="O48" s="93">
        <f>SUM('2:3'!O48)</f>
        <v>0</v>
      </c>
      <c r="P48" s="93">
        <f>SUM('2:3'!P48)</f>
        <v>0</v>
      </c>
      <c r="Q48" s="93">
        <f>SUM('2:3'!Q48)</f>
        <v>0</v>
      </c>
      <c r="R48" s="93">
        <f>SUM('2:3'!R48)</f>
        <v>0</v>
      </c>
      <c r="S48" s="93">
        <f>SUM('2:3'!S48)</f>
        <v>0</v>
      </c>
      <c r="T48" s="93">
        <f>SUM('2:3'!T48)</f>
        <v>0</v>
      </c>
      <c r="U48" s="93">
        <f>SUM('2:3'!U48)</f>
        <v>0</v>
      </c>
      <c r="V48" s="196">
        <f t="shared" si="8"/>
        <v>0</v>
      </c>
      <c r="W48" s="33" t="str">
        <f t="shared" si="9"/>
        <v/>
      </c>
      <c r="X48" s="93">
        <f>SUM('2:3'!X48)</f>
        <v>0</v>
      </c>
      <c r="Y48" s="93">
        <f>SUM('2:3'!Y48)</f>
        <v>0</v>
      </c>
      <c r="Z48" s="93">
        <f>SUM('2:3'!Z48)</f>
        <v>0</v>
      </c>
      <c r="AA48" s="93">
        <f>SUM('2:3'!AA48)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SUM('2:3'!G49)</f>
        <v>0</v>
      </c>
      <c r="H49" s="315">
        <f t="shared" si="6"/>
        <v>0</v>
      </c>
      <c r="I49" s="93">
        <f>SUM('2:3'!I49)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SUM('2:3'!N49)</f>
        <v>0</v>
      </c>
      <c r="O49" s="93">
        <f>SUM('2:3'!O49)</f>
        <v>0</v>
      </c>
      <c r="P49" s="93">
        <f>SUM('2:3'!P49)</f>
        <v>0</v>
      </c>
      <c r="Q49" s="93">
        <f>SUM('2:3'!Q49)</f>
        <v>0</v>
      </c>
      <c r="R49" s="93">
        <f>SUM('2:3'!R49)</f>
        <v>0</v>
      </c>
      <c r="S49" s="93">
        <f>SUM('2:3'!S49)</f>
        <v>0</v>
      </c>
      <c r="T49" s="93">
        <f>SUM('2:3'!T49)</f>
        <v>0</v>
      </c>
      <c r="U49" s="93">
        <f>SUM('2:3'!U49)</f>
        <v>0</v>
      </c>
      <c r="V49" s="196"/>
      <c r="W49" s="33"/>
      <c r="X49" s="93">
        <f>SUM('2:3'!X49)</f>
        <v>0</v>
      </c>
      <c r="Y49" s="93">
        <f>SUM('2:3'!Y49)</f>
        <v>0</v>
      </c>
      <c r="Z49" s="93">
        <f>SUM('2:3'!Z49)</f>
        <v>0</v>
      </c>
      <c r="AA49" s="93">
        <f>SUM('2:3'!AA49)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SUM('2:3'!G50)</f>
        <v>0</v>
      </c>
      <c r="H50" s="315">
        <f t="shared" si="6"/>
        <v>0</v>
      </c>
      <c r="I50" s="93">
        <f>SUM('2:3'!I50)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SUM('2:3'!N50)</f>
        <v>0</v>
      </c>
      <c r="O50" s="93">
        <f>SUM('2:3'!O50)</f>
        <v>0</v>
      </c>
      <c r="P50" s="93">
        <f>SUM('2:3'!P50)</f>
        <v>0</v>
      </c>
      <c r="Q50" s="93">
        <f>SUM('2:3'!Q50)</f>
        <v>0</v>
      </c>
      <c r="R50" s="93">
        <f>SUM('2:3'!R50)</f>
        <v>0</v>
      </c>
      <c r="S50" s="93">
        <f>SUM('2:3'!S50)</f>
        <v>0</v>
      </c>
      <c r="T50" s="93">
        <f>SUM('2:3'!T50)</f>
        <v>0</v>
      </c>
      <c r="U50" s="93">
        <f>SUM('2:3'!U50)</f>
        <v>0</v>
      </c>
      <c r="V50" s="196"/>
      <c r="W50" s="33"/>
      <c r="X50" s="93">
        <f>SUM('2:3'!X50)</f>
        <v>0</v>
      </c>
      <c r="Y50" s="93">
        <f>SUM('2:3'!Y50)</f>
        <v>0</v>
      </c>
      <c r="Z50" s="93">
        <f>SUM('2:3'!Z50)</f>
        <v>0</v>
      </c>
      <c r="AA50" s="93">
        <f>SUM('2:3'!AA50)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SUM('2:3'!G51)</f>
        <v>0</v>
      </c>
      <c r="H51" s="315">
        <f t="shared" si="6"/>
        <v>0</v>
      </c>
      <c r="I51" s="93">
        <f>SUM('2:3'!I51)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SUM('2:3'!N51)</f>
        <v>0</v>
      </c>
      <c r="O51" s="93">
        <f>SUM('2:3'!O51)</f>
        <v>0</v>
      </c>
      <c r="P51" s="93">
        <f>SUM('2:3'!P51)</f>
        <v>0</v>
      </c>
      <c r="Q51" s="93">
        <f>SUM('2:3'!Q51)</f>
        <v>0</v>
      </c>
      <c r="R51" s="93">
        <f>SUM('2:3'!R51)</f>
        <v>0</v>
      </c>
      <c r="S51" s="93">
        <f>SUM('2:3'!S51)</f>
        <v>0</v>
      </c>
      <c r="T51" s="93">
        <f>SUM('2:3'!T51)</f>
        <v>0</v>
      </c>
      <c r="U51" s="93">
        <f>SUM('2:3'!U51)</f>
        <v>0</v>
      </c>
      <c r="V51" s="196"/>
      <c r="W51" s="33"/>
      <c r="X51" s="93">
        <f>SUM('2:3'!X51)</f>
        <v>0</v>
      </c>
      <c r="Y51" s="93">
        <f>SUM('2:3'!Y51)</f>
        <v>0</v>
      </c>
      <c r="Z51" s="93">
        <f>SUM('2:3'!Z51)</f>
        <v>0</v>
      </c>
      <c r="AA51" s="93">
        <f>SUM('2:3'!AA51)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SUM('2:3'!G52)</f>
        <v>0</v>
      </c>
      <c r="H52" s="315">
        <f t="shared" si="6"/>
        <v>0</v>
      </c>
      <c r="I52" s="93">
        <f>SUM('2:3'!I52)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SUM('2:3'!N52)</f>
        <v>0</v>
      </c>
      <c r="O52" s="93">
        <f>SUM('2:3'!O52)</f>
        <v>0</v>
      </c>
      <c r="P52" s="93">
        <f>SUM('2:3'!P52)</f>
        <v>0</v>
      </c>
      <c r="Q52" s="93">
        <f>SUM('2:3'!Q52)</f>
        <v>0</v>
      </c>
      <c r="R52" s="93">
        <f>SUM('2:3'!R52)</f>
        <v>0</v>
      </c>
      <c r="S52" s="93">
        <f>SUM('2:3'!S52)</f>
        <v>0</v>
      </c>
      <c r="T52" s="93">
        <f>SUM('2:3'!T52)</f>
        <v>0</v>
      </c>
      <c r="U52" s="93">
        <f>SUM('2:3'!U52)</f>
        <v>0</v>
      </c>
      <c r="V52" s="196"/>
      <c r="W52" s="33"/>
      <c r="X52" s="93">
        <f>SUM('2:3'!X52)</f>
        <v>0</v>
      </c>
      <c r="Y52" s="93">
        <f>SUM('2:3'!Y52)</f>
        <v>0</v>
      </c>
      <c r="Z52" s="93">
        <f>SUM('2:3'!Z52)</f>
        <v>0</v>
      </c>
      <c r="AA52" s="93">
        <f>SUM('2:3'!AA52)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SUM('2:3'!G53)</f>
        <v>0</v>
      </c>
      <c r="H53" s="315">
        <f t="shared" si="6"/>
        <v>0</v>
      </c>
      <c r="I53" s="93">
        <f>SUM('2:3'!I53)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SUM('2:3'!N53)</f>
        <v>0</v>
      </c>
      <c r="O53" s="93">
        <f>SUM('2:3'!O53)</f>
        <v>0</v>
      </c>
      <c r="P53" s="93">
        <f>SUM('2:3'!P53)</f>
        <v>0</v>
      </c>
      <c r="Q53" s="93">
        <f>SUM('2:3'!Q53)</f>
        <v>0</v>
      </c>
      <c r="R53" s="93">
        <f>SUM('2:3'!R53)</f>
        <v>0</v>
      </c>
      <c r="S53" s="93">
        <f>SUM('2:3'!S53)</f>
        <v>0</v>
      </c>
      <c r="T53" s="93">
        <f>SUM('2:3'!T53)</f>
        <v>0</v>
      </c>
      <c r="U53" s="93">
        <f>SUM('2:3'!U53)</f>
        <v>0</v>
      </c>
      <c r="V53" s="196"/>
      <c r="W53" s="33"/>
      <c r="X53" s="93">
        <f>SUM('2:3'!X53)</f>
        <v>0</v>
      </c>
      <c r="Y53" s="93">
        <f>SUM('2:3'!Y53)</f>
        <v>0</v>
      </c>
      <c r="Z53" s="93">
        <f>SUM('2:3'!Z53)</f>
        <v>0</v>
      </c>
      <c r="AA53" s="93">
        <f>SUM('2:3'!AA53)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SUM('2:3'!G54)</f>
        <v>0</v>
      </c>
      <c r="H54" s="315">
        <f t="shared" si="6"/>
        <v>0</v>
      </c>
      <c r="I54" s="93">
        <f>SUM('2:3'!I54)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SUM('2:3'!N54)</f>
        <v>0</v>
      </c>
      <c r="O54" s="93">
        <f>SUM('2:3'!O54)</f>
        <v>0</v>
      </c>
      <c r="P54" s="93">
        <f>SUM('2:3'!P54)</f>
        <v>0</v>
      </c>
      <c r="Q54" s="93">
        <f>SUM('2:3'!Q54)</f>
        <v>0</v>
      </c>
      <c r="R54" s="93">
        <f>SUM('2:3'!R54)</f>
        <v>0</v>
      </c>
      <c r="S54" s="93">
        <f>SUM('2:3'!S54)</f>
        <v>0</v>
      </c>
      <c r="T54" s="93">
        <f>SUM('2:3'!T54)</f>
        <v>0</v>
      </c>
      <c r="U54" s="93">
        <f>SUM('2:3'!U54)</f>
        <v>0</v>
      </c>
      <c r="V54" s="196"/>
      <c r="W54" s="33"/>
      <c r="X54" s="93">
        <f>SUM('2:3'!X54)</f>
        <v>0</v>
      </c>
      <c r="Y54" s="93">
        <f>SUM('2:3'!Y54)</f>
        <v>0</v>
      </c>
      <c r="Z54" s="93">
        <f>SUM('2:3'!Z54)</f>
        <v>0</v>
      </c>
      <c r="AA54" s="93">
        <f>SUM('2:3'!AA54)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SUM('2:3'!G55)</f>
        <v>0</v>
      </c>
      <c r="H55" s="315">
        <f t="shared" si="6"/>
        <v>0</v>
      </c>
      <c r="I55" s="93">
        <f>SUM('2:3'!I55)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SUM('2:3'!N55)</f>
        <v>0</v>
      </c>
      <c r="O55" s="93">
        <f>SUM('2:3'!O55)</f>
        <v>0</v>
      </c>
      <c r="P55" s="93">
        <f>SUM('2:3'!P55)</f>
        <v>0</v>
      </c>
      <c r="Q55" s="93">
        <f>SUM('2:3'!Q55)</f>
        <v>0</v>
      </c>
      <c r="R55" s="93">
        <f>SUM('2:3'!R55)</f>
        <v>0</v>
      </c>
      <c r="S55" s="93">
        <f>SUM('2:3'!S55)</f>
        <v>0</v>
      </c>
      <c r="T55" s="93">
        <f>SUM('2:3'!T55)</f>
        <v>0</v>
      </c>
      <c r="U55" s="93">
        <f>SUM('2:3'!U55)</f>
        <v>0</v>
      </c>
      <c r="V55" s="196"/>
      <c r="W55" s="33"/>
      <c r="X55" s="93">
        <f>SUM('2:3'!X55)</f>
        <v>0</v>
      </c>
      <c r="Y55" s="93">
        <f>SUM('2:3'!Y55)</f>
        <v>0</v>
      </c>
      <c r="Z55" s="93">
        <f>SUM('2:3'!Z55)</f>
        <v>0</v>
      </c>
      <c r="AA55" s="93">
        <f>SUM('2:3'!AA55)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SUM('2:3'!G56)</f>
        <v>0</v>
      </c>
      <c r="H56" s="315">
        <f t="shared" si="6"/>
        <v>0</v>
      </c>
      <c r="I56" s="93">
        <f>SUM('2:3'!I56)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SUM('2:3'!N56)</f>
        <v>0</v>
      </c>
      <c r="O56" s="93">
        <f>SUM('2:3'!O56)</f>
        <v>0</v>
      </c>
      <c r="P56" s="93">
        <f>SUM('2:3'!P56)</f>
        <v>0</v>
      </c>
      <c r="Q56" s="93">
        <f>SUM('2:3'!Q56)</f>
        <v>0</v>
      </c>
      <c r="R56" s="93">
        <f>SUM('2:3'!R56)</f>
        <v>0</v>
      </c>
      <c r="S56" s="93">
        <f>SUM('2:3'!S56)</f>
        <v>0</v>
      </c>
      <c r="T56" s="93">
        <f>SUM('2:3'!T56)</f>
        <v>0</v>
      </c>
      <c r="U56" s="93">
        <f>SUM('2:3'!U56)</f>
        <v>0</v>
      </c>
      <c r="V56" s="196"/>
      <c r="W56" s="33"/>
      <c r="X56" s="93">
        <f>SUM('2:3'!X56)</f>
        <v>0</v>
      </c>
      <c r="Y56" s="93">
        <f>SUM('2:3'!Y56)</f>
        <v>0</v>
      </c>
      <c r="Z56" s="93">
        <f>SUM('2:3'!Z56)</f>
        <v>0</v>
      </c>
      <c r="AA56" s="93">
        <f>SUM('2:3'!AA56)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SUM('2:3'!G57)</f>
        <v>0</v>
      </c>
      <c r="H57" s="315">
        <f t="shared" si="6"/>
        <v>0</v>
      </c>
      <c r="I57" s="93">
        <f>SUM('2:3'!I57)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SUM('2:3'!N57)</f>
        <v>0</v>
      </c>
      <c r="O57" s="93">
        <f>SUM('2:3'!O57)</f>
        <v>0</v>
      </c>
      <c r="P57" s="93">
        <f>SUM('2:3'!P57)</f>
        <v>0</v>
      </c>
      <c r="Q57" s="93">
        <f>SUM('2:3'!Q57)</f>
        <v>0</v>
      </c>
      <c r="R57" s="93">
        <f>SUM('2:3'!R57)</f>
        <v>0</v>
      </c>
      <c r="S57" s="93">
        <f>SUM('2:3'!S57)</f>
        <v>0</v>
      </c>
      <c r="T57" s="93">
        <f>SUM('2:3'!T57)</f>
        <v>0</v>
      </c>
      <c r="U57" s="93">
        <f>SUM('2:3'!U57)</f>
        <v>0</v>
      </c>
      <c r="V57" s="196">
        <f t="shared" ref="V57:V66" si="10">SUM(X57:AA57)</f>
        <v>0</v>
      </c>
      <c r="W57" s="33" t="str">
        <f t="shared" ref="W57:W66" si="11">IF(ISERROR(V57/G57),"",V57/G57)</f>
        <v/>
      </c>
      <c r="X57" s="93">
        <f>SUM('2:3'!X57)</f>
        <v>0</v>
      </c>
      <c r="Y57" s="93">
        <f>SUM('2:3'!Y57)</f>
        <v>0</v>
      </c>
      <c r="Z57" s="93">
        <f>SUM('2:3'!Z57)</f>
        <v>0</v>
      </c>
      <c r="AA57" s="93">
        <f>SUM('2:3'!AA57)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SUM('2:3'!G58)</f>
        <v>465</v>
      </c>
      <c r="H58" s="315">
        <f t="shared" si="6"/>
        <v>2338.9500000000003</v>
      </c>
      <c r="I58" s="93">
        <f>SUM('2:3'!I58)</f>
        <v>12</v>
      </c>
      <c r="J58" s="31">
        <f t="array" ref="J58">IF(ISERROR(G58/I58),"",G58/I58)</f>
        <v>38.75</v>
      </c>
      <c r="K58" s="35">
        <f t="array" ref="K58">IF(ISERROR(G58/L58),"",G58/L58)</f>
        <v>11.625</v>
      </c>
      <c r="L58" s="87">
        <v>40</v>
      </c>
      <c r="M58" s="36">
        <f t="shared" si="7"/>
        <v>0.375</v>
      </c>
      <c r="N58" s="93">
        <f>SUM('2:3'!N58)</f>
        <v>0</v>
      </c>
      <c r="O58" s="93">
        <f>SUM('2:3'!O58)</f>
        <v>0</v>
      </c>
      <c r="P58" s="93">
        <f>SUM('2:3'!P58)</f>
        <v>0</v>
      </c>
      <c r="Q58" s="93">
        <f>SUM('2:3'!Q58)</f>
        <v>0</v>
      </c>
      <c r="R58" s="93">
        <f>SUM('2:3'!R58)</f>
        <v>0</v>
      </c>
      <c r="S58" s="93">
        <f>SUM('2:3'!S58)</f>
        <v>0</v>
      </c>
      <c r="T58" s="93">
        <f>SUM('2:3'!T58)</f>
        <v>0</v>
      </c>
      <c r="U58" s="93">
        <f>SUM('2:3'!U58)</f>
        <v>0</v>
      </c>
      <c r="V58" s="196">
        <f t="shared" si="10"/>
        <v>0</v>
      </c>
      <c r="W58" s="33">
        <f t="shared" si="11"/>
        <v>0</v>
      </c>
      <c r="X58" s="93">
        <f>SUM('2:3'!X58)</f>
        <v>0</v>
      </c>
      <c r="Y58" s="93">
        <f>SUM('2:3'!Y58)</f>
        <v>0</v>
      </c>
      <c r="Z58" s="93">
        <f>SUM('2:3'!Z58)</f>
        <v>0</v>
      </c>
      <c r="AA58" s="93">
        <f>SUM('2:3'!AA58)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SUM('2:3'!G59)</f>
        <v>0</v>
      </c>
      <c r="H59" s="315">
        <f t="shared" si="6"/>
        <v>0</v>
      </c>
      <c r="I59" s="93">
        <f>SUM('2:3'!I59)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SUM('2:3'!N59)</f>
        <v>0</v>
      </c>
      <c r="O59" s="93">
        <f>SUM('2:3'!O59)</f>
        <v>0</v>
      </c>
      <c r="P59" s="93">
        <f>SUM('2:3'!P59)</f>
        <v>0</v>
      </c>
      <c r="Q59" s="93">
        <f>SUM('2:3'!Q59)</f>
        <v>0</v>
      </c>
      <c r="R59" s="93">
        <f>SUM('2:3'!R59)</f>
        <v>0</v>
      </c>
      <c r="S59" s="93">
        <f>SUM('2:3'!S59)</f>
        <v>0</v>
      </c>
      <c r="T59" s="93">
        <f>SUM('2:3'!T59)</f>
        <v>0</v>
      </c>
      <c r="U59" s="93">
        <f>SUM('2:3'!U59)</f>
        <v>0</v>
      </c>
      <c r="V59" s="196">
        <f t="shared" si="10"/>
        <v>0</v>
      </c>
      <c r="W59" s="33" t="str">
        <f t="shared" si="11"/>
        <v/>
      </c>
      <c r="X59" s="93">
        <f>SUM('2:3'!X59)</f>
        <v>0</v>
      </c>
      <c r="Y59" s="93">
        <f>SUM('2:3'!Y59)</f>
        <v>0</v>
      </c>
      <c r="Z59" s="93">
        <f>SUM('2:3'!Z59)</f>
        <v>0</v>
      </c>
      <c r="AA59" s="93">
        <f>SUM('2:3'!AA59)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SUM('2:3'!G60)</f>
        <v>0</v>
      </c>
      <c r="H60" s="315">
        <f t="shared" si="6"/>
        <v>0</v>
      </c>
      <c r="I60" s="93">
        <f>SUM('2:3'!I60)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SUM('2:3'!N60)</f>
        <v>0</v>
      </c>
      <c r="O60" s="93">
        <f>SUM('2:3'!O60)</f>
        <v>0</v>
      </c>
      <c r="P60" s="93">
        <f>SUM('2:3'!P60)</f>
        <v>0</v>
      </c>
      <c r="Q60" s="93">
        <f>SUM('2:3'!Q60)</f>
        <v>0</v>
      </c>
      <c r="R60" s="93">
        <f>SUM('2:3'!R60)</f>
        <v>0</v>
      </c>
      <c r="S60" s="93">
        <f>SUM('2:3'!S60)</f>
        <v>0</v>
      </c>
      <c r="T60" s="93">
        <f>SUM('2:3'!T60)</f>
        <v>0</v>
      </c>
      <c r="U60" s="93">
        <f>SUM('2:3'!U60)</f>
        <v>0</v>
      </c>
      <c r="V60" s="196">
        <f t="shared" si="10"/>
        <v>0</v>
      </c>
      <c r="W60" s="33" t="str">
        <f t="shared" si="11"/>
        <v/>
      </c>
      <c r="X60" s="93">
        <f>SUM('2:3'!X60)</f>
        <v>0</v>
      </c>
      <c r="Y60" s="93">
        <f>SUM('2:3'!Y60)</f>
        <v>0</v>
      </c>
      <c r="Z60" s="93">
        <f>SUM('2:3'!Z60)</f>
        <v>0</v>
      </c>
      <c r="AA60" s="93">
        <f>SUM('2:3'!AA60)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SUM('2:3'!G61)</f>
        <v>0</v>
      </c>
      <c r="H61" s="315">
        <f t="shared" si="6"/>
        <v>0</v>
      </c>
      <c r="I61" s="93">
        <f>SUM('2:3'!I61)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SUM('2:3'!N61)</f>
        <v>0</v>
      </c>
      <c r="O61" s="93">
        <f>SUM('2:3'!O61)</f>
        <v>0</v>
      </c>
      <c r="P61" s="93">
        <f>SUM('2:3'!P61)</f>
        <v>0</v>
      </c>
      <c r="Q61" s="93">
        <f>SUM('2:3'!Q61)</f>
        <v>0</v>
      </c>
      <c r="R61" s="93">
        <f>SUM('2:3'!R61)</f>
        <v>0</v>
      </c>
      <c r="S61" s="93">
        <f>SUM('2:3'!S61)</f>
        <v>0</v>
      </c>
      <c r="T61" s="93">
        <f>SUM('2:3'!T61)</f>
        <v>0</v>
      </c>
      <c r="U61" s="93">
        <f>SUM('2:3'!U61)</f>
        <v>0</v>
      </c>
      <c r="V61" s="196">
        <f t="shared" si="10"/>
        <v>0</v>
      </c>
      <c r="W61" s="33" t="str">
        <f t="shared" si="11"/>
        <v/>
      </c>
      <c r="X61" s="93">
        <f>SUM('2:3'!X61)</f>
        <v>0</v>
      </c>
      <c r="Y61" s="93">
        <f>SUM('2:3'!Y61)</f>
        <v>0</v>
      </c>
      <c r="Z61" s="93">
        <f>SUM('2:3'!Z61)</f>
        <v>0</v>
      </c>
      <c r="AA61" s="93">
        <f>SUM('2:3'!AA61)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SUM('2:3'!G62)</f>
        <v>0</v>
      </c>
      <c r="H62" s="315">
        <f t="shared" si="6"/>
        <v>0</v>
      </c>
      <c r="I62" s="93">
        <f>SUM('2:3'!I62)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SUM('2:3'!N62)</f>
        <v>0</v>
      </c>
      <c r="O62" s="93">
        <f>SUM('2:3'!O62)</f>
        <v>0</v>
      </c>
      <c r="P62" s="93">
        <f>SUM('2:3'!P62)</f>
        <v>0</v>
      </c>
      <c r="Q62" s="93">
        <f>SUM('2:3'!Q62)</f>
        <v>0</v>
      </c>
      <c r="R62" s="93">
        <f>SUM('2:3'!R62)</f>
        <v>0</v>
      </c>
      <c r="S62" s="93">
        <f>SUM('2:3'!S62)</f>
        <v>0</v>
      </c>
      <c r="T62" s="93">
        <f>SUM('2:3'!T62)</f>
        <v>0</v>
      </c>
      <c r="U62" s="93">
        <f>SUM('2:3'!U62)</f>
        <v>0</v>
      </c>
      <c r="V62" s="196">
        <f t="shared" si="10"/>
        <v>0</v>
      </c>
      <c r="W62" s="33" t="str">
        <f t="shared" si="11"/>
        <v/>
      </c>
      <c r="X62" s="93">
        <f>SUM('2:3'!X62)</f>
        <v>0</v>
      </c>
      <c r="Y62" s="93">
        <f>SUM('2:3'!Y62)</f>
        <v>0</v>
      </c>
      <c r="Z62" s="93">
        <f>SUM('2:3'!Z62)</f>
        <v>0</v>
      </c>
      <c r="AA62" s="93">
        <f>SUM('2:3'!AA62)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SUM('2:3'!G63)</f>
        <v>0</v>
      </c>
      <c r="H63" s="315">
        <f t="shared" si="6"/>
        <v>0</v>
      </c>
      <c r="I63" s="93">
        <f>SUM('2:3'!I63)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SUM('2:3'!N63)</f>
        <v>0</v>
      </c>
      <c r="O63" s="93">
        <f>SUM('2:3'!O63)</f>
        <v>0</v>
      </c>
      <c r="P63" s="93">
        <f>SUM('2:3'!P63)</f>
        <v>0</v>
      </c>
      <c r="Q63" s="93">
        <f>SUM('2:3'!Q63)</f>
        <v>0</v>
      </c>
      <c r="R63" s="93">
        <f>SUM('2:3'!R63)</f>
        <v>0</v>
      </c>
      <c r="S63" s="93">
        <f>SUM('2:3'!S63)</f>
        <v>0</v>
      </c>
      <c r="T63" s="93">
        <f>SUM('2:3'!T63)</f>
        <v>0</v>
      </c>
      <c r="U63" s="93">
        <f>SUM('2:3'!U63)</f>
        <v>0</v>
      </c>
      <c r="V63" s="196">
        <f t="shared" si="10"/>
        <v>0</v>
      </c>
      <c r="W63" s="33" t="str">
        <f t="shared" si="11"/>
        <v/>
      </c>
      <c r="X63" s="93">
        <f>SUM('2:3'!X63)</f>
        <v>0</v>
      </c>
      <c r="Y63" s="93">
        <f>SUM('2:3'!Y63)</f>
        <v>0</v>
      </c>
      <c r="Z63" s="93">
        <f>SUM('2:3'!Z63)</f>
        <v>0</v>
      </c>
      <c r="AA63" s="93">
        <f>SUM('2:3'!AA63)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SUM('2:3'!G64)</f>
        <v>0</v>
      </c>
      <c r="H64" s="315">
        <f t="shared" si="6"/>
        <v>0</v>
      </c>
      <c r="I64" s="93">
        <f>SUM('2:3'!I64)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SUM('2:3'!N64)</f>
        <v>0</v>
      </c>
      <c r="O64" s="93">
        <f>SUM('2:3'!O64)</f>
        <v>0</v>
      </c>
      <c r="P64" s="93">
        <f>SUM('2:3'!P64)</f>
        <v>0</v>
      </c>
      <c r="Q64" s="93">
        <f>SUM('2:3'!Q64)</f>
        <v>0</v>
      </c>
      <c r="R64" s="93">
        <f>SUM('2:3'!R64)</f>
        <v>0</v>
      </c>
      <c r="S64" s="93">
        <f>SUM('2:3'!S64)</f>
        <v>0</v>
      </c>
      <c r="T64" s="93">
        <f>SUM('2:3'!T64)</f>
        <v>0</v>
      </c>
      <c r="U64" s="93">
        <f>SUM('2:3'!U64)</f>
        <v>0</v>
      </c>
      <c r="V64" s="196">
        <f t="shared" si="10"/>
        <v>0</v>
      </c>
      <c r="W64" s="33" t="str">
        <f t="shared" si="11"/>
        <v/>
      </c>
      <c r="X64" s="93">
        <f>SUM('2:3'!X64)</f>
        <v>0</v>
      </c>
      <c r="Y64" s="93">
        <f>SUM('2:3'!Y64)</f>
        <v>0</v>
      </c>
      <c r="Z64" s="93">
        <f>SUM('2:3'!Z64)</f>
        <v>0</v>
      </c>
      <c r="AA64" s="93">
        <f>SUM('2:3'!AA64)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SUM('2:3'!G65)</f>
        <v>0</v>
      </c>
      <c r="H65" s="315">
        <f t="shared" si="6"/>
        <v>0</v>
      </c>
      <c r="I65" s="93">
        <f>SUM('2:3'!I65)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SUM('2:3'!N65)</f>
        <v>0</v>
      </c>
      <c r="O65" s="93">
        <f>SUM('2:3'!O65)</f>
        <v>0</v>
      </c>
      <c r="P65" s="93">
        <f>SUM('2:3'!P65)</f>
        <v>0</v>
      </c>
      <c r="Q65" s="93">
        <f>SUM('2:3'!Q65)</f>
        <v>0</v>
      </c>
      <c r="R65" s="93">
        <f>SUM('2:3'!R65)</f>
        <v>0</v>
      </c>
      <c r="S65" s="93">
        <f>SUM('2:3'!S65)</f>
        <v>0</v>
      </c>
      <c r="T65" s="93">
        <f>SUM('2:3'!T65)</f>
        <v>0</v>
      </c>
      <c r="U65" s="93">
        <f>SUM('2:3'!U65)</f>
        <v>0</v>
      </c>
      <c r="V65" s="196">
        <f t="shared" si="10"/>
        <v>0</v>
      </c>
      <c r="W65" s="33" t="str">
        <f t="shared" si="11"/>
        <v/>
      </c>
      <c r="X65" s="93">
        <f>SUM('2:3'!X65)</f>
        <v>0</v>
      </c>
      <c r="Y65" s="93">
        <f>SUM('2:3'!Y65)</f>
        <v>0</v>
      </c>
      <c r="Z65" s="93">
        <f>SUM('2:3'!Z65)</f>
        <v>0</v>
      </c>
      <c r="AA65" s="93">
        <f>SUM('2:3'!AA65)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SUM('2:3'!G66)</f>
        <v>0</v>
      </c>
      <c r="H66" s="315">
        <f t="shared" si="6"/>
        <v>0</v>
      </c>
      <c r="I66" s="93">
        <f>SUM('2:3'!I66)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SUM('2:3'!N66)</f>
        <v>0</v>
      </c>
      <c r="O66" s="93">
        <f>SUM('2:3'!O66)</f>
        <v>0</v>
      </c>
      <c r="P66" s="93">
        <f>SUM('2:3'!P66)</f>
        <v>0</v>
      </c>
      <c r="Q66" s="93">
        <f>SUM('2:3'!Q66)</f>
        <v>0</v>
      </c>
      <c r="R66" s="93">
        <f>SUM('2:3'!R66)</f>
        <v>0</v>
      </c>
      <c r="S66" s="93">
        <f>SUM('2:3'!S66)</f>
        <v>0</v>
      </c>
      <c r="T66" s="93">
        <f>SUM('2:3'!T66)</f>
        <v>0</v>
      </c>
      <c r="U66" s="93">
        <f>SUM('2:3'!U66)</f>
        <v>0</v>
      </c>
      <c r="V66" s="196">
        <f t="shared" si="10"/>
        <v>0</v>
      </c>
      <c r="W66" s="33" t="str">
        <f t="shared" si="11"/>
        <v/>
      </c>
      <c r="X66" s="93">
        <f>SUM('2:3'!X66)</f>
        <v>0</v>
      </c>
      <c r="Y66" s="93">
        <f>SUM('2:3'!Y66)</f>
        <v>0</v>
      </c>
      <c r="Z66" s="93">
        <f>SUM('2:3'!Z66)</f>
        <v>0</v>
      </c>
      <c r="AA66" s="93">
        <f>SUM('2:3'!AA66)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SUM('2:3'!G67)</f>
        <v>0</v>
      </c>
      <c r="H67" s="315">
        <f t="shared" si="6"/>
        <v>0</v>
      </c>
      <c r="I67" s="93">
        <f>SUM('2:3'!I67)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SUM('2:3'!G68)</f>
        <v>0</v>
      </c>
      <c r="H68" s="315">
        <f t="shared" si="6"/>
        <v>0</v>
      </c>
      <c r="I68" s="93">
        <f>SUM('2:3'!I68)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SUM('2:3'!N68)</f>
        <v>0</v>
      </c>
      <c r="O68" s="93">
        <f>SUM('2:3'!O68)</f>
        <v>0</v>
      </c>
      <c r="P68" s="93">
        <f>SUM('2:3'!P68)</f>
        <v>0</v>
      </c>
      <c r="Q68" s="93">
        <f>SUM('2:3'!Q68)</f>
        <v>0</v>
      </c>
      <c r="R68" s="93">
        <f>SUM('2:3'!R68)</f>
        <v>0</v>
      </c>
      <c r="S68" s="93">
        <f>SUM('2:3'!S68)</f>
        <v>0</v>
      </c>
      <c r="T68" s="93">
        <f>SUM('2:3'!T68)</f>
        <v>0</v>
      </c>
      <c r="U68" s="93">
        <f>SUM('2:3'!U68)</f>
        <v>0</v>
      </c>
      <c r="V68" s="196"/>
      <c r="W68" s="33"/>
      <c r="X68" s="93">
        <f>SUM('2:3'!X68)</f>
        <v>0</v>
      </c>
      <c r="Y68" s="93">
        <f>SUM('2:3'!Y68)</f>
        <v>0</v>
      </c>
      <c r="Z68" s="93">
        <f>SUM('2:3'!Z68)</f>
        <v>0</v>
      </c>
      <c r="AA68" s="93">
        <f>SUM('2:3'!AA68)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SUM('2:3'!G69)</f>
        <v>1122</v>
      </c>
      <c r="H69" s="315">
        <f t="shared" si="6"/>
        <v>5643.66</v>
      </c>
      <c r="I69" s="93">
        <f>SUM('2:3'!I69)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SUM('2:3'!N69)</f>
        <v>0</v>
      </c>
      <c r="O69" s="93">
        <f>SUM('2:3'!O69)</f>
        <v>0</v>
      </c>
      <c r="P69" s="93">
        <f>SUM('2:3'!P69)</f>
        <v>0</v>
      </c>
      <c r="Q69" s="93">
        <f>SUM('2:3'!Q69)</f>
        <v>0</v>
      </c>
      <c r="R69" s="93">
        <f>SUM('2:3'!R69)</f>
        <v>0</v>
      </c>
      <c r="S69" s="93">
        <f>SUM('2:3'!S69)</f>
        <v>0</v>
      </c>
      <c r="T69" s="93">
        <f>SUM('2:3'!T69)</f>
        <v>0</v>
      </c>
      <c r="U69" s="93">
        <f>SUM('2:3'!U69)</f>
        <v>0</v>
      </c>
      <c r="V69" s="196">
        <f>SUM(X69:AA69)</f>
        <v>0</v>
      </c>
      <c r="W69" s="33">
        <f>IF(ISERROR(V69/G69),"",V69/G69)</f>
        <v>0</v>
      </c>
      <c r="X69" s="93">
        <f>SUM('2:3'!X69)</f>
        <v>0</v>
      </c>
      <c r="Y69" s="93">
        <f>SUM('2:3'!Y69)</f>
        <v>0</v>
      </c>
      <c r="Z69" s="93">
        <f>SUM('2:3'!Z69)</f>
        <v>0</v>
      </c>
      <c r="AA69" s="93">
        <f>SUM('2:3'!AA69)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SUM('2:3'!G70)</f>
        <v>1115</v>
      </c>
      <c r="H70" s="315">
        <f t="shared" si="6"/>
        <v>5608.4500000000007</v>
      </c>
      <c r="I70" s="93">
        <f>SUM('2:3'!I70)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SUM('2:3'!N70)</f>
        <v>0</v>
      </c>
      <c r="O70" s="93">
        <f>SUM('2:3'!O70)</f>
        <v>0</v>
      </c>
      <c r="P70" s="93">
        <f>SUM('2:3'!P70)</f>
        <v>0</v>
      </c>
      <c r="Q70" s="93">
        <f>SUM('2:3'!Q70)</f>
        <v>0</v>
      </c>
      <c r="R70" s="93">
        <f>SUM('2:3'!R70)</f>
        <v>0</v>
      </c>
      <c r="S70" s="93">
        <f>SUM('2:3'!S70)</f>
        <v>0</v>
      </c>
      <c r="T70" s="93">
        <f>SUM('2:3'!T70)</f>
        <v>0</v>
      </c>
      <c r="U70" s="93">
        <f>SUM('2:3'!U70)</f>
        <v>0</v>
      </c>
      <c r="V70" s="196">
        <f>SUM(X70:AA70)</f>
        <v>0</v>
      </c>
      <c r="W70" s="33">
        <f>IF(ISERROR(V70/G70),"",V70/G70)</f>
        <v>0</v>
      </c>
      <c r="X70" s="93">
        <f>SUM('2:3'!X70)</f>
        <v>0</v>
      </c>
      <c r="Y70" s="93">
        <f>SUM('2:3'!Y70)</f>
        <v>0</v>
      </c>
      <c r="Z70" s="93">
        <f>SUM('2:3'!Z70)</f>
        <v>0</v>
      </c>
      <c r="AA70" s="93">
        <f>SUM('2:3'!AA70)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SUM('2:3'!G71)</f>
        <v>0</v>
      </c>
      <c r="H71" s="315">
        <f t="shared" si="6"/>
        <v>0</v>
      </c>
      <c r="I71" s="93">
        <f>SUM('2:3'!I71)</f>
        <v>0</v>
      </c>
      <c r="J71" s="31"/>
      <c r="K71" s="35"/>
      <c r="L71" s="87"/>
      <c r="M71" s="36"/>
      <c r="N71" s="93">
        <f>SUM('2:3'!N71)</f>
        <v>0</v>
      </c>
      <c r="O71" s="93">
        <f>SUM('2:3'!O71)</f>
        <v>0</v>
      </c>
      <c r="P71" s="93">
        <f>SUM('2:3'!P71)</f>
        <v>0</v>
      </c>
      <c r="Q71" s="93">
        <f>SUM('2:3'!Q71)</f>
        <v>0</v>
      </c>
      <c r="R71" s="93">
        <f>SUM('2:3'!R71)</f>
        <v>0</v>
      </c>
      <c r="S71" s="93">
        <f>SUM('2:3'!S71)</f>
        <v>0</v>
      </c>
      <c r="T71" s="93">
        <f>SUM('2:3'!T71)</f>
        <v>0</v>
      </c>
      <c r="U71" s="93">
        <f>SUM('2:3'!U71)</f>
        <v>0</v>
      </c>
      <c r="V71" s="196"/>
      <c r="W71" s="33"/>
      <c r="X71" s="93">
        <f>SUM('2:3'!X71)</f>
        <v>0</v>
      </c>
      <c r="Y71" s="93">
        <f>SUM('2:3'!Y71)</f>
        <v>0</v>
      </c>
      <c r="Z71" s="93">
        <f>SUM('2:3'!Z71)</f>
        <v>0</v>
      </c>
      <c r="AA71" s="93">
        <f>SUM('2:3'!AA71)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SUM('2:3'!G72)</f>
        <v>0</v>
      </c>
      <c r="H72" s="315">
        <f t="shared" si="6"/>
        <v>0</v>
      </c>
      <c r="I72" s="93">
        <f>SUM('2:3'!I72)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SUM('2:3'!N72)</f>
        <v>0</v>
      </c>
      <c r="O72" s="93">
        <f>SUM('2:3'!O72)</f>
        <v>0</v>
      </c>
      <c r="P72" s="93">
        <f>SUM('2:3'!P72)</f>
        <v>0</v>
      </c>
      <c r="Q72" s="93">
        <f>SUM('2:3'!Q72)</f>
        <v>0</v>
      </c>
      <c r="R72" s="93">
        <f>SUM('2:3'!R72)</f>
        <v>0</v>
      </c>
      <c r="S72" s="93">
        <f>SUM('2:3'!S72)</f>
        <v>0</v>
      </c>
      <c r="T72" s="93">
        <f>SUM('2:3'!T72)</f>
        <v>0</v>
      </c>
      <c r="U72" s="93">
        <f>SUM('2:3'!U72)</f>
        <v>0</v>
      </c>
      <c r="V72" s="196">
        <f>SUM(X72:AA72)</f>
        <v>0</v>
      </c>
      <c r="W72" s="33" t="str">
        <f>IF(ISERROR(V72/G72),"",V72/G72)</f>
        <v/>
      </c>
      <c r="X72" s="93">
        <f>SUM('2:3'!X72)</f>
        <v>0</v>
      </c>
      <c r="Y72" s="93">
        <f>SUM('2:3'!Y72)</f>
        <v>0</v>
      </c>
      <c r="Z72" s="93">
        <f>SUM('2:3'!Z72)</f>
        <v>0</v>
      </c>
      <c r="AA72" s="93">
        <f>SUM('2:3'!AA72)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SUM('2:3'!G73)</f>
        <v>0</v>
      </c>
      <c r="H73" s="315">
        <f t="shared" si="6"/>
        <v>0</v>
      </c>
      <c r="I73" s="93">
        <f>SUM('2:3'!I73)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SUM('2:3'!N73)</f>
        <v>0</v>
      </c>
      <c r="O73" s="93">
        <f>SUM('2:3'!O73)</f>
        <v>0</v>
      </c>
      <c r="P73" s="93">
        <f>SUM('2:3'!P73)</f>
        <v>0</v>
      </c>
      <c r="Q73" s="93">
        <f>SUM('2:3'!Q73)</f>
        <v>0</v>
      </c>
      <c r="R73" s="93">
        <f>SUM('2:3'!R73)</f>
        <v>0</v>
      </c>
      <c r="S73" s="93">
        <f>SUM('2:3'!S73)</f>
        <v>0</v>
      </c>
      <c r="T73" s="93">
        <f>SUM('2:3'!T73)</f>
        <v>0</v>
      </c>
      <c r="U73" s="93">
        <f>SUM('2:3'!U73)</f>
        <v>0</v>
      </c>
      <c r="V73" s="196">
        <f>SUM(X73:AA73)</f>
        <v>0</v>
      </c>
      <c r="W73" s="33" t="str">
        <f>IF(ISERROR(V73/G73),"",V73/G73)</f>
        <v/>
      </c>
      <c r="X73" s="93">
        <f>SUM('2:3'!X73)</f>
        <v>0</v>
      </c>
      <c r="Y73" s="93">
        <f>SUM('2:3'!Y73)</f>
        <v>0</v>
      </c>
      <c r="Z73" s="93">
        <f>SUM('2:3'!Z73)</f>
        <v>0</v>
      </c>
      <c r="AA73" s="93">
        <f>SUM('2:3'!AA73)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SUM('2:3'!G74)</f>
        <v>0</v>
      </c>
      <c r="H74" s="315">
        <f t="shared" si="6"/>
        <v>0</v>
      </c>
      <c r="I74" s="93">
        <f>SUM('2:3'!I74)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SUM('2:3'!N74)</f>
        <v>0</v>
      </c>
      <c r="O74" s="93">
        <f>SUM('2:3'!O74)</f>
        <v>0</v>
      </c>
      <c r="P74" s="93">
        <f>SUM('2:3'!P74)</f>
        <v>0</v>
      </c>
      <c r="Q74" s="93">
        <f>SUM('2:3'!Q74)</f>
        <v>0</v>
      </c>
      <c r="R74" s="93">
        <f>SUM('2:3'!R74)</f>
        <v>0</v>
      </c>
      <c r="S74" s="93">
        <f>SUM('2:3'!S74)</f>
        <v>0</v>
      </c>
      <c r="T74" s="93">
        <f>SUM('2:3'!T74)</f>
        <v>0</v>
      </c>
      <c r="U74" s="93">
        <f>SUM('2:3'!U74)</f>
        <v>0</v>
      </c>
      <c r="V74" s="196">
        <f>SUM(X74:AA74)</f>
        <v>0</v>
      </c>
      <c r="W74" s="33" t="str">
        <f>IF(ISERROR(V74/G74),"",V74/G74)</f>
        <v/>
      </c>
      <c r="X74" s="93">
        <f>SUM('2:3'!X74)</f>
        <v>0</v>
      </c>
      <c r="Y74" s="93">
        <f>SUM('2:3'!Y74)</f>
        <v>0</v>
      </c>
      <c r="Z74" s="93">
        <f>SUM('2:3'!Z74)</f>
        <v>0</v>
      </c>
      <c r="AA74" s="93">
        <f>SUM('2:3'!AA74)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SUM('2:3'!G75)</f>
        <v>0</v>
      </c>
      <c r="H75" s="315">
        <f t="shared" si="6"/>
        <v>0</v>
      </c>
      <c r="I75" s="93">
        <f>SUM('2:3'!I75)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SUM('2:3'!N75)</f>
        <v>0</v>
      </c>
      <c r="O75" s="93">
        <f>SUM('2:3'!O75)</f>
        <v>0</v>
      </c>
      <c r="P75" s="93">
        <f>SUM('2:3'!P75)</f>
        <v>0</v>
      </c>
      <c r="Q75" s="93">
        <f>SUM('2:3'!Q75)</f>
        <v>0</v>
      </c>
      <c r="R75" s="93">
        <f>SUM('2:3'!R75)</f>
        <v>0</v>
      </c>
      <c r="S75" s="93">
        <f>SUM('2:3'!S75)</f>
        <v>0</v>
      </c>
      <c r="T75" s="93">
        <f>SUM('2:3'!T75)</f>
        <v>0</v>
      </c>
      <c r="U75" s="93">
        <f>SUM('2:3'!U75)</f>
        <v>0</v>
      </c>
      <c r="V75" s="196">
        <f>SUM(X75:AA75)</f>
        <v>0</v>
      </c>
      <c r="W75" s="33" t="str">
        <f>IF(ISERROR(V75/G75),"",V75/G75)</f>
        <v/>
      </c>
      <c r="X75" s="93">
        <f>SUM('2:3'!X75)</f>
        <v>0</v>
      </c>
      <c r="Y75" s="93">
        <f>SUM('2:3'!Y75)</f>
        <v>0</v>
      </c>
      <c r="Z75" s="93">
        <f>SUM('2:3'!Z75)</f>
        <v>0</v>
      </c>
      <c r="AA75" s="93">
        <f>SUM('2:3'!AA75)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SUM('2:3'!G76)</f>
        <v>0</v>
      </c>
      <c r="H76" s="315">
        <f t="shared" si="6"/>
        <v>0</v>
      </c>
      <c r="I76" s="93">
        <f>SUM('2:3'!I76)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SUM('2:3'!N76)</f>
        <v>0</v>
      </c>
      <c r="O76" s="93">
        <f>SUM('2:3'!O76)</f>
        <v>0</v>
      </c>
      <c r="P76" s="93">
        <f>SUM('2:3'!P76)</f>
        <v>0</v>
      </c>
      <c r="Q76" s="93">
        <f>SUM('2:3'!Q76)</f>
        <v>0</v>
      </c>
      <c r="R76" s="93">
        <f>SUM('2:3'!R76)</f>
        <v>0</v>
      </c>
      <c r="S76" s="93">
        <f>SUM('2:3'!S76)</f>
        <v>0</v>
      </c>
      <c r="T76" s="93">
        <f>SUM('2:3'!T76)</f>
        <v>0</v>
      </c>
      <c r="U76" s="93">
        <f>SUM('2:3'!U76)</f>
        <v>0</v>
      </c>
      <c r="V76" s="196"/>
      <c r="W76" s="33"/>
      <c r="X76" s="93">
        <f>SUM('2:3'!X76)</f>
        <v>0</v>
      </c>
      <c r="Y76" s="93">
        <f>SUM('2:3'!Y76)</f>
        <v>0</v>
      </c>
      <c r="Z76" s="93">
        <f>SUM('2:3'!Z76)</f>
        <v>0</v>
      </c>
      <c r="AA76" s="93">
        <f>SUM('2:3'!AA76)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SUM('2:3'!G77)</f>
        <v>0</v>
      </c>
      <c r="H77" s="315">
        <f t="shared" si="6"/>
        <v>0</v>
      </c>
      <c r="I77" s="93">
        <f>SUM('2:3'!I77)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SUM('2:3'!N77)</f>
        <v>0</v>
      </c>
      <c r="O77" s="93">
        <f>SUM('2:3'!O77)</f>
        <v>0</v>
      </c>
      <c r="P77" s="93">
        <f>SUM('2:3'!P77)</f>
        <v>0</v>
      </c>
      <c r="Q77" s="93">
        <f>SUM('2:3'!Q77)</f>
        <v>0</v>
      </c>
      <c r="R77" s="93">
        <f>SUM('2:3'!R77)</f>
        <v>0</v>
      </c>
      <c r="S77" s="93">
        <f>SUM('2:3'!S77)</f>
        <v>0</v>
      </c>
      <c r="T77" s="93">
        <f>SUM('2:3'!T77)</f>
        <v>0</v>
      </c>
      <c r="U77" s="93">
        <f>SUM('2:3'!U77)</f>
        <v>0</v>
      </c>
      <c r="V77" s="196"/>
      <c r="W77" s="33"/>
      <c r="X77" s="93">
        <f>SUM('2:3'!X77)</f>
        <v>0</v>
      </c>
      <c r="Y77" s="93">
        <f>SUM('2:3'!Y77)</f>
        <v>0</v>
      </c>
      <c r="Z77" s="93">
        <f>SUM('2:3'!Z77)</f>
        <v>0</v>
      </c>
      <c r="AA77" s="93">
        <f>SUM('2:3'!AA77)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SUM('2:3'!G78)</f>
        <v>0</v>
      </c>
      <c r="H78" s="315">
        <f t="shared" si="6"/>
        <v>0</v>
      </c>
      <c r="I78" s="93">
        <f>SUM('2:3'!I78)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SUM('2:3'!N78)</f>
        <v>0</v>
      </c>
      <c r="O78" s="93">
        <f>SUM('2:3'!O78)</f>
        <v>0</v>
      </c>
      <c r="P78" s="93">
        <f>SUM('2:3'!P78)</f>
        <v>0</v>
      </c>
      <c r="Q78" s="93">
        <f>SUM('2:3'!Q78)</f>
        <v>0</v>
      </c>
      <c r="R78" s="93">
        <f>SUM('2:3'!R78)</f>
        <v>0</v>
      </c>
      <c r="S78" s="93">
        <f>SUM('2:3'!S78)</f>
        <v>0</v>
      </c>
      <c r="T78" s="93">
        <f>SUM('2:3'!T78)</f>
        <v>0</v>
      </c>
      <c r="U78" s="93">
        <f>SUM('2:3'!U78)</f>
        <v>0</v>
      </c>
      <c r="V78" s="196"/>
      <c r="W78" s="33"/>
      <c r="X78" s="93">
        <f>SUM('2:3'!X78)</f>
        <v>0</v>
      </c>
      <c r="Y78" s="93">
        <f>SUM('2:3'!Y78)</f>
        <v>0</v>
      </c>
      <c r="Z78" s="93">
        <f>SUM('2:3'!Z78)</f>
        <v>0</v>
      </c>
      <c r="AA78" s="93">
        <f>SUM('2:3'!AA78)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SUM('2:3'!G79)</f>
        <v>0</v>
      </c>
      <c r="H79" s="315">
        <f t="shared" si="6"/>
        <v>0</v>
      </c>
      <c r="I79" s="93">
        <f>SUM('2:3'!I79)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SUM('2:3'!N79)</f>
        <v>0</v>
      </c>
      <c r="O79" s="93">
        <f>SUM('2:3'!O79)</f>
        <v>0</v>
      </c>
      <c r="P79" s="93">
        <f>SUM('2:3'!P79)</f>
        <v>0</v>
      </c>
      <c r="Q79" s="93">
        <f>SUM('2:3'!Q79)</f>
        <v>0</v>
      </c>
      <c r="R79" s="93">
        <f>SUM('2:3'!R79)</f>
        <v>0</v>
      </c>
      <c r="S79" s="93">
        <f>SUM('2:3'!S79)</f>
        <v>0</v>
      </c>
      <c r="T79" s="93">
        <f>SUM('2:3'!T79)</f>
        <v>0</v>
      </c>
      <c r="U79" s="93">
        <f>SUM('2:3'!U79)</f>
        <v>0</v>
      </c>
      <c r="V79" s="196"/>
      <c r="W79" s="33"/>
      <c r="X79" s="93">
        <f>SUM('2:3'!X79)</f>
        <v>0</v>
      </c>
      <c r="Y79" s="93">
        <f>SUM('2:3'!Y79)</f>
        <v>0</v>
      </c>
      <c r="Z79" s="93">
        <f>SUM('2:3'!Z79)</f>
        <v>0</v>
      </c>
      <c r="AA79" s="93">
        <f>SUM('2:3'!AA79)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SUM('2:3'!G80)</f>
        <v>0</v>
      </c>
      <c r="H80" s="315">
        <f t="shared" si="6"/>
        <v>0</v>
      </c>
      <c r="I80" s="93">
        <f>SUM('2:3'!I80)</f>
        <v>0</v>
      </c>
      <c r="J80" s="31"/>
      <c r="K80" s="35"/>
      <c r="L80" s="87">
        <v>4</v>
      </c>
      <c r="M80" s="36"/>
      <c r="N80" s="93">
        <f>SUM('2:3'!N80)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SUM('2:3'!G81)</f>
        <v>0</v>
      </c>
      <c r="H81" s="315">
        <f t="shared" si="6"/>
        <v>0</v>
      </c>
      <c r="I81" s="93">
        <f>SUM('2:3'!I81)</f>
        <v>0</v>
      </c>
      <c r="J81" s="31"/>
      <c r="K81" s="35"/>
      <c r="L81" s="87">
        <v>4</v>
      </c>
      <c r="M81" s="36"/>
      <c r="N81" s="93">
        <f>SUM('2:3'!N81)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SUM('2:3'!G82)</f>
        <v>0</v>
      </c>
      <c r="H82" s="315">
        <f t="shared" si="6"/>
        <v>0</v>
      </c>
      <c r="I82" s="93">
        <f>SUM('2:3'!I82)</f>
        <v>0</v>
      </c>
      <c r="J82" s="31"/>
      <c r="K82" s="35"/>
      <c r="L82" s="87">
        <v>4</v>
      </c>
      <c r="M82" s="36"/>
      <c r="N82" s="93">
        <f>SUM('2:3'!N82)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SUM('2:3'!G83)</f>
        <v>0</v>
      </c>
      <c r="H83" s="315">
        <f t="shared" si="6"/>
        <v>0</v>
      </c>
      <c r="I83" s="93">
        <f>SUM('2:3'!I83)</f>
        <v>0</v>
      </c>
      <c r="J83" s="31"/>
      <c r="K83" s="35"/>
      <c r="L83" s="87">
        <v>4</v>
      </c>
      <c r="M83" s="36"/>
      <c r="N83" s="93">
        <f>SUM('2:3'!N83)</f>
        <v>0</v>
      </c>
      <c r="O83" s="93">
        <f>SUM('2:3'!O83)</f>
        <v>0</v>
      </c>
      <c r="P83" s="93">
        <f>SUM('2:3'!P83)</f>
        <v>0</v>
      </c>
      <c r="Q83" s="93">
        <f>SUM('2:3'!Q83)</f>
        <v>0</v>
      </c>
      <c r="R83" s="93">
        <f>SUM('2:3'!R83)</f>
        <v>0</v>
      </c>
      <c r="S83" s="93">
        <f>SUM('2:3'!S83)</f>
        <v>0</v>
      </c>
      <c r="T83" s="93">
        <f>SUM('2:3'!T83)</f>
        <v>0</v>
      </c>
      <c r="U83" s="93">
        <f>SUM('2:3'!U83)</f>
        <v>0</v>
      </c>
      <c r="V83" s="196"/>
      <c r="W83" s="33"/>
      <c r="X83" s="93">
        <f>SUM('2:3'!X83)</f>
        <v>0</v>
      </c>
      <c r="Y83" s="93">
        <f>SUM('2:3'!Y83)</f>
        <v>0</v>
      </c>
      <c r="Z83" s="93">
        <f>SUM('2:3'!Z83)</f>
        <v>0</v>
      </c>
      <c r="AA83" s="93">
        <f>SUM('2:3'!AA83)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SUM('2:3'!G84)</f>
        <v>0</v>
      </c>
      <c r="H84" s="315">
        <f t="shared" si="6"/>
        <v>0</v>
      </c>
      <c r="I84" s="93">
        <f>SUM('2:3'!I84)</f>
        <v>0</v>
      </c>
      <c r="J84" s="31"/>
      <c r="K84" s="35"/>
      <c r="L84" s="87">
        <v>4</v>
      </c>
      <c r="M84" s="36"/>
      <c r="N84" s="93">
        <f>SUM('2:3'!N84)</f>
        <v>0</v>
      </c>
      <c r="O84" s="93">
        <f>SUM('2:3'!O84)</f>
        <v>0</v>
      </c>
      <c r="P84" s="93">
        <f>SUM('2:3'!P84)</f>
        <v>0</v>
      </c>
      <c r="Q84" s="93">
        <f>SUM('2:3'!Q84)</f>
        <v>0</v>
      </c>
      <c r="R84" s="93">
        <f>SUM('2:3'!R84)</f>
        <v>0</v>
      </c>
      <c r="S84" s="93">
        <f>SUM('2:3'!S84)</f>
        <v>0</v>
      </c>
      <c r="T84" s="93">
        <f>SUM('2:3'!T84)</f>
        <v>0</v>
      </c>
      <c r="U84" s="93">
        <f>SUM('2:3'!U84)</f>
        <v>0</v>
      </c>
      <c r="V84" s="196"/>
      <c r="W84" s="33"/>
      <c r="X84" s="93">
        <f>SUM('2:3'!X84)</f>
        <v>0</v>
      </c>
      <c r="Y84" s="93">
        <f>SUM('2:3'!Y84)</f>
        <v>0</v>
      </c>
      <c r="Z84" s="93">
        <f>SUM('2:3'!Z84)</f>
        <v>0</v>
      </c>
      <c r="AA84" s="93">
        <f>SUM('2:3'!AA84)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SUM('2:3'!G85)</f>
        <v>0</v>
      </c>
      <c r="H85" s="315">
        <f t="shared" si="6"/>
        <v>0</v>
      </c>
      <c r="I85" s="93">
        <f>SUM('2:3'!I85)</f>
        <v>0</v>
      </c>
      <c r="J85" s="31"/>
      <c r="K85" s="35"/>
      <c r="L85" s="87">
        <v>4</v>
      </c>
      <c r="M85" s="36"/>
      <c r="N85" s="93">
        <f>SUM('2:3'!N85)</f>
        <v>0</v>
      </c>
      <c r="O85" s="93">
        <f>SUM('2:3'!O85)</f>
        <v>0</v>
      </c>
      <c r="P85" s="93">
        <f>SUM('2:3'!P85)</f>
        <v>0</v>
      </c>
      <c r="Q85" s="93">
        <f>SUM('2:3'!Q85)</f>
        <v>0</v>
      </c>
      <c r="R85" s="93">
        <f>SUM('2:3'!R85)</f>
        <v>0</v>
      </c>
      <c r="S85" s="93">
        <f>SUM('2:3'!S85)</f>
        <v>0</v>
      </c>
      <c r="T85" s="93">
        <f>SUM('2:3'!T85)</f>
        <v>0</v>
      </c>
      <c r="U85" s="93">
        <f>SUM('2:3'!U85)</f>
        <v>0</v>
      </c>
      <c r="V85" s="196"/>
      <c r="W85" s="33"/>
      <c r="X85" s="93">
        <f>SUM('2:3'!X85)</f>
        <v>0</v>
      </c>
      <c r="Y85" s="93">
        <f>SUM('2:3'!Y85)</f>
        <v>0</v>
      </c>
      <c r="Z85" s="93">
        <f>SUM('2:3'!Z85)</f>
        <v>0</v>
      </c>
      <c r="AA85" s="93">
        <f>SUM('2:3'!AA85)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39" t="s">
        <v>86</v>
      </c>
      <c r="B86" s="539"/>
      <c r="C86" s="310" t="s">
        <v>71</v>
      </c>
      <c r="D86" s="20"/>
      <c r="E86" s="20"/>
      <c r="F86" s="32"/>
      <c r="G86" s="94">
        <f>SUM(G29:G85)</f>
        <v>2702</v>
      </c>
      <c r="H86" s="30">
        <f>SUM(H29:H85)</f>
        <v>13591.060000000001</v>
      </c>
      <c r="I86" s="30">
        <f>SUM(I29:I85)</f>
        <v>117</v>
      </c>
      <c r="J86" s="31">
        <f t="array" ref="J86">IF(ISERROR(G86/I86),"",G86/I86)</f>
        <v>23.094017094017094</v>
      </c>
      <c r="K86" s="30">
        <f>SUM(K29:K85)</f>
        <v>115.67151162790698</v>
      </c>
      <c r="L86" s="98"/>
      <c r="M86" s="89">
        <f t="shared" ref="M86:V86" si="13">SUM(M29:M85)</f>
        <v>1.3284883720930196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SUM('2:3'!G87)</f>
        <v>0</v>
      </c>
      <c r="H87" s="93">
        <f>SUM('2:3'!H87)</f>
        <v>0</v>
      </c>
      <c r="I87" s="93">
        <f>SUM('2:3'!I87)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SUM('2:3'!N87)</f>
        <v>0</v>
      </c>
      <c r="O87" s="93">
        <f>SUM('2:3'!O87)</f>
        <v>0</v>
      </c>
      <c r="P87" s="93">
        <f>SUM('2:3'!P87)</f>
        <v>0</v>
      </c>
      <c r="Q87" s="93">
        <f>SUM('2:3'!Q87)</f>
        <v>0</v>
      </c>
      <c r="R87" s="93">
        <f>SUM('2:3'!R87)</f>
        <v>0</v>
      </c>
      <c r="S87" s="93">
        <f>SUM('2:3'!S87)</f>
        <v>0</v>
      </c>
      <c r="T87" s="93">
        <f>SUM('2:3'!T87)</f>
        <v>0</v>
      </c>
      <c r="U87" s="93">
        <f>SUM('2:3'!U87)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SUM('2:3'!X87)</f>
        <v>0</v>
      </c>
      <c r="Y87" s="93">
        <f>SUM('2:3'!Y87)</f>
        <v>0</v>
      </c>
      <c r="Z87" s="93">
        <f>SUM('2:3'!Z87)</f>
        <v>0</v>
      </c>
      <c r="AA87" s="93">
        <f>SUM('2:3'!AA87)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SUM('2:3'!G88)</f>
        <v>0</v>
      </c>
      <c r="H88" s="93">
        <f>SUM('2:3'!H88)</f>
        <v>0</v>
      </c>
      <c r="I88" s="93">
        <f>SUM('2:3'!I88)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SUM('2:3'!N88)</f>
        <v>0</v>
      </c>
      <c r="O88" s="93">
        <f>SUM('2:3'!O88)</f>
        <v>0</v>
      </c>
      <c r="P88" s="93">
        <f>SUM('2:3'!P88)</f>
        <v>0</v>
      </c>
      <c r="Q88" s="93">
        <f>SUM('2:3'!Q88)</f>
        <v>0</v>
      </c>
      <c r="R88" s="93">
        <f>SUM('2:3'!R88)</f>
        <v>0</v>
      </c>
      <c r="S88" s="93">
        <f>SUM('2:3'!S88)</f>
        <v>0</v>
      </c>
      <c r="T88" s="93">
        <f>SUM('2:3'!T88)</f>
        <v>0</v>
      </c>
      <c r="U88" s="93">
        <f>SUM('2:3'!U88)</f>
        <v>0</v>
      </c>
      <c r="V88" s="196">
        <f t="shared" si="16"/>
        <v>0</v>
      </c>
      <c r="W88" s="33" t="str">
        <f t="shared" si="14"/>
        <v/>
      </c>
      <c r="X88" s="93">
        <f>SUM('2:3'!X88)</f>
        <v>0</v>
      </c>
      <c r="Y88" s="93">
        <f>SUM('2:3'!Y88)</f>
        <v>0</v>
      </c>
      <c r="Z88" s="93">
        <f>SUM('2:3'!Z88)</f>
        <v>0</v>
      </c>
      <c r="AA88" s="93">
        <f>SUM('2:3'!AA88)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SUM('2:3'!G89)</f>
        <v>0</v>
      </c>
      <c r="H89" s="93">
        <f>SUM('2:3'!H89)</f>
        <v>0</v>
      </c>
      <c r="I89" s="93">
        <f>SUM('2:3'!I89)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SUM('2:3'!N89)</f>
        <v>0</v>
      </c>
      <c r="O89" s="93">
        <f>SUM('2:3'!O89)</f>
        <v>0</v>
      </c>
      <c r="P89" s="93">
        <f>SUM('2:3'!P89)</f>
        <v>0</v>
      </c>
      <c r="Q89" s="93">
        <f>SUM('2:3'!Q89)</f>
        <v>0</v>
      </c>
      <c r="R89" s="93">
        <f>SUM('2:3'!R89)</f>
        <v>0</v>
      </c>
      <c r="S89" s="93">
        <f>SUM('2:3'!S89)</f>
        <v>0</v>
      </c>
      <c r="T89" s="93">
        <f>SUM('2:3'!T89)</f>
        <v>0</v>
      </c>
      <c r="U89" s="93">
        <f>SUM('2:3'!U89)</f>
        <v>0</v>
      </c>
      <c r="V89" s="196">
        <f t="shared" si="16"/>
        <v>0</v>
      </c>
      <c r="W89" s="33" t="str">
        <f t="shared" si="14"/>
        <v/>
      </c>
      <c r="X89" s="93">
        <f>SUM('2:3'!X89)</f>
        <v>0</v>
      </c>
      <c r="Y89" s="93">
        <f>SUM('2:3'!Y89)</f>
        <v>0</v>
      </c>
      <c r="Z89" s="93">
        <f>SUM('2:3'!Z89)</f>
        <v>0</v>
      </c>
      <c r="AA89" s="93">
        <f>SUM('2:3'!AA89)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SUM('2:3'!G90)</f>
        <v>0</v>
      </c>
      <c r="H90" s="93">
        <f>SUM('2:3'!H90)</f>
        <v>0</v>
      </c>
      <c r="I90" s="93">
        <f>SUM('2:3'!I90)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SUM('2:3'!N90)</f>
        <v>0</v>
      </c>
      <c r="O90" s="93">
        <f>SUM('2:3'!O90)</f>
        <v>0</v>
      </c>
      <c r="P90" s="93">
        <f>SUM('2:3'!P90)</f>
        <v>0</v>
      </c>
      <c r="Q90" s="93">
        <f>SUM('2:3'!Q90)</f>
        <v>0</v>
      </c>
      <c r="R90" s="93">
        <f>SUM('2:3'!R90)</f>
        <v>0</v>
      </c>
      <c r="S90" s="93">
        <f>SUM('2:3'!S90)</f>
        <v>0</v>
      </c>
      <c r="T90" s="93">
        <f>SUM('2:3'!T90)</f>
        <v>0</v>
      </c>
      <c r="U90" s="93">
        <f>SUM('2:3'!U90)</f>
        <v>0</v>
      </c>
      <c r="V90" s="196">
        <f t="shared" si="16"/>
        <v>0</v>
      </c>
      <c r="W90" s="33" t="str">
        <f t="shared" si="14"/>
        <v/>
      </c>
      <c r="X90" s="93">
        <f>SUM('2:3'!X90)</f>
        <v>0</v>
      </c>
      <c r="Y90" s="93">
        <f>SUM('2:3'!Y90)</f>
        <v>0</v>
      </c>
      <c r="Z90" s="93">
        <f>SUM('2:3'!Z90)</f>
        <v>0</v>
      </c>
      <c r="AA90" s="93">
        <f>SUM('2:3'!AA90)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SUM('2:3'!G91)</f>
        <v>0</v>
      </c>
      <c r="H91" s="93">
        <f>SUM('2:3'!H91)</f>
        <v>0</v>
      </c>
      <c r="I91" s="93">
        <f>SUM('2:3'!I91)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SUM('2:3'!N91)</f>
        <v>0</v>
      </c>
      <c r="O91" s="93">
        <f>SUM('2:3'!O91)</f>
        <v>0</v>
      </c>
      <c r="P91" s="93">
        <f>SUM('2:3'!P91)</f>
        <v>0</v>
      </c>
      <c r="Q91" s="93">
        <f>SUM('2:3'!Q91)</f>
        <v>0</v>
      </c>
      <c r="R91" s="93">
        <f>SUM('2:3'!R91)</f>
        <v>0</v>
      </c>
      <c r="S91" s="93">
        <f>SUM('2:3'!S91)</f>
        <v>0</v>
      </c>
      <c r="T91" s="93">
        <f>SUM('2:3'!T91)</f>
        <v>0</v>
      </c>
      <c r="U91" s="93">
        <f>SUM('2:3'!U91)</f>
        <v>0</v>
      </c>
      <c r="V91" s="196">
        <f t="shared" si="16"/>
        <v>0</v>
      </c>
      <c r="W91" s="33" t="str">
        <f t="shared" si="14"/>
        <v/>
      </c>
      <c r="X91" s="93">
        <f>SUM('2:3'!X91)</f>
        <v>0</v>
      </c>
      <c r="Y91" s="93">
        <f>SUM('2:3'!Y91)</f>
        <v>0</v>
      </c>
      <c r="Z91" s="93">
        <f>SUM('2:3'!Z91)</f>
        <v>0</v>
      </c>
      <c r="AA91" s="93">
        <f>SUM('2:3'!AA91)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SUM('2:3'!G92)</f>
        <v>0</v>
      </c>
      <c r="H92" s="93">
        <f>SUM('2:3'!H92)</f>
        <v>0</v>
      </c>
      <c r="I92" s="93">
        <f>SUM('2:3'!I92)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SUM('2:3'!N92)</f>
        <v>0</v>
      </c>
      <c r="O92" s="93">
        <f>SUM('2:3'!O92)</f>
        <v>0</v>
      </c>
      <c r="P92" s="93">
        <f>SUM('2:3'!P92)</f>
        <v>0</v>
      </c>
      <c r="Q92" s="93">
        <f>SUM('2:3'!Q92)</f>
        <v>0</v>
      </c>
      <c r="R92" s="93">
        <f>SUM('2:3'!R92)</f>
        <v>0</v>
      </c>
      <c r="S92" s="93">
        <f>SUM('2:3'!S92)</f>
        <v>0</v>
      </c>
      <c r="T92" s="93">
        <f>SUM('2:3'!T92)</f>
        <v>0</v>
      </c>
      <c r="U92" s="93">
        <f>SUM('2:3'!U92)</f>
        <v>0</v>
      </c>
      <c r="V92" s="196">
        <f t="shared" si="16"/>
        <v>0</v>
      </c>
      <c r="W92" s="33" t="str">
        <f t="shared" si="14"/>
        <v/>
      </c>
      <c r="X92" s="93">
        <f>SUM('2:3'!X92)</f>
        <v>0</v>
      </c>
      <c r="Y92" s="93">
        <f>SUM('2:3'!Y92)</f>
        <v>0</v>
      </c>
      <c r="Z92" s="93">
        <f>SUM('2:3'!Z92)</f>
        <v>0</v>
      </c>
      <c r="AA92" s="93">
        <f>SUM('2:3'!AA92)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SUM('2:3'!G93)</f>
        <v>0</v>
      </c>
      <c r="H93" s="93">
        <f>SUM('2:3'!H93)</f>
        <v>0</v>
      </c>
      <c r="I93" s="93">
        <f>SUM('2:3'!I93)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SUM('2:3'!N93)</f>
        <v>0</v>
      </c>
      <c r="O93" s="93">
        <f>SUM('2:3'!O93)</f>
        <v>0</v>
      </c>
      <c r="P93" s="93">
        <f>SUM('2:3'!P93)</f>
        <v>0</v>
      </c>
      <c r="Q93" s="93">
        <f>SUM('2:3'!Q93)</f>
        <v>0</v>
      </c>
      <c r="R93" s="93">
        <f>SUM('2:3'!R93)</f>
        <v>0</v>
      </c>
      <c r="S93" s="93">
        <f>SUM('2:3'!S93)</f>
        <v>0</v>
      </c>
      <c r="T93" s="93">
        <f>SUM('2:3'!T93)</f>
        <v>0</v>
      </c>
      <c r="U93" s="93">
        <f>SUM('2:3'!U93)</f>
        <v>0</v>
      </c>
      <c r="V93" s="196">
        <f t="shared" si="16"/>
        <v>0</v>
      </c>
      <c r="W93" s="33" t="str">
        <f t="shared" si="14"/>
        <v/>
      </c>
      <c r="X93" s="93">
        <f>SUM('2:3'!X93)</f>
        <v>0</v>
      </c>
      <c r="Y93" s="93">
        <f>SUM('2:3'!Y93)</f>
        <v>0</v>
      </c>
      <c r="Z93" s="93">
        <f>SUM('2:3'!Z93)</f>
        <v>0</v>
      </c>
      <c r="AA93" s="93">
        <f>SUM('2:3'!AA93)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SUM('2:3'!G94)</f>
        <v>0</v>
      </c>
      <c r="H94" s="93">
        <f>SUM('2:3'!H94)</f>
        <v>0</v>
      </c>
      <c r="I94" s="93">
        <f>SUM('2:3'!I94)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SUM('2:3'!N94)</f>
        <v>0</v>
      </c>
      <c r="O94" s="93">
        <f>SUM('2:3'!O94)</f>
        <v>0</v>
      </c>
      <c r="P94" s="93">
        <f>SUM('2:3'!P94)</f>
        <v>0</v>
      </c>
      <c r="Q94" s="93">
        <f>SUM('2:3'!Q94)</f>
        <v>0</v>
      </c>
      <c r="R94" s="93">
        <f>SUM('2:3'!R94)</f>
        <v>0</v>
      </c>
      <c r="S94" s="93">
        <f>SUM('2:3'!S94)</f>
        <v>0</v>
      </c>
      <c r="T94" s="93">
        <f>SUM('2:3'!T94)</f>
        <v>0</v>
      </c>
      <c r="U94" s="93">
        <f>SUM('2:3'!U94)</f>
        <v>0</v>
      </c>
      <c r="V94" s="197"/>
      <c r="W94" s="33"/>
      <c r="X94" s="93">
        <f>SUM('2:3'!X94)</f>
        <v>0</v>
      </c>
      <c r="Y94" s="93">
        <f>SUM('2:3'!Y94)</f>
        <v>0</v>
      </c>
      <c r="Z94" s="93">
        <f>SUM('2:3'!Z94)</f>
        <v>0</v>
      </c>
      <c r="AA94" s="93">
        <f>SUM('2:3'!AA94)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SUM('2:3'!G95)</f>
        <v>0</v>
      </c>
      <c r="H95" s="93">
        <f>SUM('2:3'!H95)</f>
        <v>0</v>
      </c>
      <c r="I95" s="93">
        <f>SUM('2:3'!I95)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SUM('2:3'!N95)</f>
        <v>0</v>
      </c>
      <c r="O95" s="93">
        <f>SUM('2:3'!O95)</f>
        <v>0</v>
      </c>
      <c r="P95" s="93">
        <f>SUM('2:3'!P95)</f>
        <v>0</v>
      </c>
      <c r="Q95" s="93">
        <f>SUM('2:3'!Q95)</f>
        <v>0</v>
      </c>
      <c r="R95" s="93">
        <f>SUM('2:3'!R95)</f>
        <v>0</v>
      </c>
      <c r="S95" s="93">
        <f>SUM('2:3'!S95)</f>
        <v>0</v>
      </c>
      <c r="T95" s="93">
        <f>SUM('2:3'!T95)</f>
        <v>0</v>
      </c>
      <c r="U95" s="93">
        <f>SUM('2:3'!U95)</f>
        <v>0</v>
      </c>
      <c r="V95" s="197">
        <f>SUM(X95:AA95)</f>
        <v>0</v>
      </c>
      <c r="W95" s="33" t="str">
        <f>IF(ISERROR(V95/G95),"",V95/G95)</f>
        <v/>
      </c>
      <c r="X95" s="93">
        <f>SUM('2:3'!X95)</f>
        <v>0</v>
      </c>
      <c r="Y95" s="93">
        <f>SUM('2:3'!Y95)</f>
        <v>0</v>
      </c>
      <c r="Z95" s="93">
        <f>SUM('2:3'!Z95)</f>
        <v>0</v>
      </c>
      <c r="AA95" s="93">
        <f>SUM('2:3'!AA95)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SUM('2:3'!G96)</f>
        <v>0</v>
      </c>
      <c r="H96" s="93">
        <f>SUM('2:3'!H96)</f>
        <v>0</v>
      </c>
      <c r="I96" s="93">
        <f>SUM('2:3'!I96)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SUM('2:3'!N96)</f>
        <v>0</v>
      </c>
      <c r="O96" s="93">
        <f>SUM('2:3'!O96)</f>
        <v>0</v>
      </c>
      <c r="P96" s="93">
        <f>SUM('2:3'!P96)</f>
        <v>0</v>
      </c>
      <c r="Q96" s="93">
        <f>SUM('2:3'!Q96)</f>
        <v>0</v>
      </c>
      <c r="R96" s="93">
        <f>SUM('2:3'!R96)</f>
        <v>0</v>
      </c>
      <c r="S96" s="93">
        <f>SUM('2:3'!S96)</f>
        <v>0</v>
      </c>
      <c r="T96" s="93">
        <f>SUM('2:3'!T96)</f>
        <v>0</v>
      </c>
      <c r="U96" s="93">
        <f>SUM('2:3'!U96)</f>
        <v>0</v>
      </c>
      <c r="V96" s="197">
        <f>SUM(X96:AA96)</f>
        <v>0</v>
      </c>
      <c r="W96" s="33" t="str">
        <f>IF(ISERROR(V96/G96),"",V96/G96)</f>
        <v/>
      </c>
      <c r="X96" s="93">
        <f>SUM('2:3'!X96)</f>
        <v>0</v>
      </c>
      <c r="Y96" s="93">
        <f>SUM('2:3'!Y96)</f>
        <v>0</v>
      </c>
      <c r="Z96" s="93">
        <f>SUM('2:3'!Z96)</f>
        <v>0</v>
      </c>
      <c r="AA96" s="93">
        <f>SUM('2:3'!AA96)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SUM('2:3'!G97)</f>
        <v>0</v>
      </c>
      <c r="H97" s="93">
        <f>SUM('2:3'!H97)</f>
        <v>0</v>
      </c>
      <c r="I97" s="93">
        <f>SUM('2:3'!I97)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SUM('2:3'!N97)</f>
        <v>0</v>
      </c>
      <c r="O97" s="93">
        <f>SUM('2:3'!O97)</f>
        <v>0</v>
      </c>
      <c r="P97" s="93">
        <f>SUM('2:3'!P97)</f>
        <v>0</v>
      </c>
      <c r="Q97" s="93">
        <f>SUM('2:3'!Q97)</f>
        <v>0</v>
      </c>
      <c r="R97" s="93">
        <f>SUM('2:3'!R97)</f>
        <v>0</v>
      </c>
      <c r="S97" s="93">
        <f>SUM('2:3'!S97)</f>
        <v>0</v>
      </c>
      <c r="T97" s="93">
        <f>SUM('2:3'!T97)</f>
        <v>0</v>
      </c>
      <c r="U97" s="93">
        <f>SUM('2:3'!U97)</f>
        <v>0</v>
      </c>
      <c r="V97" s="197">
        <f>SUM(X97:AA97)</f>
        <v>0</v>
      </c>
      <c r="W97" s="33" t="str">
        <f>IF(ISERROR(V97/G97),"",V97/G97)</f>
        <v/>
      </c>
      <c r="X97" s="93">
        <f>SUM('2:3'!X97)</f>
        <v>0</v>
      </c>
      <c r="Y97" s="93">
        <f>SUM('2:3'!Y97)</f>
        <v>0</v>
      </c>
      <c r="Z97" s="93">
        <f>SUM('2:3'!Z97)</f>
        <v>0</v>
      </c>
      <c r="AA97" s="93">
        <f>SUM('2:3'!AA97)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SUM('2:3'!G98)</f>
        <v>0</v>
      </c>
      <c r="H98" s="93">
        <f>SUM('2:3'!H98)</f>
        <v>0</v>
      </c>
      <c r="I98" s="93">
        <f>SUM('2:3'!I98)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SUM('2:3'!N98)</f>
        <v>0</v>
      </c>
      <c r="O98" s="93">
        <f>SUM('2:3'!O98)</f>
        <v>0</v>
      </c>
      <c r="P98" s="93">
        <f>SUM('2:3'!P98)</f>
        <v>0</v>
      </c>
      <c r="Q98" s="93">
        <f>SUM('2:3'!Q98)</f>
        <v>0</v>
      </c>
      <c r="R98" s="93">
        <f>SUM('2:3'!R98)</f>
        <v>0</v>
      </c>
      <c r="S98" s="93">
        <f>SUM('2:3'!S98)</f>
        <v>0</v>
      </c>
      <c r="T98" s="93">
        <f>SUM('2:3'!T98)</f>
        <v>0</v>
      </c>
      <c r="U98" s="93">
        <f>SUM('2:3'!U98)</f>
        <v>0</v>
      </c>
      <c r="V98" s="197">
        <f>SUM(X98:AA98)</f>
        <v>0</v>
      </c>
      <c r="W98" s="33" t="str">
        <f>IF(ISERROR(V98/G98),"",V98/G98)</f>
        <v/>
      </c>
      <c r="X98" s="93">
        <f>SUM('2:3'!X98)</f>
        <v>0</v>
      </c>
      <c r="Y98" s="93">
        <f>SUM('2:3'!Y98)</f>
        <v>0</v>
      </c>
      <c r="Z98" s="93">
        <f>SUM('2:3'!Z98)</f>
        <v>0</v>
      </c>
      <c r="AA98" s="93">
        <f>SUM('2:3'!AA98)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SUM('2:3'!G99)</f>
        <v>0</v>
      </c>
      <c r="H99" s="93">
        <f>SUM('2:3'!H99)</f>
        <v>0</v>
      </c>
      <c r="I99" s="93">
        <f>SUM('2:3'!I99)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SUM('2:3'!N99)</f>
        <v>0</v>
      </c>
      <c r="O99" s="93">
        <f>SUM('2:3'!O99)</f>
        <v>0</v>
      </c>
      <c r="P99" s="93">
        <f>SUM('2:3'!P99)</f>
        <v>0</v>
      </c>
      <c r="Q99" s="93">
        <f>SUM('2:3'!Q99)</f>
        <v>0</v>
      </c>
      <c r="R99" s="93">
        <f>SUM('2:3'!R99)</f>
        <v>0</v>
      </c>
      <c r="S99" s="93">
        <f>SUM('2:3'!S99)</f>
        <v>0</v>
      </c>
      <c r="T99" s="93">
        <f>SUM('2:3'!T99)</f>
        <v>0</v>
      </c>
      <c r="U99" s="93">
        <f>SUM('2:3'!U99)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SUM('2:3'!X99)</f>
        <v>0</v>
      </c>
      <c r="Y99" s="93">
        <f>SUM('2:3'!Y99)</f>
        <v>0</v>
      </c>
      <c r="Z99" s="93">
        <f>SUM('2:3'!Z99)</f>
        <v>0</v>
      </c>
      <c r="AA99" s="93">
        <f>SUM('2:3'!AA99)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SUM('2:3'!G100)</f>
        <v>0</v>
      </c>
      <c r="H100" s="93">
        <f>SUM('2:3'!H100)</f>
        <v>0</v>
      </c>
      <c r="I100" s="93">
        <f>SUM('2:3'!I100)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SUM('2:3'!N100)</f>
        <v>0</v>
      </c>
      <c r="O100" s="93">
        <f>SUM('2:3'!O100)</f>
        <v>0</v>
      </c>
      <c r="P100" s="93">
        <f>SUM('2:3'!P100)</f>
        <v>0</v>
      </c>
      <c r="Q100" s="93">
        <f>SUM('2:3'!Q100)</f>
        <v>0</v>
      </c>
      <c r="R100" s="93">
        <f>SUM('2:3'!R100)</f>
        <v>0</v>
      </c>
      <c r="S100" s="93">
        <f>SUM('2:3'!S100)</f>
        <v>0</v>
      </c>
      <c r="T100" s="93">
        <f>SUM('2:3'!T100)</f>
        <v>0</v>
      </c>
      <c r="U100" s="93">
        <f>SUM('2:3'!U100)</f>
        <v>0</v>
      </c>
      <c r="V100" s="196">
        <f t="shared" si="18"/>
        <v>0</v>
      </c>
      <c r="W100" s="33" t="str">
        <f t="shared" si="19"/>
        <v/>
      </c>
      <c r="X100" s="93">
        <f>SUM('2:3'!X100)</f>
        <v>0</v>
      </c>
      <c r="Y100" s="93">
        <f>SUM('2:3'!Y100)</f>
        <v>0</v>
      </c>
      <c r="Z100" s="93">
        <f>SUM('2:3'!Z100)</f>
        <v>0</v>
      </c>
      <c r="AA100" s="93">
        <f>SUM('2:3'!AA100)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SUM('2:3'!G101)</f>
        <v>0</v>
      </c>
      <c r="H101" s="93">
        <f>SUM('2:3'!H101)</f>
        <v>0</v>
      </c>
      <c r="I101" s="93">
        <f>SUM('2:3'!I101)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SUM('2:3'!N101)</f>
        <v>0</v>
      </c>
      <c r="O101" s="93">
        <f>SUM('2:3'!O101)</f>
        <v>0</v>
      </c>
      <c r="P101" s="93">
        <f>SUM('2:3'!P101)</f>
        <v>0</v>
      </c>
      <c r="Q101" s="93">
        <f>SUM('2:3'!Q101)</f>
        <v>0</v>
      </c>
      <c r="R101" s="93">
        <f>SUM('2:3'!R101)</f>
        <v>0</v>
      </c>
      <c r="S101" s="93">
        <f>SUM('2:3'!S101)</f>
        <v>0</v>
      </c>
      <c r="T101" s="93">
        <f>SUM('2:3'!T101)</f>
        <v>0</v>
      </c>
      <c r="U101" s="93">
        <f>SUM('2:3'!U101)</f>
        <v>0</v>
      </c>
      <c r="V101" s="196">
        <f t="shared" si="18"/>
        <v>0</v>
      </c>
      <c r="W101" s="33" t="str">
        <f t="shared" si="19"/>
        <v/>
      </c>
      <c r="X101" s="93">
        <f>SUM('2:3'!X101)</f>
        <v>0</v>
      </c>
      <c r="Y101" s="93">
        <f>SUM('2:3'!Y101)</f>
        <v>0</v>
      </c>
      <c r="Z101" s="93">
        <f>SUM('2:3'!Z101)</f>
        <v>0</v>
      </c>
      <c r="AA101" s="93">
        <f>SUM('2:3'!AA101)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SUM('2:3'!G102)</f>
        <v>0</v>
      </c>
      <c r="H102" s="93">
        <f>SUM('2:3'!H102)</f>
        <v>0</v>
      </c>
      <c r="I102" s="93">
        <f>SUM('2:3'!I102)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SUM('2:3'!N102)</f>
        <v>0</v>
      </c>
      <c r="O102" s="93">
        <f>SUM('2:3'!O102)</f>
        <v>0</v>
      </c>
      <c r="P102" s="93">
        <f>SUM('2:3'!P102)</f>
        <v>0</v>
      </c>
      <c r="Q102" s="93">
        <f>SUM('2:3'!Q102)</f>
        <v>0</v>
      </c>
      <c r="R102" s="93">
        <f>SUM('2:3'!R102)</f>
        <v>0</v>
      </c>
      <c r="S102" s="93">
        <f>SUM('2:3'!S102)</f>
        <v>0</v>
      </c>
      <c r="T102" s="93">
        <f>SUM('2:3'!T102)</f>
        <v>0</v>
      </c>
      <c r="U102" s="93">
        <f>SUM('2:3'!U102)</f>
        <v>0</v>
      </c>
      <c r="V102" s="196">
        <f t="shared" si="18"/>
        <v>0</v>
      </c>
      <c r="W102" s="33" t="str">
        <f t="shared" si="19"/>
        <v/>
      </c>
      <c r="X102" s="93">
        <f>SUM('2:3'!X102)</f>
        <v>0</v>
      </c>
      <c r="Y102" s="93">
        <f>SUM('2:3'!Y102)</f>
        <v>0</v>
      </c>
      <c r="Z102" s="93">
        <f>SUM('2:3'!Z102)</f>
        <v>0</v>
      </c>
      <c r="AA102" s="93">
        <f>SUM('2:3'!AA102)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SUM('2:3'!G103)</f>
        <v>0</v>
      </c>
      <c r="H103" s="93">
        <f>SUM('2:3'!H103)</f>
        <v>0</v>
      </c>
      <c r="I103" s="93">
        <f>SUM('2:3'!I103)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SUM('2:3'!N103)</f>
        <v>0</v>
      </c>
      <c r="O103" s="93">
        <f>SUM('2:3'!O103)</f>
        <v>0</v>
      </c>
      <c r="P103" s="93">
        <f>SUM('2:3'!P103)</f>
        <v>0</v>
      </c>
      <c r="Q103" s="93">
        <f>SUM('2:3'!Q103)</f>
        <v>0</v>
      </c>
      <c r="R103" s="93">
        <f>SUM('2:3'!R103)</f>
        <v>0</v>
      </c>
      <c r="S103" s="93">
        <f>SUM('2:3'!S103)</f>
        <v>0</v>
      </c>
      <c r="T103" s="93">
        <f>SUM('2:3'!T103)</f>
        <v>0</v>
      </c>
      <c r="U103" s="93">
        <f>SUM('2:3'!U103)</f>
        <v>0</v>
      </c>
      <c r="V103" s="196">
        <f t="shared" si="18"/>
        <v>0</v>
      </c>
      <c r="W103" s="33" t="str">
        <f t="shared" si="19"/>
        <v/>
      </c>
      <c r="X103" s="93">
        <f>SUM('2:3'!X103)</f>
        <v>0</v>
      </c>
      <c r="Y103" s="93">
        <f>SUM('2:3'!Y103)</f>
        <v>0</v>
      </c>
      <c r="Z103" s="93">
        <f>SUM('2:3'!Z103)</f>
        <v>0</v>
      </c>
      <c r="AA103" s="93">
        <f>SUM('2:3'!AA103)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SUM('2:3'!G104)</f>
        <v>0</v>
      </c>
      <c r="H104" s="93">
        <f>SUM('2:3'!H104)</f>
        <v>0</v>
      </c>
      <c r="I104" s="93">
        <f>SUM('2:3'!I104)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SUM('2:3'!N104)</f>
        <v>0</v>
      </c>
      <c r="O104" s="93">
        <f>SUM('2:3'!O104)</f>
        <v>0</v>
      </c>
      <c r="P104" s="93">
        <f>SUM('2:3'!P104)</f>
        <v>0</v>
      </c>
      <c r="Q104" s="93">
        <f>SUM('2:3'!Q104)</f>
        <v>0</v>
      </c>
      <c r="R104" s="93">
        <f>SUM('2:3'!R104)</f>
        <v>0</v>
      </c>
      <c r="S104" s="93">
        <f>SUM('2:3'!S104)</f>
        <v>0</v>
      </c>
      <c r="T104" s="93">
        <f>SUM('2:3'!T104)</f>
        <v>0</v>
      </c>
      <c r="U104" s="93">
        <f>SUM('2:3'!U104)</f>
        <v>0</v>
      </c>
      <c r="V104" s="196">
        <f t="shared" si="18"/>
        <v>0</v>
      </c>
      <c r="W104" s="33" t="str">
        <f t="shared" si="19"/>
        <v/>
      </c>
      <c r="X104" s="93">
        <f>SUM('2:3'!X104)</f>
        <v>0</v>
      </c>
      <c r="Y104" s="93">
        <f>SUM('2:3'!Y104)</f>
        <v>0</v>
      </c>
      <c r="Z104" s="93">
        <f>SUM('2:3'!Z104)</f>
        <v>0</v>
      </c>
      <c r="AA104" s="93">
        <f>SUM('2:3'!AA104)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SUM('2:3'!G105)</f>
        <v>0</v>
      </c>
      <c r="H105" s="93">
        <f>SUM('2:3'!H105)</f>
        <v>0</v>
      </c>
      <c r="I105" s="93">
        <f>SUM('2:3'!I105)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SUM('2:3'!N105)</f>
        <v>0</v>
      </c>
      <c r="O105" s="93">
        <f>SUM('2:3'!O105)</f>
        <v>0</v>
      </c>
      <c r="P105" s="93">
        <f>SUM('2:3'!P105)</f>
        <v>0</v>
      </c>
      <c r="Q105" s="93">
        <f>SUM('2:3'!Q105)</f>
        <v>0</v>
      </c>
      <c r="R105" s="93">
        <f>SUM('2:3'!R105)</f>
        <v>0</v>
      </c>
      <c r="S105" s="93">
        <f>SUM('2:3'!S105)</f>
        <v>0</v>
      </c>
      <c r="T105" s="93">
        <f>SUM('2:3'!T105)</f>
        <v>0</v>
      </c>
      <c r="U105" s="93">
        <f>SUM('2:3'!U105)</f>
        <v>0</v>
      </c>
      <c r="V105" s="196">
        <f t="shared" si="18"/>
        <v>0</v>
      </c>
      <c r="W105" s="33" t="str">
        <f t="shared" si="19"/>
        <v/>
      </c>
      <c r="X105" s="93">
        <f>SUM('2:3'!X105)</f>
        <v>0</v>
      </c>
      <c r="Y105" s="93">
        <f>SUM('2:3'!Y105)</f>
        <v>0</v>
      </c>
      <c r="Z105" s="93">
        <f>SUM('2:3'!Z105)</f>
        <v>0</v>
      </c>
      <c r="AA105" s="93">
        <f>SUM('2:3'!AA105)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SUM('2:3'!G106)</f>
        <v>0</v>
      </c>
      <c r="H106" s="93">
        <f>SUM('2:3'!H106)</f>
        <v>0</v>
      </c>
      <c r="I106" s="93">
        <f>SUM('2:3'!I106)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SUM('2:3'!N106)</f>
        <v>0</v>
      </c>
      <c r="O106" s="93">
        <f>SUM('2:3'!O106)</f>
        <v>0</v>
      </c>
      <c r="P106" s="93">
        <f>SUM('2:3'!P106)</f>
        <v>0</v>
      </c>
      <c r="Q106" s="93">
        <f>SUM('2:3'!Q106)</f>
        <v>0</v>
      </c>
      <c r="R106" s="93">
        <f>SUM('2:3'!R106)</f>
        <v>0</v>
      </c>
      <c r="S106" s="93">
        <f>SUM('2:3'!S106)</f>
        <v>0</v>
      </c>
      <c r="T106" s="93">
        <f>SUM('2:3'!T106)</f>
        <v>0</v>
      </c>
      <c r="U106" s="93">
        <f>SUM('2:3'!U106)</f>
        <v>0</v>
      </c>
      <c r="V106" s="196">
        <f t="shared" si="18"/>
        <v>0</v>
      </c>
      <c r="W106" s="33" t="str">
        <f t="shared" si="19"/>
        <v/>
      </c>
      <c r="X106" s="93">
        <f>SUM('2:3'!X106)</f>
        <v>0</v>
      </c>
      <c r="Y106" s="93">
        <f>SUM('2:3'!Y106)</f>
        <v>0</v>
      </c>
      <c r="Z106" s="93">
        <f>SUM('2:3'!Z106)</f>
        <v>0</v>
      </c>
      <c r="AA106" s="93">
        <f>SUM('2:3'!AA106)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SUM('2:3'!G107)</f>
        <v>0</v>
      </c>
      <c r="H107" s="93">
        <f>SUM('2:3'!H107)</f>
        <v>0</v>
      </c>
      <c r="I107" s="93">
        <f>SUM('2:3'!I107)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SUM('2:3'!N107)</f>
        <v>0</v>
      </c>
      <c r="O107" s="93">
        <f>SUM('2:3'!O107)</f>
        <v>0</v>
      </c>
      <c r="P107" s="93">
        <f>SUM('2:3'!P107)</f>
        <v>0</v>
      </c>
      <c r="Q107" s="93">
        <f>SUM('2:3'!Q107)</f>
        <v>0</v>
      </c>
      <c r="R107" s="93">
        <f>SUM('2:3'!R107)</f>
        <v>0</v>
      </c>
      <c r="S107" s="93">
        <f>SUM('2:3'!S107)</f>
        <v>0</v>
      </c>
      <c r="T107" s="93">
        <f>SUM('2:3'!T107)</f>
        <v>0</v>
      </c>
      <c r="U107" s="93">
        <f>SUM('2:3'!U107)</f>
        <v>0</v>
      </c>
      <c r="V107" s="196"/>
      <c r="W107" s="33"/>
      <c r="X107" s="93">
        <f>SUM('2:3'!X107)</f>
        <v>0</v>
      </c>
      <c r="Y107" s="93">
        <f>SUM('2:3'!Y107)</f>
        <v>0</v>
      </c>
      <c r="Z107" s="93">
        <f>SUM('2:3'!Z107)</f>
        <v>0</v>
      </c>
      <c r="AA107" s="93">
        <f>SUM('2:3'!AA107)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SUM('2:3'!G108)</f>
        <v>0</v>
      </c>
      <c r="H108" s="93">
        <f>SUM('2:3'!H108)</f>
        <v>0</v>
      </c>
      <c r="I108" s="93">
        <f>SUM('2:3'!I108)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SUM('2:3'!N108)</f>
        <v>0</v>
      </c>
      <c r="O108" s="93">
        <f>SUM('2:3'!O108)</f>
        <v>0</v>
      </c>
      <c r="P108" s="93">
        <f>SUM('2:3'!P108)</f>
        <v>0</v>
      </c>
      <c r="Q108" s="93">
        <f>SUM('2:3'!Q108)</f>
        <v>0</v>
      </c>
      <c r="R108" s="93">
        <f>SUM('2:3'!R108)</f>
        <v>0</v>
      </c>
      <c r="S108" s="93">
        <f>SUM('2:3'!S108)</f>
        <v>0</v>
      </c>
      <c r="T108" s="93">
        <f>SUM('2:3'!T108)</f>
        <v>0</v>
      </c>
      <c r="U108" s="93">
        <f>SUM('2:3'!U108)</f>
        <v>0</v>
      </c>
      <c r="V108" s="196"/>
      <c r="W108" s="33"/>
      <c r="X108" s="93">
        <f>SUM('2:3'!X108)</f>
        <v>0</v>
      </c>
      <c r="Y108" s="93">
        <f>SUM('2:3'!Y108)</f>
        <v>0</v>
      </c>
      <c r="Z108" s="93">
        <f>SUM('2:3'!Z108)</f>
        <v>0</v>
      </c>
      <c r="AA108" s="93">
        <f>SUM('2:3'!AA108)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SUM('2:3'!G109)</f>
        <v>0</v>
      </c>
      <c r="H109" s="93">
        <f>SUM('2:3'!H109)</f>
        <v>0</v>
      </c>
      <c r="I109" s="93">
        <f>SUM('2:3'!I109)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SUM('2:3'!N109)</f>
        <v>0</v>
      </c>
      <c r="O109" s="93">
        <f>SUM('2:3'!O109)</f>
        <v>0</v>
      </c>
      <c r="P109" s="93">
        <f>SUM('2:3'!P109)</f>
        <v>0</v>
      </c>
      <c r="Q109" s="93">
        <f>SUM('2:3'!Q109)</f>
        <v>0</v>
      </c>
      <c r="R109" s="93">
        <f>SUM('2:3'!R109)</f>
        <v>0</v>
      </c>
      <c r="S109" s="93">
        <f>SUM('2:3'!S109)</f>
        <v>0</v>
      </c>
      <c r="T109" s="93">
        <f>SUM('2:3'!T109)</f>
        <v>0</v>
      </c>
      <c r="U109" s="93">
        <f>SUM('2:3'!U109)</f>
        <v>0</v>
      </c>
      <c r="V109" s="196"/>
      <c r="W109" s="33"/>
      <c r="X109" s="93">
        <f>SUM('2:3'!X109)</f>
        <v>0</v>
      </c>
      <c r="Y109" s="93">
        <f>SUM('2:3'!Y109)</f>
        <v>0</v>
      </c>
      <c r="Z109" s="93">
        <f>SUM('2:3'!Z109)</f>
        <v>0</v>
      </c>
      <c r="AA109" s="93">
        <f>SUM('2:3'!AA109)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SUM('2:3'!G110)</f>
        <v>0</v>
      </c>
      <c r="H110" s="93">
        <f>SUM('2:3'!H110)</f>
        <v>0</v>
      </c>
      <c r="I110" s="93">
        <f>SUM('2:3'!I110)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SUM('2:3'!N110)</f>
        <v>0</v>
      </c>
      <c r="O110" s="93">
        <f>SUM('2:3'!O110)</f>
        <v>0</v>
      </c>
      <c r="P110" s="93">
        <f>SUM('2:3'!P110)</f>
        <v>0</v>
      </c>
      <c r="Q110" s="93">
        <f>SUM('2:3'!Q110)</f>
        <v>0</v>
      </c>
      <c r="R110" s="93">
        <f>SUM('2:3'!R110)</f>
        <v>0</v>
      </c>
      <c r="S110" s="93">
        <f>SUM('2:3'!S110)</f>
        <v>0</v>
      </c>
      <c r="T110" s="93">
        <f>SUM('2:3'!T110)</f>
        <v>0</v>
      </c>
      <c r="U110" s="93">
        <f>SUM('2:3'!U110)</f>
        <v>0</v>
      </c>
      <c r="V110" s="196"/>
      <c r="W110" s="33"/>
      <c r="X110" s="93">
        <f>SUM('2:3'!X110)</f>
        <v>0</v>
      </c>
      <c r="Y110" s="93">
        <f>SUM('2:3'!Y110)</f>
        <v>0</v>
      </c>
      <c r="Z110" s="93">
        <f>SUM('2:3'!Z110)</f>
        <v>0</v>
      </c>
      <c r="AA110" s="93">
        <f>SUM('2:3'!AA110)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SUM('2:3'!G111)</f>
        <v>0</v>
      </c>
      <c r="H111" s="93">
        <f>SUM('2:3'!H111)</f>
        <v>0</v>
      </c>
      <c r="I111" s="93">
        <f>SUM('2:3'!I111)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SUM('2:3'!N111)</f>
        <v>0</v>
      </c>
      <c r="O111" s="93">
        <f>SUM('2:3'!O111)</f>
        <v>0</v>
      </c>
      <c r="P111" s="93">
        <f>SUM('2:3'!P111)</f>
        <v>0</v>
      </c>
      <c r="Q111" s="93">
        <f>SUM('2:3'!Q111)</f>
        <v>0</v>
      </c>
      <c r="R111" s="93">
        <f>SUM('2:3'!R111)</f>
        <v>0</v>
      </c>
      <c r="S111" s="93">
        <f>SUM('2:3'!S111)</f>
        <v>0</v>
      </c>
      <c r="T111" s="93">
        <f>SUM('2:3'!T111)</f>
        <v>0</v>
      </c>
      <c r="U111" s="93">
        <f>SUM('2:3'!U111)</f>
        <v>0</v>
      </c>
      <c r="V111" s="196"/>
      <c r="W111" s="33"/>
      <c r="X111" s="93">
        <f>SUM('2:3'!X111)</f>
        <v>0</v>
      </c>
      <c r="Y111" s="93">
        <f>SUM('2:3'!Y111)</f>
        <v>0</v>
      </c>
      <c r="Z111" s="93">
        <f>SUM('2:3'!Z111)</f>
        <v>0</v>
      </c>
      <c r="AA111" s="93">
        <f>SUM('2:3'!AA111)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SUM('2:3'!G112)</f>
        <v>0</v>
      </c>
      <c r="H112" s="93">
        <f>SUM('2:3'!H112)</f>
        <v>0</v>
      </c>
      <c r="I112" s="93">
        <f>SUM('2:3'!I112)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SUM('2:3'!N112)</f>
        <v>0</v>
      </c>
      <c r="O112" s="93">
        <f>SUM('2:3'!O112)</f>
        <v>0</v>
      </c>
      <c r="P112" s="93">
        <f>SUM('2:3'!P112)</f>
        <v>0</v>
      </c>
      <c r="Q112" s="93">
        <f>SUM('2:3'!Q112)</f>
        <v>0</v>
      </c>
      <c r="R112" s="93">
        <f>SUM('2:3'!R112)</f>
        <v>0</v>
      </c>
      <c r="S112" s="93">
        <f>SUM('2:3'!S112)</f>
        <v>0</v>
      </c>
      <c r="T112" s="93">
        <f>SUM('2:3'!T112)</f>
        <v>0</v>
      </c>
      <c r="U112" s="93">
        <f>SUM('2:3'!U112)</f>
        <v>0</v>
      </c>
      <c r="V112" s="196"/>
      <c r="W112" s="33"/>
      <c r="X112" s="93">
        <f>SUM('2:3'!X112)</f>
        <v>0</v>
      </c>
      <c r="Y112" s="93">
        <f>SUM('2:3'!Y112)</f>
        <v>0</v>
      </c>
      <c r="Z112" s="93">
        <f>SUM('2:3'!Z112)</f>
        <v>0</v>
      </c>
      <c r="AA112" s="93">
        <f>SUM('2:3'!AA112)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SUM('2:3'!G113)</f>
        <v>0</v>
      </c>
      <c r="H113" s="93">
        <f>SUM('2:3'!H113)</f>
        <v>0</v>
      </c>
      <c r="I113" s="93">
        <f>SUM('2:3'!I113)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SUM('2:3'!N113)</f>
        <v>0</v>
      </c>
      <c r="O113" s="93">
        <f>SUM('2:3'!O113)</f>
        <v>0</v>
      </c>
      <c r="P113" s="93">
        <f>SUM('2:3'!P113)</f>
        <v>0</v>
      </c>
      <c r="Q113" s="93">
        <f>SUM('2:3'!Q113)</f>
        <v>0</v>
      </c>
      <c r="R113" s="93">
        <f>SUM('2:3'!R113)</f>
        <v>0</v>
      </c>
      <c r="S113" s="93">
        <f>SUM('2:3'!S113)</f>
        <v>0</v>
      </c>
      <c r="T113" s="93">
        <f>SUM('2:3'!T113)</f>
        <v>0</v>
      </c>
      <c r="U113" s="93">
        <f>SUM('2:3'!U113)</f>
        <v>0</v>
      </c>
      <c r="V113" s="196">
        <f>SUM(X113:AA113)</f>
        <v>0</v>
      </c>
      <c r="W113" s="33" t="str">
        <f>IF(ISERROR(V113/G113),"",V113/G113)</f>
        <v/>
      </c>
      <c r="X113" s="93">
        <f>SUM('2:3'!X113)</f>
        <v>0</v>
      </c>
      <c r="Y113" s="93">
        <f>SUM('2:3'!Y113)</f>
        <v>0</v>
      </c>
      <c r="Z113" s="93">
        <f>SUM('2:3'!Z113)</f>
        <v>0</v>
      </c>
      <c r="AA113" s="93">
        <f>SUM('2:3'!AA113)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SUM('2:3'!G114)</f>
        <v>0</v>
      </c>
      <c r="H114" s="93">
        <f>SUM('2:3'!H114)</f>
        <v>0</v>
      </c>
      <c r="I114" s="93">
        <f>SUM('2:3'!I114)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SUM('2:3'!N114)</f>
        <v>0</v>
      </c>
      <c r="O114" s="93">
        <f>SUM('2:3'!O114)</f>
        <v>0</v>
      </c>
      <c r="P114" s="93">
        <f>SUM('2:3'!P114)</f>
        <v>0</v>
      </c>
      <c r="Q114" s="93">
        <f>SUM('2:3'!Q114)</f>
        <v>0</v>
      </c>
      <c r="R114" s="93">
        <f>SUM('2:3'!R114)</f>
        <v>0</v>
      </c>
      <c r="S114" s="93">
        <f>SUM('2:3'!S114)</f>
        <v>0</v>
      </c>
      <c r="T114" s="93">
        <f>SUM('2:3'!T114)</f>
        <v>0</v>
      </c>
      <c r="U114" s="93">
        <f>SUM('2:3'!U114)</f>
        <v>0</v>
      </c>
      <c r="V114" s="196">
        <f>SUM(X114:AA114)</f>
        <v>0</v>
      </c>
      <c r="W114" s="33" t="str">
        <f>IF(ISERROR(V114/G114),"",V114/G114)</f>
        <v/>
      </c>
      <c r="X114" s="93">
        <f>SUM('2:3'!X114)</f>
        <v>0</v>
      </c>
      <c r="Y114" s="93">
        <f>SUM('2:3'!Y114)</f>
        <v>0</v>
      </c>
      <c r="Z114" s="93">
        <f>SUM('2:3'!Z114)</f>
        <v>0</v>
      </c>
      <c r="AA114" s="93">
        <f>SUM('2:3'!AA114)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SUM('2:3'!G115)</f>
        <v>754</v>
      </c>
      <c r="H115" s="93">
        <f>SUM('2:3'!H115)</f>
        <v>3770</v>
      </c>
      <c r="I115" s="93">
        <f>SUM('2:3'!I115)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SUM('2:3'!G116)</f>
        <v>288</v>
      </c>
      <c r="H116" s="93">
        <f>SUM('2:3'!H116)</f>
        <v>1440</v>
      </c>
      <c r="I116" s="93">
        <f>SUM('2:3'!I116)</f>
        <v>10</v>
      </c>
      <c r="J116" s="31"/>
      <c r="K116" s="35">
        <f t="array" ref="K116">IF(ISERROR(G116/L116),"",G116/L116)</f>
        <v>12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SUM('2:3'!G117)</f>
        <v>0</v>
      </c>
      <c r="H117" s="93">
        <f>SUM('2:3'!H117)</f>
        <v>0</v>
      </c>
      <c r="I117" s="93">
        <f>SUM('2:3'!I117)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SUM('2:3'!G118)</f>
        <v>0</v>
      </c>
      <c r="H118" s="93">
        <f>SUM('2:3'!H118)</f>
        <v>0</v>
      </c>
      <c r="I118" s="93">
        <f>SUM('2:3'!I118)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SUM('2:3'!N118)</f>
        <v>0</v>
      </c>
      <c r="O118" s="93">
        <f>SUM('2:3'!O118)</f>
        <v>0</v>
      </c>
      <c r="P118" s="93">
        <f>SUM('2:3'!P118)</f>
        <v>0</v>
      </c>
      <c r="Q118" s="93">
        <f>SUM('2:3'!Q118)</f>
        <v>0</v>
      </c>
      <c r="R118" s="93">
        <f>SUM('2:3'!R118)</f>
        <v>0</v>
      </c>
      <c r="S118" s="93">
        <f>SUM('2:3'!S118)</f>
        <v>0</v>
      </c>
      <c r="T118" s="93">
        <f>SUM('2:3'!T118)</f>
        <v>0</v>
      </c>
      <c r="U118" s="93">
        <f>SUM('2:3'!U118)</f>
        <v>0</v>
      </c>
      <c r="V118" s="196">
        <f>SUM(X118:AA118)</f>
        <v>0</v>
      </c>
      <c r="W118" s="33" t="str">
        <f>IF(ISERROR(V118/G118),"",V118/G118)</f>
        <v/>
      </c>
      <c r="X118" s="93">
        <f>SUM('2:3'!X118)</f>
        <v>0</v>
      </c>
      <c r="Y118" s="93">
        <f>SUM('2:3'!Y118)</f>
        <v>0</v>
      </c>
      <c r="Z118" s="93">
        <f>SUM('2:3'!Z118)</f>
        <v>0</v>
      </c>
      <c r="AA118" s="93">
        <f>SUM('2:3'!AA118)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SUM('2:3'!G119)</f>
        <v>0</v>
      </c>
      <c r="H119" s="93">
        <f>SUM('2:3'!H119)</f>
        <v>0</v>
      </c>
      <c r="I119" s="93">
        <f>SUM('2:3'!I119)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SUM('2:3'!N119)</f>
        <v>0</v>
      </c>
      <c r="O119" s="93">
        <f>SUM('2:3'!O119)</f>
        <v>0</v>
      </c>
      <c r="P119" s="93">
        <f>SUM('2:3'!P119)</f>
        <v>0</v>
      </c>
      <c r="Q119" s="93">
        <f>SUM('2:3'!Q119)</f>
        <v>0</v>
      </c>
      <c r="R119" s="93">
        <f>SUM('2:3'!R119)</f>
        <v>0</v>
      </c>
      <c r="S119" s="93">
        <f>SUM('2:3'!S119)</f>
        <v>0</v>
      </c>
      <c r="T119" s="93">
        <f>SUM('2:3'!T119)</f>
        <v>0</v>
      </c>
      <c r="U119" s="93">
        <f>SUM('2:3'!U119)</f>
        <v>0</v>
      </c>
      <c r="V119" s="196">
        <f>SUM(X119:AA119)</f>
        <v>0</v>
      </c>
      <c r="W119" s="33" t="str">
        <f>IF(ISERROR(V119/G119),"",V119/G119)</f>
        <v/>
      </c>
      <c r="X119" s="93">
        <f>SUM('2:3'!X119)</f>
        <v>0</v>
      </c>
      <c r="Y119" s="93">
        <f>SUM('2:3'!Y119)</f>
        <v>0</v>
      </c>
      <c r="Z119" s="93">
        <f>SUM('2:3'!Z119)</f>
        <v>0</v>
      </c>
      <c r="AA119" s="93">
        <f>SUM('2:3'!AA119)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SUM('2:3'!G120)</f>
        <v>0</v>
      </c>
      <c r="H120" s="93">
        <f>SUM('2:3'!H120)</f>
        <v>0</v>
      </c>
      <c r="I120" s="93">
        <f>SUM('2:3'!I120)</f>
        <v>0</v>
      </c>
      <c r="J120" s="31" t="str">
        <f t="array" ref="J120">IF(ISERROR(G120/I120),"",G120/I120)</f>
        <v/>
      </c>
      <c r="K120" s="315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SUM('2:3'!N120)</f>
        <v>0</v>
      </c>
      <c r="O120" s="93">
        <f>SUM('2:3'!O120)</f>
        <v>0</v>
      </c>
      <c r="P120" s="93">
        <f>SUM('2:3'!P120)</f>
        <v>0</v>
      </c>
      <c r="Q120" s="93">
        <f>SUM('2:3'!Q120)</f>
        <v>0</v>
      </c>
      <c r="R120" s="93">
        <f>SUM('2:3'!R120)</f>
        <v>0</v>
      </c>
      <c r="S120" s="93">
        <f>SUM('2:3'!S120)</f>
        <v>0</v>
      </c>
      <c r="T120" s="93">
        <f>SUM('2:3'!T120)</f>
        <v>0</v>
      </c>
      <c r="U120" s="93">
        <f>SUM('2:3'!U120)</f>
        <v>0</v>
      </c>
      <c r="V120" s="196">
        <f>SUM(X120:AA120)</f>
        <v>0</v>
      </c>
      <c r="W120" s="33" t="str">
        <f>IF(ISERROR(V120/G120),"",V120/G120)</f>
        <v/>
      </c>
      <c r="X120" s="93">
        <f>SUM('2:3'!X120)</f>
        <v>0</v>
      </c>
      <c r="Y120" s="93">
        <f>SUM('2:3'!Y120)</f>
        <v>0</v>
      </c>
      <c r="Z120" s="93">
        <f>SUM('2:3'!Z120)</f>
        <v>0</v>
      </c>
      <c r="AA120" s="93">
        <f>SUM('2:3'!AA120)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40" t="s">
        <v>92</v>
      </c>
      <c r="B121" s="541"/>
      <c r="C121" s="310" t="s">
        <v>71</v>
      </c>
      <c r="D121" s="20"/>
      <c r="E121" s="20"/>
      <c r="F121" s="32"/>
      <c r="G121" s="99">
        <f>SUM(G87:G120)</f>
        <v>1042</v>
      </c>
      <c r="H121" s="30">
        <f>SUM(H87:H120)</f>
        <v>5210</v>
      </c>
      <c r="I121" s="30">
        <f>SUM(I87:I120)</f>
        <v>40</v>
      </c>
      <c r="J121" s="31">
        <f t="array" ref="J121">IF(ISERROR(G121/I121),"",G121/I121)</f>
        <v>26.05</v>
      </c>
      <c r="K121" s="30">
        <f>SUM(K87:K120)</f>
        <v>43.416666666666671</v>
      </c>
      <c r="L121" s="98"/>
      <c r="M121" s="89">
        <f t="shared" ref="M121:V121" si="20">SUM(M87:M120)</f>
        <v>0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SUM('2:3'!G122)</f>
        <v>0</v>
      </c>
      <c r="H122" s="93">
        <f>SUM('2:3'!H122)</f>
        <v>0</v>
      </c>
      <c r="I122" s="93">
        <f>SUM('2:3'!I122)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2">IF(ISERROR(I122-K122),"",I122-K122)</f>
        <v>0</v>
      </c>
      <c r="N122" s="93">
        <f>SUM('2:3'!N122)</f>
        <v>0</v>
      </c>
      <c r="O122" s="93">
        <f>SUM('2:3'!O122)</f>
        <v>0</v>
      </c>
      <c r="P122" s="93">
        <f>SUM('2:3'!P122)</f>
        <v>0</v>
      </c>
      <c r="Q122" s="93">
        <f>SUM('2:3'!Q122)</f>
        <v>0</v>
      </c>
      <c r="R122" s="93">
        <f>SUM('2:3'!R122)</f>
        <v>0</v>
      </c>
      <c r="S122" s="93">
        <f>SUM('2:3'!S122)</f>
        <v>0</v>
      </c>
      <c r="T122" s="93">
        <f>SUM('2:3'!T122)</f>
        <v>0</v>
      </c>
      <c r="U122" s="93">
        <f>SUM('2:3'!U122)</f>
        <v>0</v>
      </c>
      <c r="V122" s="196">
        <f t="shared" ref="V122:V136" si="23">SUM(X122:AA122)</f>
        <v>0</v>
      </c>
      <c r="W122" s="33" t="str">
        <f t="shared" si="21"/>
        <v/>
      </c>
      <c r="X122" s="93">
        <f>SUM('2:3'!X122)</f>
        <v>0</v>
      </c>
      <c r="Y122" s="93">
        <f>SUM('2:3'!Y122)</f>
        <v>0</v>
      </c>
      <c r="Z122" s="93">
        <f>SUM('2:3'!Z122)</f>
        <v>0</v>
      </c>
      <c r="AA122" s="93">
        <f>SUM('2:3'!AA122)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SUM('2:3'!G123)</f>
        <v>0</v>
      </c>
      <c r="H123" s="93">
        <f>SUM('2:3'!H123)</f>
        <v>0</v>
      </c>
      <c r="I123" s="93">
        <f>SUM('2:3'!I123)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2"/>
        <v>0</v>
      </c>
      <c r="N123" s="93">
        <f>SUM('2:3'!N123)</f>
        <v>0</v>
      </c>
      <c r="O123" s="93">
        <f>SUM('2:3'!O123)</f>
        <v>0</v>
      </c>
      <c r="P123" s="93">
        <f>SUM('2:3'!P123)</f>
        <v>0</v>
      </c>
      <c r="Q123" s="93">
        <f>SUM('2:3'!Q123)</f>
        <v>0</v>
      </c>
      <c r="R123" s="93">
        <f>SUM('2:3'!R123)</f>
        <v>0</v>
      </c>
      <c r="S123" s="93">
        <f>SUM('2:3'!S123)</f>
        <v>0</v>
      </c>
      <c r="T123" s="93">
        <f>SUM('2:3'!T123)</f>
        <v>0</v>
      </c>
      <c r="U123" s="93">
        <f>SUM('2:3'!U123)</f>
        <v>0</v>
      </c>
      <c r="V123" s="196">
        <f t="shared" si="23"/>
        <v>0</v>
      </c>
      <c r="W123" s="33" t="str">
        <f t="shared" si="21"/>
        <v/>
      </c>
      <c r="X123" s="93">
        <f>SUM('2:3'!X123)</f>
        <v>0</v>
      </c>
      <c r="Y123" s="93">
        <f>SUM('2:3'!Y123)</f>
        <v>0</v>
      </c>
      <c r="Z123" s="93">
        <f>SUM('2:3'!Z123)</f>
        <v>0</v>
      </c>
      <c r="AA123" s="93">
        <f>SUM('2:3'!AA123)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SUM('2:3'!G124)</f>
        <v>0</v>
      </c>
      <c r="H124" s="93">
        <f>SUM('2:3'!H124)</f>
        <v>0</v>
      </c>
      <c r="I124" s="93">
        <f>SUM('2:3'!I124)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SUM('2:3'!N124)</f>
        <v>0</v>
      </c>
      <c r="O124" s="93">
        <f>SUM('2:3'!O124)</f>
        <v>0</v>
      </c>
      <c r="P124" s="93">
        <f>SUM('2:3'!P124)</f>
        <v>0</v>
      </c>
      <c r="Q124" s="93">
        <f>SUM('2:3'!Q124)</f>
        <v>0</v>
      </c>
      <c r="R124" s="93">
        <f>SUM('2:3'!R124)</f>
        <v>0</v>
      </c>
      <c r="S124" s="93">
        <f>SUM('2:3'!S124)</f>
        <v>0</v>
      </c>
      <c r="T124" s="93">
        <f>SUM('2:3'!T124)</f>
        <v>0</v>
      </c>
      <c r="U124" s="93">
        <f>SUM('2:3'!U124)</f>
        <v>0</v>
      </c>
      <c r="V124" s="196">
        <f t="shared" si="23"/>
        <v>0</v>
      </c>
      <c r="W124" s="33" t="str">
        <f t="shared" si="21"/>
        <v/>
      </c>
      <c r="X124" s="93">
        <f>SUM('2:3'!X124)</f>
        <v>0</v>
      </c>
      <c r="Y124" s="93">
        <f>SUM('2:3'!Y124)</f>
        <v>0</v>
      </c>
      <c r="Z124" s="93">
        <f>SUM('2:3'!Z124)</f>
        <v>0</v>
      </c>
      <c r="AA124" s="93">
        <f>SUM('2:3'!AA124)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SUM('2:3'!G125)</f>
        <v>0</v>
      </c>
      <c r="H125" s="93">
        <f>SUM('2:3'!H125)</f>
        <v>0</v>
      </c>
      <c r="I125" s="93">
        <f>SUM('2:3'!I125)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SUM('2:3'!N125)</f>
        <v>0</v>
      </c>
      <c r="O125" s="93">
        <f>SUM('2:3'!O125)</f>
        <v>0</v>
      </c>
      <c r="P125" s="93">
        <f>SUM('2:3'!P125)</f>
        <v>0</v>
      </c>
      <c r="Q125" s="93">
        <f>SUM('2:3'!Q125)</f>
        <v>0</v>
      </c>
      <c r="R125" s="93">
        <f>SUM('2:3'!R125)</f>
        <v>0</v>
      </c>
      <c r="S125" s="93">
        <f>SUM('2:3'!S125)</f>
        <v>0</v>
      </c>
      <c r="T125" s="93">
        <f>SUM('2:3'!T125)</f>
        <v>0</v>
      </c>
      <c r="U125" s="93">
        <f>SUM('2:3'!U125)</f>
        <v>0</v>
      </c>
      <c r="V125" s="196">
        <f t="shared" si="23"/>
        <v>0</v>
      </c>
      <c r="W125" s="33" t="str">
        <f t="shared" si="21"/>
        <v/>
      </c>
      <c r="X125" s="93">
        <f>SUM('2:3'!X125)</f>
        <v>0</v>
      </c>
      <c r="Y125" s="93">
        <f>SUM('2:3'!Y125)</f>
        <v>0</v>
      </c>
      <c r="Z125" s="93">
        <f>SUM('2:3'!Z125)</f>
        <v>0</v>
      </c>
      <c r="AA125" s="93">
        <f>SUM('2:3'!AA125)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SUM('2:3'!G126)</f>
        <v>0</v>
      </c>
      <c r="H126" s="93">
        <f>SUM('2:3'!H126)</f>
        <v>0</v>
      </c>
      <c r="I126" s="93">
        <f>SUM('2:3'!I126)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SUM('2:3'!N126)</f>
        <v>0</v>
      </c>
      <c r="O126" s="93">
        <f>SUM('2:3'!O126)</f>
        <v>0</v>
      </c>
      <c r="P126" s="93">
        <f>SUM('2:3'!P126)</f>
        <v>0</v>
      </c>
      <c r="Q126" s="93">
        <f>SUM('2:3'!Q126)</f>
        <v>0</v>
      </c>
      <c r="R126" s="93">
        <f>SUM('2:3'!R126)</f>
        <v>0</v>
      </c>
      <c r="S126" s="93">
        <f>SUM('2:3'!S126)</f>
        <v>0</v>
      </c>
      <c r="T126" s="93">
        <f>SUM('2:3'!T126)</f>
        <v>0</v>
      </c>
      <c r="U126" s="93">
        <f>SUM('2:3'!U126)</f>
        <v>0</v>
      </c>
      <c r="V126" s="196">
        <f t="shared" si="23"/>
        <v>0</v>
      </c>
      <c r="W126" s="33" t="str">
        <f t="shared" si="21"/>
        <v/>
      </c>
      <c r="X126" s="93">
        <f>SUM('2:3'!X126)</f>
        <v>0</v>
      </c>
      <c r="Y126" s="93">
        <f>SUM('2:3'!Y126)</f>
        <v>0</v>
      </c>
      <c r="Z126" s="93">
        <f>SUM('2:3'!Z126)</f>
        <v>0</v>
      </c>
      <c r="AA126" s="93">
        <f>SUM('2:3'!AA126)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SUM('2:3'!G127)</f>
        <v>0</v>
      </c>
      <c r="H127" s="93">
        <f>SUM('2:3'!H127)</f>
        <v>0</v>
      </c>
      <c r="I127" s="93">
        <f>SUM('2:3'!I127)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SUM('2:3'!N127)</f>
        <v>0</v>
      </c>
      <c r="O127" s="93">
        <f>SUM('2:3'!O127)</f>
        <v>0</v>
      </c>
      <c r="P127" s="93">
        <f>SUM('2:3'!P127)</f>
        <v>0</v>
      </c>
      <c r="Q127" s="93">
        <f>SUM('2:3'!Q127)</f>
        <v>0</v>
      </c>
      <c r="R127" s="93">
        <f>SUM('2:3'!R127)</f>
        <v>0</v>
      </c>
      <c r="S127" s="93">
        <f>SUM('2:3'!S127)</f>
        <v>0</v>
      </c>
      <c r="T127" s="93">
        <f>SUM('2:3'!T127)</f>
        <v>0</v>
      </c>
      <c r="U127" s="93">
        <f>SUM('2:3'!U127)</f>
        <v>0</v>
      </c>
      <c r="V127" s="196">
        <f t="shared" si="23"/>
        <v>0</v>
      </c>
      <c r="W127" s="33" t="str">
        <f t="shared" si="21"/>
        <v/>
      </c>
      <c r="X127" s="93">
        <f>SUM('2:3'!X127)</f>
        <v>0</v>
      </c>
      <c r="Y127" s="93">
        <f>SUM('2:3'!Y127)</f>
        <v>0</v>
      </c>
      <c r="Z127" s="93">
        <f>SUM('2:3'!Z127)</f>
        <v>0</v>
      </c>
      <c r="AA127" s="93">
        <f>SUM('2:3'!AA127)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SUM('2:3'!G128)</f>
        <v>0</v>
      </c>
      <c r="H128" s="93">
        <f>SUM('2:3'!H128)</f>
        <v>0</v>
      </c>
      <c r="I128" s="93">
        <f>SUM('2:3'!I128)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SUM('2:3'!N128)</f>
        <v>0</v>
      </c>
      <c r="O128" s="93">
        <f>SUM('2:3'!O128)</f>
        <v>0</v>
      </c>
      <c r="P128" s="93">
        <f>SUM('2:3'!P128)</f>
        <v>0</v>
      </c>
      <c r="Q128" s="93">
        <f>SUM('2:3'!Q128)</f>
        <v>0</v>
      </c>
      <c r="R128" s="93">
        <f>SUM('2:3'!R128)</f>
        <v>0</v>
      </c>
      <c r="S128" s="93">
        <f>SUM('2:3'!S128)</f>
        <v>0</v>
      </c>
      <c r="T128" s="93">
        <f>SUM('2:3'!T128)</f>
        <v>0</v>
      </c>
      <c r="U128" s="93">
        <f>SUM('2:3'!U128)</f>
        <v>0</v>
      </c>
      <c r="V128" s="196">
        <f t="shared" si="23"/>
        <v>0</v>
      </c>
      <c r="W128" s="33" t="str">
        <f t="shared" si="21"/>
        <v/>
      </c>
      <c r="X128" s="93">
        <f>SUM('2:3'!X128)</f>
        <v>0</v>
      </c>
      <c r="Y128" s="93">
        <f>SUM('2:3'!Y128)</f>
        <v>0</v>
      </c>
      <c r="Z128" s="93">
        <f>SUM('2:3'!Z128)</f>
        <v>0</v>
      </c>
      <c r="AA128" s="93">
        <f>SUM('2:3'!AA128)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SUM('2:3'!G129)</f>
        <v>0</v>
      </c>
      <c r="H129" s="93">
        <f>SUM('2:3'!H129)</f>
        <v>0</v>
      </c>
      <c r="I129" s="93">
        <f>SUM('2:3'!I129)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SUM('2:3'!N129)</f>
        <v>0</v>
      </c>
      <c r="O129" s="93">
        <f>SUM('2:3'!O129)</f>
        <v>0</v>
      </c>
      <c r="P129" s="93">
        <f>SUM('2:3'!P129)</f>
        <v>0</v>
      </c>
      <c r="Q129" s="93">
        <f>SUM('2:3'!Q129)</f>
        <v>0</v>
      </c>
      <c r="R129" s="93">
        <f>SUM('2:3'!R129)</f>
        <v>0</v>
      </c>
      <c r="S129" s="93">
        <f>SUM('2:3'!S129)</f>
        <v>0</v>
      </c>
      <c r="T129" s="93">
        <f>SUM('2:3'!T129)</f>
        <v>0</v>
      </c>
      <c r="U129" s="93">
        <f>SUM('2:3'!U129)</f>
        <v>0</v>
      </c>
      <c r="V129" s="196">
        <f t="shared" si="23"/>
        <v>0</v>
      </c>
      <c r="W129" s="33" t="str">
        <f t="shared" si="21"/>
        <v/>
      </c>
      <c r="X129" s="93">
        <f>SUM('2:3'!X129)</f>
        <v>0</v>
      </c>
      <c r="Y129" s="93">
        <f>SUM('2:3'!Y129)</f>
        <v>0</v>
      </c>
      <c r="Z129" s="93">
        <f>SUM('2:3'!Z129)</f>
        <v>0</v>
      </c>
      <c r="AA129" s="93">
        <f>SUM('2:3'!AA129)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SUM('2:3'!G130)</f>
        <v>0</v>
      </c>
      <c r="H130" s="93">
        <f>SUM('2:3'!H130)</f>
        <v>0</v>
      </c>
      <c r="I130" s="93">
        <f>SUM('2:3'!I130)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SUM('2:3'!N130)</f>
        <v>0</v>
      </c>
      <c r="O130" s="93">
        <f>SUM('2:3'!O130)</f>
        <v>0</v>
      </c>
      <c r="P130" s="93">
        <f>SUM('2:3'!P130)</f>
        <v>0</v>
      </c>
      <c r="Q130" s="93">
        <f>SUM('2:3'!Q130)</f>
        <v>0</v>
      </c>
      <c r="R130" s="93">
        <f>SUM('2:3'!R130)</f>
        <v>0</v>
      </c>
      <c r="S130" s="93">
        <f>SUM('2:3'!S130)</f>
        <v>0</v>
      </c>
      <c r="T130" s="93">
        <f>SUM('2:3'!T130)</f>
        <v>0</v>
      </c>
      <c r="U130" s="93">
        <f>SUM('2:3'!U130)</f>
        <v>0</v>
      </c>
      <c r="V130" s="196">
        <f t="shared" si="23"/>
        <v>0</v>
      </c>
      <c r="W130" s="33" t="str">
        <f t="shared" si="21"/>
        <v/>
      </c>
      <c r="X130" s="93">
        <f>SUM('2:3'!X130)</f>
        <v>0</v>
      </c>
      <c r="Y130" s="93">
        <f>SUM('2:3'!Y130)</f>
        <v>0</v>
      </c>
      <c r="Z130" s="93">
        <f>SUM('2:3'!Z130)</f>
        <v>0</v>
      </c>
      <c r="AA130" s="93">
        <f>SUM('2:3'!AA130)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SUM('2:3'!G131)</f>
        <v>0</v>
      </c>
      <c r="H131" s="93">
        <f>SUM('2:3'!H131)</f>
        <v>0</v>
      </c>
      <c r="I131" s="93">
        <f>SUM('2:3'!I131)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SUM('2:3'!N131)</f>
        <v>0</v>
      </c>
      <c r="O131" s="93">
        <f>SUM('2:3'!O131)</f>
        <v>0</v>
      </c>
      <c r="P131" s="93">
        <f>SUM('2:3'!P131)</f>
        <v>0</v>
      </c>
      <c r="Q131" s="93">
        <f>SUM('2:3'!Q131)</f>
        <v>0</v>
      </c>
      <c r="R131" s="93">
        <f>SUM('2:3'!R131)</f>
        <v>0</v>
      </c>
      <c r="S131" s="93">
        <f>SUM('2:3'!S131)</f>
        <v>0</v>
      </c>
      <c r="T131" s="93">
        <f>SUM('2:3'!T131)</f>
        <v>0</v>
      </c>
      <c r="U131" s="93">
        <f>SUM('2:3'!U131)</f>
        <v>0</v>
      </c>
      <c r="V131" s="196">
        <f t="shared" si="23"/>
        <v>0</v>
      </c>
      <c r="W131" s="33" t="str">
        <f t="shared" si="21"/>
        <v/>
      </c>
      <c r="X131" s="93">
        <f>SUM('2:3'!X131)</f>
        <v>0</v>
      </c>
      <c r="Y131" s="93">
        <f>SUM('2:3'!Y131)</f>
        <v>0</v>
      </c>
      <c r="Z131" s="93">
        <f>SUM('2:3'!Z131)</f>
        <v>0</v>
      </c>
      <c r="AA131" s="93">
        <f>SUM('2:3'!AA131)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SUM('2:3'!G132)</f>
        <v>0</v>
      </c>
      <c r="H132" s="93">
        <f>SUM('2:3'!H132)</f>
        <v>0</v>
      </c>
      <c r="I132" s="93">
        <f>SUM('2:3'!I132)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SUM('2:3'!N132)</f>
        <v>0</v>
      </c>
      <c r="O132" s="93">
        <f>SUM('2:3'!O132)</f>
        <v>0</v>
      </c>
      <c r="P132" s="93">
        <f>SUM('2:3'!P132)</f>
        <v>0</v>
      </c>
      <c r="Q132" s="93">
        <f>SUM('2:3'!Q132)</f>
        <v>0</v>
      </c>
      <c r="R132" s="93">
        <f>SUM('2:3'!R132)</f>
        <v>0</v>
      </c>
      <c r="S132" s="93">
        <f>SUM('2:3'!S132)</f>
        <v>0</v>
      </c>
      <c r="T132" s="93">
        <f>SUM('2:3'!T132)</f>
        <v>0</v>
      </c>
      <c r="U132" s="93">
        <f>SUM('2:3'!U132)</f>
        <v>0</v>
      </c>
      <c r="V132" s="196">
        <f t="shared" si="23"/>
        <v>0</v>
      </c>
      <c r="W132" s="33" t="str">
        <f t="shared" si="21"/>
        <v/>
      </c>
      <c r="X132" s="93">
        <f>SUM('2:3'!X132)</f>
        <v>0</v>
      </c>
      <c r="Y132" s="93">
        <f>SUM('2:3'!Y132)</f>
        <v>0</v>
      </c>
      <c r="Z132" s="93">
        <f>SUM('2:3'!Z132)</f>
        <v>0</v>
      </c>
      <c r="AA132" s="93">
        <f>SUM('2:3'!AA132)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SUM('2:3'!G133)</f>
        <v>0</v>
      </c>
      <c r="H133" s="93">
        <f>SUM('2:3'!H133)</f>
        <v>0</v>
      </c>
      <c r="I133" s="93">
        <f>SUM('2:3'!I133)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SUM('2:3'!N133)</f>
        <v>0</v>
      </c>
      <c r="O133" s="93">
        <f>SUM('2:3'!O133)</f>
        <v>0</v>
      </c>
      <c r="P133" s="93">
        <f>SUM('2:3'!P133)</f>
        <v>0</v>
      </c>
      <c r="Q133" s="93">
        <f>SUM('2:3'!Q133)</f>
        <v>0</v>
      </c>
      <c r="R133" s="93">
        <f>SUM('2:3'!R133)</f>
        <v>0</v>
      </c>
      <c r="S133" s="93">
        <f>SUM('2:3'!S133)</f>
        <v>0</v>
      </c>
      <c r="T133" s="93">
        <f>SUM('2:3'!T133)</f>
        <v>0</v>
      </c>
      <c r="U133" s="93">
        <f>SUM('2:3'!U133)</f>
        <v>0</v>
      </c>
      <c r="V133" s="196">
        <f t="shared" si="23"/>
        <v>0</v>
      </c>
      <c r="W133" s="33" t="str">
        <f t="shared" si="21"/>
        <v/>
      </c>
      <c r="X133" s="93">
        <f>SUM('2:3'!X133)</f>
        <v>0</v>
      </c>
      <c r="Y133" s="93">
        <f>SUM('2:3'!Y133)</f>
        <v>0</v>
      </c>
      <c r="Z133" s="93">
        <f>SUM('2:3'!Z133)</f>
        <v>0</v>
      </c>
      <c r="AA133" s="93">
        <f>SUM('2:3'!AA133)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SUM('2:3'!G134)</f>
        <v>0</v>
      </c>
      <c r="H134" s="93">
        <f>SUM('2:3'!H134)</f>
        <v>0</v>
      </c>
      <c r="I134" s="93">
        <f>SUM('2:3'!I134)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SUM('2:3'!N134)</f>
        <v>0</v>
      </c>
      <c r="O134" s="93">
        <f>SUM('2:3'!O134)</f>
        <v>0</v>
      </c>
      <c r="P134" s="93">
        <f>SUM('2:3'!P134)</f>
        <v>0</v>
      </c>
      <c r="Q134" s="93">
        <f>SUM('2:3'!Q134)</f>
        <v>0</v>
      </c>
      <c r="R134" s="93">
        <f>SUM('2:3'!R134)</f>
        <v>0</v>
      </c>
      <c r="S134" s="93">
        <f>SUM('2:3'!S134)</f>
        <v>0</v>
      </c>
      <c r="T134" s="93">
        <f>SUM('2:3'!T134)</f>
        <v>0</v>
      </c>
      <c r="U134" s="93">
        <f>SUM('2:3'!U134)</f>
        <v>0</v>
      </c>
      <c r="V134" s="196">
        <f t="shared" si="23"/>
        <v>0</v>
      </c>
      <c r="W134" s="33" t="str">
        <f t="shared" si="21"/>
        <v/>
      </c>
      <c r="X134" s="93">
        <f>SUM('2:3'!X134)</f>
        <v>0</v>
      </c>
      <c r="Y134" s="93">
        <f>SUM('2:3'!Y134)</f>
        <v>0</v>
      </c>
      <c r="Z134" s="93">
        <f>SUM('2:3'!Z134)</f>
        <v>0</v>
      </c>
      <c r="AA134" s="93">
        <f>SUM('2:3'!AA134)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SUM('2:3'!G135)</f>
        <v>0</v>
      </c>
      <c r="H135" s="93">
        <f>SUM('2:3'!H135)</f>
        <v>0</v>
      </c>
      <c r="I135" s="93">
        <f>SUM('2:3'!I135)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SUM('2:3'!N135)</f>
        <v>0</v>
      </c>
      <c r="O135" s="93">
        <f>SUM('2:3'!O135)</f>
        <v>0</v>
      </c>
      <c r="P135" s="93">
        <f>SUM('2:3'!P135)</f>
        <v>0</v>
      </c>
      <c r="Q135" s="93">
        <f>SUM('2:3'!Q135)</f>
        <v>0</v>
      </c>
      <c r="R135" s="93">
        <f>SUM('2:3'!R135)</f>
        <v>0</v>
      </c>
      <c r="S135" s="93">
        <f>SUM('2:3'!S135)</f>
        <v>0</v>
      </c>
      <c r="T135" s="93">
        <f>SUM('2:3'!T135)</f>
        <v>0</v>
      </c>
      <c r="U135" s="93">
        <f>SUM('2:3'!U135)</f>
        <v>0</v>
      </c>
      <c r="V135" s="196">
        <f t="shared" si="23"/>
        <v>0</v>
      </c>
      <c r="W135" s="33" t="str">
        <f t="shared" si="21"/>
        <v/>
      </c>
      <c r="X135" s="93">
        <f>SUM('2:3'!X135)</f>
        <v>0</v>
      </c>
      <c r="Y135" s="93">
        <f>SUM('2:3'!Y135)</f>
        <v>0</v>
      </c>
      <c r="Z135" s="93">
        <f>SUM('2:3'!Z135)</f>
        <v>0</v>
      </c>
      <c r="AA135" s="93">
        <f>SUM('2:3'!AA135)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SUM('2:3'!G136)</f>
        <v>0</v>
      </c>
      <c r="H136" s="93">
        <f>SUM('2:3'!H136)</f>
        <v>0</v>
      </c>
      <c r="I136" s="93">
        <f>SUM('2:3'!I136)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SUM('2:3'!N136)</f>
        <v>0</v>
      </c>
      <c r="O136" s="93">
        <f>SUM('2:3'!O136)</f>
        <v>0</v>
      </c>
      <c r="P136" s="93">
        <f>SUM('2:3'!P136)</f>
        <v>0</v>
      </c>
      <c r="Q136" s="93">
        <f>SUM('2:3'!Q136)</f>
        <v>0</v>
      </c>
      <c r="R136" s="93">
        <f>SUM('2:3'!R136)</f>
        <v>0</v>
      </c>
      <c r="S136" s="93">
        <f>SUM('2:3'!S136)</f>
        <v>0</v>
      </c>
      <c r="T136" s="93">
        <f>SUM('2:3'!T136)</f>
        <v>0</v>
      </c>
      <c r="U136" s="93">
        <f>SUM('2:3'!U136)</f>
        <v>0</v>
      </c>
      <c r="V136" s="196">
        <f t="shared" si="23"/>
        <v>0</v>
      </c>
      <c r="W136" s="33" t="str">
        <f t="shared" si="21"/>
        <v/>
      </c>
      <c r="X136" s="93">
        <f>SUM('2:3'!X136)</f>
        <v>0</v>
      </c>
      <c r="Y136" s="93">
        <f>SUM('2:3'!Y136)</f>
        <v>0</v>
      </c>
      <c r="Z136" s="93">
        <f>SUM('2:3'!Z136)</f>
        <v>0</v>
      </c>
      <c r="AA136" s="93">
        <f>SUM('2:3'!AA136)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40" t="s">
        <v>99</v>
      </c>
      <c r="B137" s="541"/>
      <c r="C137" s="310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SUM('2:3'!O137)</f>
        <v>0</v>
      </c>
      <c r="P137" s="93">
        <f>SUM('2:3'!P137)</f>
        <v>0</v>
      </c>
      <c r="Q137" s="93">
        <f>SUM('2:3'!Q137)</f>
        <v>0</v>
      </c>
      <c r="R137" s="93">
        <f>SUM('2:3'!R137)</f>
        <v>0</v>
      </c>
      <c r="S137" s="93">
        <f>SUM('2:3'!S137)</f>
        <v>0</v>
      </c>
      <c r="T137" s="93">
        <f>SUM('2:3'!T137)</f>
        <v>0</v>
      </c>
      <c r="U137" s="93">
        <f>SUM('2:3'!U137)</f>
        <v>0</v>
      </c>
      <c r="V137" s="198">
        <f>SUM(V122:V136)</f>
        <v>0</v>
      </c>
      <c r="W137" s="33" t="str">
        <f t="shared" si="21"/>
        <v/>
      </c>
      <c r="X137" s="93">
        <f>SUM('2:3'!X137)</f>
        <v>0</v>
      </c>
      <c r="Y137" s="93">
        <f>SUM('2:3'!Y137)</f>
        <v>0</v>
      </c>
      <c r="Z137" s="93">
        <f>SUM('2:3'!Z137)</f>
        <v>0</v>
      </c>
      <c r="AA137" s="93">
        <f>SUM('2:3'!AA137)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SUM('2:3'!G138)</f>
        <v>0</v>
      </c>
      <c r="H138" s="93">
        <f>SUM('2:3'!H138)</f>
        <v>0</v>
      </c>
      <c r="I138" s="93">
        <f>SUM('2:3'!I138)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SUM('2:3'!N138)</f>
        <v>0</v>
      </c>
      <c r="O138" s="93">
        <f>SUM('2:3'!O138)</f>
        <v>0</v>
      </c>
      <c r="P138" s="93">
        <f>SUM('2:3'!P138)</f>
        <v>0</v>
      </c>
      <c r="Q138" s="93">
        <f>SUM('2:3'!Q138)</f>
        <v>0</v>
      </c>
      <c r="R138" s="93">
        <f>SUM('2:3'!R138)</f>
        <v>0</v>
      </c>
      <c r="S138" s="93">
        <f>SUM('2:3'!S138)</f>
        <v>0</v>
      </c>
      <c r="T138" s="93">
        <f>SUM('2:3'!T138)</f>
        <v>0</v>
      </c>
      <c r="U138" s="93">
        <f>SUM('2:3'!U138)</f>
        <v>0</v>
      </c>
      <c r="V138" s="196">
        <f>SUM(X138:AA138)</f>
        <v>0</v>
      </c>
      <c r="W138" s="33" t="str">
        <f t="shared" si="21"/>
        <v/>
      </c>
      <c r="X138" s="93">
        <f>SUM('2:3'!X138)</f>
        <v>0</v>
      </c>
      <c r="Y138" s="93">
        <f>SUM('2:3'!Y138)</f>
        <v>0</v>
      </c>
      <c r="Z138" s="93">
        <f>SUM('2:3'!Z138)</f>
        <v>0</v>
      </c>
      <c r="AA138" s="93">
        <f>SUM('2:3'!AA138)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SUM('2:3'!G139)</f>
        <v>0</v>
      </c>
      <c r="H139" s="93">
        <f>SUM('2:3'!H139)</f>
        <v>0</v>
      </c>
      <c r="I139" s="93">
        <f>SUM('2:3'!I139)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SUM('2:3'!N139)</f>
        <v>0</v>
      </c>
      <c r="O139" s="93">
        <f>SUM('2:3'!O139)</f>
        <v>0</v>
      </c>
      <c r="P139" s="93">
        <f>SUM('2:3'!P139)</f>
        <v>0</v>
      </c>
      <c r="Q139" s="93">
        <f>SUM('2:3'!Q139)</f>
        <v>0</v>
      </c>
      <c r="R139" s="93">
        <f>SUM('2:3'!R139)</f>
        <v>0</v>
      </c>
      <c r="S139" s="93">
        <f>SUM('2:3'!S139)</f>
        <v>0</v>
      </c>
      <c r="T139" s="93">
        <f>SUM('2:3'!T139)</f>
        <v>0</v>
      </c>
      <c r="U139" s="93">
        <f>SUM('2:3'!U139)</f>
        <v>0</v>
      </c>
      <c r="V139" s="196">
        <f>SUM(X139:AA139)</f>
        <v>0</v>
      </c>
      <c r="W139" s="33" t="str">
        <f t="shared" si="21"/>
        <v/>
      </c>
      <c r="X139" s="93">
        <f>SUM('2:3'!X139)</f>
        <v>0</v>
      </c>
      <c r="Y139" s="93">
        <f>SUM('2:3'!Y139)</f>
        <v>0</v>
      </c>
      <c r="Z139" s="93">
        <f>SUM('2:3'!Z139)</f>
        <v>0</v>
      </c>
      <c r="AA139" s="93">
        <f>SUM('2:3'!AA139)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SUM('2:3'!G140)</f>
        <v>0</v>
      </c>
      <c r="H140" s="93">
        <f>SUM('2:3'!H140)</f>
        <v>0</v>
      </c>
      <c r="I140" s="93">
        <f>SUM('2:3'!I140)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SUM('2:3'!N140)</f>
        <v>0</v>
      </c>
      <c r="O140" s="93">
        <f>SUM('2:3'!O140)</f>
        <v>0</v>
      </c>
      <c r="P140" s="93">
        <f>SUM('2:3'!P140)</f>
        <v>0</v>
      </c>
      <c r="Q140" s="93">
        <f>SUM('2:3'!Q140)</f>
        <v>0</v>
      </c>
      <c r="R140" s="93">
        <f>SUM('2:3'!R140)</f>
        <v>0</v>
      </c>
      <c r="S140" s="93">
        <f>SUM('2:3'!S140)</f>
        <v>0</v>
      </c>
      <c r="T140" s="93">
        <f>SUM('2:3'!T140)</f>
        <v>0</v>
      </c>
      <c r="U140" s="93">
        <f>SUM('2:3'!U140)</f>
        <v>0</v>
      </c>
      <c r="V140" s="196">
        <f>SUM(X140:AA140)</f>
        <v>0</v>
      </c>
      <c r="W140" s="33" t="str">
        <f t="shared" si="21"/>
        <v/>
      </c>
      <c r="X140" s="93">
        <f>SUM('2:3'!X140)</f>
        <v>0</v>
      </c>
      <c r="Y140" s="93">
        <f>SUM('2:3'!Y140)</f>
        <v>0</v>
      </c>
      <c r="Z140" s="93">
        <f>SUM('2:3'!Z140)</f>
        <v>0</v>
      </c>
      <c r="AA140" s="93">
        <f>SUM('2:3'!AA140)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SUM('2:3'!G141)</f>
        <v>0</v>
      </c>
      <c r="H141" s="93">
        <f>SUM('2:3'!H141)</f>
        <v>0</v>
      </c>
      <c r="I141" s="93">
        <f>SUM('2:3'!I141)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SUM('2:3'!N141)</f>
        <v>0</v>
      </c>
      <c r="O141" s="93">
        <f>SUM('2:3'!O141)</f>
        <v>0</v>
      </c>
      <c r="P141" s="93">
        <f>SUM('2:3'!P141)</f>
        <v>0</v>
      </c>
      <c r="Q141" s="93">
        <f>SUM('2:3'!Q141)</f>
        <v>0</v>
      </c>
      <c r="R141" s="93">
        <f>SUM('2:3'!R141)</f>
        <v>0</v>
      </c>
      <c r="S141" s="93">
        <f>SUM('2:3'!S141)</f>
        <v>0</v>
      </c>
      <c r="T141" s="93">
        <f>SUM('2:3'!T141)</f>
        <v>0</v>
      </c>
      <c r="U141" s="93">
        <f>SUM('2:3'!U141)</f>
        <v>0</v>
      </c>
      <c r="V141" s="196">
        <f>SUM(X141:AA141)</f>
        <v>0</v>
      </c>
      <c r="W141" s="33" t="str">
        <f t="shared" si="21"/>
        <v/>
      </c>
      <c r="X141" s="93">
        <f>SUM('2:3'!X141)</f>
        <v>0</v>
      </c>
      <c r="Y141" s="93">
        <f>SUM('2:3'!Y141)</f>
        <v>0</v>
      </c>
      <c r="Z141" s="93">
        <f>SUM('2:3'!Z141)</f>
        <v>0</v>
      </c>
      <c r="AA141" s="93">
        <f>SUM('2:3'!AA141)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SUM('2:3'!G142)</f>
        <v>0</v>
      </c>
      <c r="H142" s="93">
        <f>SUM('2:3'!H142)</f>
        <v>0</v>
      </c>
      <c r="I142" s="93">
        <f>SUM('2:3'!I142)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SUM('2:3'!N142)</f>
        <v>0</v>
      </c>
      <c r="O142" s="93">
        <f>SUM('2:3'!O142)</f>
        <v>0</v>
      </c>
      <c r="P142" s="93">
        <f>SUM('2:3'!P142)</f>
        <v>0</v>
      </c>
      <c r="Q142" s="93">
        <f>SUM('2:3'!Q142)</f>
        <v>0</v>
      </c>
      <c r="R142" s="93">
        <f>SUM('2:3'!R142)</f>
        <v>0</v>
      </c>
      <c r="S142" s="93">
        <f>SUM('2:3'!S142)</f>
        <v>0</v>
      </c>
      <c r="T142" s="93">
        <f>SUM('2:3'!T142)</f>
        <v>0</v>
      </c>
      <c r="U142" s="93">
        <f>SUM('2:3'!U142)</f>
        <v>0</v>
      </c>
      <c r="V142" s="196">
        <f>SUM(X142:AA142)</f>
        <v>0</v>
      </c>
      <c r="W142" s="33" t="str">
        <f t="shared" si="21"/>
        <v/>
      </c>
      <c r="X142" s="93">
        <f>SUM('2:3'!X142)</f>
        <v>0</v>
      </c>
      <c r="Y142" s="93">
        <f>SUM('2:3'!Y142)</f>
        <v>0</v>
      </c>
      <c r="Z142" s="93">
        <f>SUM('2:3'!Z142)</f>
        <v>0</v>
      </c>
      <c r="AA142" s="93">
        <f>SUM('2:3'!AA142)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SUM('2:3'!G143)</f>
        <v>1139</v>
      </c>
      <c r="H143" s="93">
        <f>SUM('2:3'!H143)</f>
        <v>5740.56</v>
      </c>
      <c r="I143" s="93">
        <f>SUM('2:3'!I143)</f>
        <v>80</v>
      </c>
      <c r="J143" s="31"/>
      <c r="K143" s="35">
        <f t="array" ref="K143">IF(ISERROR(G143/L143),"",G143/L143)</f>
        <v>84.370370370370367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SUM('2:3'!H144)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SUM('2:3'!H145)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SUM('2:3'!H146)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SUM('2:3'!G147)</f>
        <v>0</v>
      </c>
      <c r="H147" s="93">
        <f>SUM('2:3'!H147)</f>
        <v>0</v>
      </c>
      <c r="I147" s="93">
        <f>SUM('2:3'!I147)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SUM('2:3'!N147)</f>
        <v>0</v>
      </c>
      <c r="O147" s="93">
        <f>SUM('2:3'!O147)</f>
        <v>0</v>
      </c>
      <c r="P147" s="93">
        <f>SUM('2:3'!P147)</f>
        <v>0</v>
      </c>
      <c r="Q147" s="93">
        <f>SUM('2:3'!Q147)</f>
        <v>0</v>
      </c>
      <c r="R147" s="93">
        <f>SUM('2:3'!R147)</f>
        <v>0</v>
      </c>
      <c r="S147" s="93">
        <f>SUM('2:3'!S147)</f>
        <v>0</v>
      </c>
      <c r="T147" s="93">
        <f>SUM('2:3'!T147)</f>
        <v>0</v>
      </c>
      <c r="U147" s="93">
        <f>SUM('2:3'!U147)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SUM('2:3'!X147)</f>
        <v>0</v>
      </c>
      <c r="Y147" s="93">
        <f>SUM('2:3'!Y147)</f>
        <v>0</v>
      </c>
      <c r="Z147" s="93">
        <f>SUM('2:3'!Z147)</f>
        <v>0</v>
      </c>
      <c r="AA147" s="93">
        <f>SUM('2:3'!AA147)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40" t="s">
        <v>102</v>
      </c>
      <c r="B148" s="541"/>
      <c r="C148" s="310" t="s">
        <v>71</v>
      </c>
      <c r="D148" s="20"/>
      <c r="E148" s="20"/>
      <c r="F148" s="32"/>
      <c r="G148" s="99">
        <f>SUM(G138:G147)</f>
        <v>1139</v>
      </c>
      <c r="H148" s="99">
        <f>SUM(H138:H147)</f>
        <v>5740.56</v>
      </c>
      <c r="I148" s="99">
        <f>SUM(I138:I147)</f>
        <v>80</v>
      </c>
      <c r="J148" s="31">
        <f t="array" ref="J148">IF(ISERROR(G148/I148),"",G148/I148)</f>
        <v>14.237500000000001</v>
      </c>
      <c r="K148" s="30">
        <f>SUM(K138:K147)</f>
        <v>84.370370370370367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SUM('2:3'!G149)</f>
        <v>0</v>
      </c>
      <c r="H149" s="93">
        <f>SUM('2:3'!H149)</f>
        <v>0</v>
      </c>
      <c r="I149" s="93">
        <f>SUM('2:3'!I149)</f>
        <v>0</v>
      </c>
      <c r="J149" s="31" t="str">
        <f t="array" ref="J149">IF(ISERROR(G149/I149),"",G149/I149)</f>
        <v/>
      </c>
      <c r="K149" s="315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SUM('2:3'!N149)</f>
        <v>0</v>
      </c>
      <c r="O149" s="93">
        <f>SUM('2:3'!O149)</f>
        <v>0</v>
      </c>
      <c r="P149" s="93">
        <f>SUM('2:3'!P149)</f>
        <v>0</v>
      </c>
      <c r="Q149" s="93">
        <f>SUM('2:3'!Q149)</f>
        <v>0</v>
      </c>
      <c r="R149" s="93">
        <f>SUM('2:3'!R149)</f>
        <v>0</v>
      </c>
      <c r="S149" s="93">
        <f>SUM('2:3'!S149)</f>
        <v>0</v>
      </c>
      <c r="T149" s="93">
        <f>SUM('2:3'!T149)</f>
        <v>0</v>
      </c>
      <c r="U149" s="93">
        <f>SUM('2:3'!U149)</f>
        <v>0</v>
      </c>
      <c r="V149" s="196">
        <f>SUM(X149:AA149)</f>
        <v>0</v>
      </c>
      <c r="W149" s="33" t="str">
        <f t="shared" si="24"/>
        <v/>
      </c>
      <c r="X149" s="93">
        <f>SUM('2:3'!X149)</f>
        <v>0</v>
      </c>
      <c r="Y149" s="93">
        <f>SUM('2:3'!Y149)</f>
        <v>0</v>
      </c>
      <c r="Z149" s="93">
        <f>SUM('2:3'!Z149)</f>
        <v>0</v>
      </c>
      <c r="AA149" s="93">
        <f>SUM('2:3'!AA149)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SUM('2:3'!G150)</f>
        <v>0</v>
      </c>
      <c r="H150" s="93">
        <f>SUM('2:3'!H150)</f>
        <v>0</v>
      </c>
      <c r="I150" s="93">
        <f>SUM('2:3'!I150)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SUM('2:3'!N150)</f>
        <v>0</v>
      </c>
      <c r="O150" s="93">
        <f>SUM('2:3'!O150)</f>
        <v>0</v>
      </c>
      <c r="P150" s="93">
        <f>SUM('2:3'!P150)</f>
        <v>0</v>
      </c>
      <c r="Q150" s="93">
        <f>SUM('2:3'!Q150)</f>
        <v>0</v>
      </c>
      <c r="R150" s="93">
        <f>SUM('2:3'!R150)</f>
        <v>0</v>
      </c>
      <c r="S150" s="93">
        <f>SUM('2:3'!S150)</f>
        <v>0</v>
      </c>
      <c r="T150" s="93">
        <f>SUM('2:3'!T150)</f>
        <v>0</v>
      </c>
      <c r="U150" s="93">
        <f>SUM('2:3'!U150)</f>
        <v>0</v>
      </c>
      <c r="V150" s="196">
        <f>SUM(X150:AA150)</f>
        <v>0</v>
      </c>
      <c r="W150" s="33" t="str">
        <f t="shared" si="24"/>
        <v/>
      </c>
      <c r="X150" s="93">
        <f>SUM('2:3'!X150)</f>
        <v>0</v>
      </c>
      <c r="Y150" s="93">
        <f>SUM('2:3'!Y150)</f>
        <v>0</v>
      </c>
      <c r="Z150" s="93">
        <f>SUM('2:3'!Z150)</f>
        <v>0</v>
      </c>
      <c r="AA150" s="93">
        <f>SUM('2:3'!AA150)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SUM('2:3'!G151)</f>
        <v>0</v>
      </c>
      <c r="H151" s="93">
        <f>SUM('2:3'!H151)</f>
        <v>0</v>
      </c>
      <c r="I151" s="93">
        <f>SUM('2:3'!I151)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SUM('2:3'!N151)</f>
        <v>0</v>
      </c>
      <c r="O151" s="93">
        <f>SUM('2:3'!O151)</f>
        <v>0</v>
      </c>
      <c r="P151" s="93">
        <f>SUM('2:3'!P151)</f>
        <v>0</v>
      </c>
      <c r="Q151" s="93">
        <f>SUM('2:3'!Q151)</f>
        <v>0</v>
      </c>
      <c r="R151" s="93">
        <f>SUM('2:3'!R151)</f>
        <v>0</v>
      </c>
      <c r="S151" s="93">
        <f>SUM('2:3'!S151)</f>
        <v>0</v>
      </c>
      <c r="T151" s="93">
        <f>SUM('2:3'!T151)</f>
        <v>0</v>
      </c>
      <c r="U151" s="93">
        <f>SUM('2:3'!U151)</f>
        <v>0</v>
      </c>
      <c r="V151" s="196">
        <f>SUM(X151:AA151)</f>
        <v>0</v>
      </c>
      <c r="W151" s="33" t="str">
        <f t="shared" si="24"/>
        <v/>
      </c>
      <c r="X151" s="93">
        <f>SUM('2:3'!X151)</f>
        <v>0</v>
      </c>
      <c r="Y151" s="93">
        <f>SUM('2:3'!Y151)</f>
        <v>0</v>
      </c>
      <c r="Z151" s="93">
        <f>SUM('2:3'!Z151)</f>
        <v>0</v>
      </c>
      <c r="AA151" s="93">
        <f>SUM('2:3'!AA151)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SUM('2:3'!G152)</f>
        <v>0</v>
      </c>
      <c r="H152" s="93">
        <f>SUM('2:3'!H152)</f>
        <v>0</v>
      </c>
      <c r="I152" s="93">
        <f>SUM('2:3'!I152)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SUM('2:3'!N152)</f>
        <v>0</v>
      </c>
      <c r="O152" s="93">
        <f>SUM('2:3'!O152)</f>
        <v>0</v>
      </c>
      <c r="P152" s="93">
        <f>SUM('2:3'!P152)</f>
        <v>0</v>
      </c>
      <c r="Q152" s="93">
        <f>SUM('2:3'!Q152)</f>
        <v>0</v>
      </c>
      <c r="R152" s="93">
        <f>SUM('2:3'!R152)</f>
        <v>0</v>
      </c>
      <c r="S152" s="93">
        <f>SUM('2:3'!S152)</f>
        <v>0</v>
      </c>
      <c r="T152" s="93">
        <f>SUM('2:3'!T152)</f>
        <v>0</v>
      </c>
      <c r="U152" s="93">
        <f>SUM('2:3'!U152)</f>
        <v>0</v>
      </c>
      <c r="V152" s="196">
        <f>SUM(X152:AA152)</f>
        <v>0</v>
      </c>
      <c r="W152" s="33" t="str">
        <f t="shared" si="24"/>
        <v/>
      </c>
      <c r="X152" s="93">
        <f>SUM('2:3'!X152)</f>
        <v>0</v>
      </c>
      <c r="Y152" s="93">
        <f>SUM('2:3'!Y152)</f>
        <v>0</v>
      </c>
      <c r="Z152" s="93">
        <f>SUM('2:3'!Z152)</f>
        <v>0</v>
      </c>
      <c r="AA152" s="93">
        <f>SUM('2:3'!AA152)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SUM('2:3'!G153)</f>
        <v>0</v>
      </c>
      <c r="H153" s="93">
        <f>SUM('2:3'!H153)</f>
        <v>0</v>
      </c>
      <c r="I153" s="93">
        <f>SUM('2:3'!I153)</f>
        <v>0</v>
      </c>
      <c r="J153" s="31"/>
      <c r="K153" s="35"/>
      <c r="L153" s="87">
        <v>6</v>
      </c>
      <c r="M153" s="36"/>
      <c r="N153" s="93">
        <f>SUM('2:3'!N153)</f>
        <v>0</v>
      </c>
      <c r="O153" s="93">
        <f>SUM('2:3'!O153)</f>
        <v>0</v>
      </c>
      <c r="P153" s="93">
        <f>SUM('2:3'!P153)</f>
        <v>0</v>
      </c>
      <c r="Q153" s="93">
        <f>SUM('2:3'!Q153)</f>
        <v>0</v>
      </c>
      <c r="R153" s="93">
        <f>SUM('2:3'!R153)</f>
        <v>0</v>
      </c>
      <c r="S153" s="93">
        <f>SUM('2:3'!S153)</f>
        <v>0</v>
      </c>
      <c r="T153" s="93">
        <f>SUM('2:3'!T153)</f>
        <v>0</v>
      </c>
      <c r="U153" s="93">
        <f>SUM('2:3'!U153)</f>
        <v>0</v>
      </c>
      <c r="V153" s="196"/>
      <c r="W153" s="33"/>
      <c r="X153" s="93">
        <f>SUM('2:3'!X153)</f>
        <v>0</v>
      </c>
      <c r="Y153" s="93">
        <f>SUM('2:3'!Y153)</f>
        <v>0</v>
      </c>
      <c r="Z153" s="93">
        <f>SUM('2:3'!Z153)</f>
        <v>0</v>
      </c>
      <c r="AA153" s="93">
        <f>SUM('2:3'!AA153)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SUM('2:3'!G154)</f>
        <v>0</v>
      </c>
      <c r="H154" s="93">
        <f>SUM('2:3'!H154)</f>
        <v>0</v>
      </c>
      <c r="I154" s="93">
        <f>SUM('2:3'!I154)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SUM('2:3'!N154)</f>
        <v>0</v>
      </c>
      <c r="O154" s="93">
        <f>SUM('2:3'!O154)</f>
        <v>0</v>
      </c>
      <c r="P154" s="93">
        <f>SUM('2:3'!P154)</f>
        <v>0</v>
      </c>
      <c r="Q154" s="93">
        <f>SUM('2:3'!Q154)</f>
        <v>0</v>
      </c>
      <c r="R154" s="93">
        <f>SUM('2:3'!R154)</f>
        <v>0</v>
      </c>
      <c r="S154" s="93">
        <f>SUM('2:3'!S154)</f>
        <v>0</v>
      </c>
      <c r="T154" s="93">
        <f>SUM('2:3'!T154)</f>
        <v>0</v>
      </c>
      <c r="U154" s="93">
        <f>SUM('2:3'!U154)</f>
        <v>0</v>
      </c>
      <c r="V154" s="196">
        <f>SUM(X154:AA154)</f>
        <v>0</v>
      </c>
      <c r="W154" s="33" t="str">
        <f>IF(ISERROR(V154/G154),"",V154/G154)</f>
        <v/>
      </c>
      <c r="X154" s="93">
        <f>SUM('2:3'!X154)</f>
        <v>0</v>
      </c>
      <c r="Y154" s="93">
        <f>SUM('2:3'!Y154)</f>
        <v>0</v>
      </c>
      <c r="Z154" s="93">
        <f>SUM('2:3'!Z154)</f>
        <v>0</v>
      </c>
      <c r="AA154" s="93">
        <f>SUM('2:3'!AA154)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SUM('2:3'!G155)</f>
        <v>0</v>
      </c>
      <c r="H155" s="93">
        <f>SUM('2:3'!H155)</f>
        <v>0</v>
      </c>
      <c r="I155" s="93">
        <f>SUM('2:3'!I155)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SUM('2:3'!N155)</f>
        <v>0</v>
      </c>
      <c r="O155" s="93">
        <f>SUM('2:3'!O155)</f>
        <v>0</v>
      </c>
      <c r="P155" s="93">
        <f>SUM('2:3'!P155)</f>
        <v>0</v>
      </c>
      <c r="Q155" s="93">
        <f>SUM('2:3'!Q155)</f>
        <v>0</v>
      </c>
      <c r="R155" s="93">
        <f>SUM('2:3'!R155)</f>
        <v>0</v>
      </c>
      <c r="S155" s="93">
        <f>SUM('2:3'!S155)</f>
        <v>0</v>
      </c>
      <c r="T155" s="93">
        <f>SUM('2:3'!T155)</f>
        <v>0</v>
      </c>
      <c r="U155" s="93">
        <f>SUM('2:3'!U155)</f>
        <v>0</v>
      </c>
      <c r="V155" s="196">
        <f>SUM(X155:AA155)</f>
        <v>0</v>
      </c>
      <c r="W155" s="33" t="str">
        <f>IF(ISERROR(V155/G155),"",V155/G155)</f>
        <v/>
      </c>
      <c r="X155" s="93">
        <f>SUM('2:3'!X155)</f>
        <v>0</v>
      </c>
      <c r="Y155" s="93">
        <f>SUM('2:3'!Y155)</f>
        <v>0</v>
      </c>
      <c r="Z155" s="93">
        <f>SUM('2:3'!Z155)</f>
        <v>0</v>
      </c>
      <c r="AA155" s="93">
        <f>SUM('2:3'!AA155)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SUM('2:3'!G156)</f>
        <v>0</v>
      </c>
      <c r="H156" s="93">
        <f>SUM('2:3'!H156)</f>
        <v>0</v>
      </c>
      <c r="I156" s="93">
        <f>SUM('2:3'!I156)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SUM('2:3'!G157)</f>
        <v>0</v>
      </c>
      <c r="H157" s="93">
        <f>SUM('2:3'!H157)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SUM('2:3'!G158)</f>
        <v>0</v>
      </c>
      <c r="H158" s="93">
        <f>SUM('2:3'!H158)</f>
        <v>0</v>
      </c>
      <c r="I158" s="93">
        <f>SUM('2:3'!I158)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SUM('2:3'!N158)</f>
        <v>0</v>
      </c>
      <c r="O158" s="93">
        <f>SUM('2:3'!O158)</f>
        <v>0</v>
      </c>
      <c r="P158" s="93">
        <f>SUM('2:3'!P158)</f>
        <v>0</v>
      </c>
      <c r="Q158" s="93">
        <f>SUM('2:3'!Q158)</f>
        <v>0</v>
      </c>
      <c r="R158" s="93">
        <f>SUM('2:3'!R158)</f>
        <v>0</v>
      </c>
      <c r="S158" s="93">
        <f>SUM('2:3'!S158)</f>
        <v>0</v>
      </c>
      <c r="T158" s="93">
        <f>SUM('2:3'!T158)</f>
        <v>0</v>
      </c>
      <c r="U158" s="93">
        <f>SUM('2:3'!U158)</f>
        <v>0</v>
      </c>
      <c r="V158" s="196">
        <f>SUM(X158:AA158)</f>
        <v>0</v>
      </c>
      <c r="W158" s="33" t="str">
        <f>IF(ISERROR(V158/G158),"",V158/G158)</f>
        <v/>
      </c>
      <c r="X158" s="93">
        <f>SUM('2:3'!X158)</f>
        <v>0</v>
      </c>
      <c r="Y158" s="93">
        <f>SUM('2:3'!Y158)</f>
        <v>0</v>
      </c>
      <c r="Z158" s="93">
        <f>SUM('2:3'!Z158)</f>
        <v>0</v>
      </c>
      <c r="AA158" s="93">
        <f>SUM('2:3'!AA158)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SUM('2:3'!G159)</f>
        <v>2467</v>
      </c>
      <c r="H159" s="93">
        <f>SUM('2:3'!H159)</f>
        <v>23091.119999999999</v>
      </c>
      <c r="I159" s="93">
        <f>SUM('2:3'!I159)</f>
        <v>299</v>
      </c>
      <c r="J159" s="31">
        <f t="array" ref="J159">IF(ISERROR(G159/I159),"",G159/I159)</f>
        <v>8.2508361204013383</v>
      </c>
      <c r="K159" s="35">
        <f t="array" ref="K159">IF(ISERROR(G159/L159),"",G159/L159)</f>
        <v>448.54545454545456</v>
      </c>
      <c r="L159" s="87">
        <v>5.5</v>
      </c>
      <c r="M159" s="36">
        <f>IF(ISERROR(I159-K159),"",I159-K159)</f>
        <v>-149.54545454545456</v>
      </c>
      <c r="N159" s="93">
        <f>SUM('2:3'!N159)</f>
        <v>0</v>
      </c>
      <c r="O159" s="93">
        <f>SUM('2:3'!O159)</f>
        <v>0</v>
      </c>
      <c r="P159" s="93">
        <f>SUM('2:3'!P159)</f>
        <v>0</v>
      </c>
      <c r="Q159" s="93">
        <f>SUM('2:3'!Q159)</f>
        <v>0</v>
      </c>
      <c r="R159" s="93">
        <f>SUM('2:3'!R159)</f>
        <v>0</v>
      </c>
      <c r="S159" s="93">
        <f>SUM('2:3'!S159)</f>
        <v>0</v>
      </c>
      <c r="T159" s="93">
        <f>SUM('2:3'!T159)</f>
        <v>0</v>
      </c>
      <c r="U159" s="93">
        <f>SUM('2:3'!U159)</f>
        <v>0</v>
      </c>
      <c r="V159" s="196">
        <f>SUM(X159:AA159)</f>
        <v>0</v>
      </c>
      <c r="W159" s="33">
        <f>IF(ISERROR(V159/G159),"",V159/G159)</f>
        <v>0</v>
      </c>
      <c r="X159" s="93">
        <f>SUM('2:3'!X159)</f>
        <v>0</v>
      </c>
      <c r="Y159" s="93">
        <f>SUM('2:3'!Y159)</f>
        <v>0</v>
      </c>
      <c r="Z159" s="93">
        <f>SUM('2:3'!Z159)</f>
        <v>0</v>
      </c>
      <c r="AA159" s="93">
        <f>SUM('2:3'!AA159)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SUM('2:3'!G160)</f>
        <v>0</v>
      </c>
      <c r="H160" s="93">
        <f>SUM('2:3'!H160)</f>
        <v>0</v>
      </c>
      <c r="I160" s="93">
        <f>SUM('2:3'!I160)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SUM('2:3'!N160)</f>
        <v>0</v>
      </c>
      <c r="O160" s="93">
        <f>SUM('2:3'!O160)</f>
        <v>0</v>
      </c>
      <c r="P160" s="93">
        <f>SUM('2:3'!P160)</f>
        <v>0</v>
      </c>
      <c r="Q160" s="93">
        <f>SUM('2:3'!Q160)</f>
        <v>0</v>
      </c>
      <c r="R160" s="93">
        <f>SUM('2:3'!R160)</f>
        <v>0</v>
      </c>
      <c r="S160" s="93">
        <f>SUM('2:3'!S160)</f>
        <v>0</v>
      </c>
      <c r="T160" s="93">
        <f>SUM('2:3'!T160)</f>
        <v>0</v>
      </c>
      <c r="U160" s="93">
        <f>SUM('2:3'!U160)</f>
        <v>0</v>
      </c>
      <c r="V160" s="196"/>
      <c r="W160" s="33"/>
      <c r="X160" s="93">
        <f>SUM('2:3'!X160)</f>
        <v>0</v>
      </c>
      <c r="Y160" s="93">
        <f>SUM('2:3'!Y160)</f>
        <v>0</v>
      </c>
      <c r="Z160" s="93">
        <f>SUM('2:3'!Z160)</f>
        <v>0</v>
      </c>
      <c r="AA160" s="93">
        <f>SUM('2:3'!AA160)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SUM('2:3'!G161)</f>
        <v>0</v>
      </c>
      <c r="H161" s="93">
        <f>SUM('2:3'!H161)</f>
        <v>0</v>
      </c>
      <c r="I161" s="93">
        <f>SUM('2:3'!I161)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SUM('2:3'!N161)</f>
        <v>0</v>
      </c>
      <c r="O161" s="93">
        <f>SUM('2:3'!O161)</f>
        <v>0</v>
      </c>
      <c r="P161" s="93">
        <f>SUM('2:3'!P161)</f>
        <v>0</v>
      </c>
      <c r="Q161" s="93">
        <f>SUM('2:3'!Q161)</f>
        <v>0</v>
      </c>
      <c r="R161" s="93">
        <f>SUM('2:3'!R161)</f>
        <v>0</v>
      </c>
      <c r="S161" s="93">
        <f>SUM('2:3'!S161)</f>
        <v>0</v>
      </c>
      <c r="T161" s="93">
        <f>SUM('2:3'!T161)</f>
        <v>0</v>
      </c>
      <c r="U161" s="93">
        <f>SUM('2:3'!U161)</f>
        <v>0</v>
      </c>
      <c r="V161" s="196"/>
      <c r="W161" s="33"/>
      <c r="X161" s="93">
        <f>SUM('2:3'!X161)</f>
        <v>0</v>
      </c>
      <c r="Y161" s="93">
        <f>SUM('2:3'!Y161)</f>
        <v>0</v>
      </c>
      <c r="Z161" s="93">
        <f>SUM('2:3'!Z161)</f>
        <v>0</v>
      </c>
      <c r="AA161" s="93">
        <f>SUM('2:3'!AA161)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SUM('2:3'!G162)</f>
        <v>0</v>
      </c>
      <c r="H162" s="93">
        <f>SUM('2:3'!H162)</f>
        <v>0</v>
      </c>
      <c r="I162" s="93">
        <f>SUM('2:3'!I162)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40" t="s">
        <v>106</v>
      </c>
      <c r="B163" s="541"/>
      <c r="C163" s="310" t="s">
        <v>71</v>
      </c>
      <c r="D163" s="20"/>
      <c r="E163" s="20"/>
      <c r="F163" s="32"/>
      <c r="G163" s="94">
        <f>SUM(G149:G162)</f>
        <v>2467</v>
      </c>
      <c r="H163" s="30">
        <f>SUM(H149:H162)</f>
        <v>23091.119999999999</v>
      </c>
      <c r="I163" s="30">
        <f>SUM(I149:I162)</f>
        <v>299</v>
      </c>
      <c r="J163" s="31">
        <f t="array" ref="J163">IF(ISERROR(G163/I163),"",G163/I163)</f>
        <v>8.2508361204013383</v>
      </c>
      <c r="K163" s="30">
        <f>SUM(K149:K159)</f>
        <v>448.54545454545456</v>
      </c>
      <c r="L163" s="98"/>
      <c r="M163" s="89">
        <f t="shared" ref="M163:V163" si="25">SUM(M149:M159)</f>
        <v>-149.54545454545456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51" t="s">
        <v>108</v>
      </c>
      <c r="B164" s="552"/>
      <c r="C164" s="552"/>
      <c r="D164" s="552"/>
      <c r="E164" s="552"/>
      <c r="F164" s="553"/>
      <c r="G164" s="183">
        <f>SUM(G28,G86,G121,G137,G148,G163)</f>
        <v>9623</v>
      </c>
      <c r="H164" s="183">
        <f>SUM(H28,H86,H121,H137,H148,H163)</f>
        <v>59202.31</v>
      </c>
      <c r="I164" s="183">
        <f>SUM(I28,I86,I121,I137,I148,I163)</f>
        <v>636</v>
      </c>
      <c r="J164" s="52">
        <f t="array" ref="J164">IF(ISERROR(G164/I164),"",G164/I164)</f>
        <v>15.130503144654089</v>
      </c>
      <c r="K164" s="183">
        <f>SUM(K28,K86,K121,K137,K148,K163)</f>
        <v>790.8300901669204</v>
      </c>
      <c r="L164" s="52">
        <f>IF(ISERROR(G164/K164),"",G164/K164)</f>
        <v>12.16822692971745</v>
      </c>
      <c r="M164" s="183">
        <f t="shared" ref="M164:AA164" si="26">SUM(M28,M86,M121,M137,M148,M163)</f>
        <v>-147.04305312988328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53" t="s">
        <v>497</v>
      </c>
      <c r="B165" s="313" t="s">
        <v>110</v>
      </c>
      <c r="C165" s="554" t="s">
        <v>111</v>
      </c>
      <c r="D165" s="554"/>
      <c r="E165" s="533" t="s">
        <v>112</v>
      </c>
      <c r="F165" s="533"/>
      <c r="G165" s="544" t="s">
        <v>113</v>
      </c>
      <c r="H165" s="544"/>
      <c r="I165" s="533" t="s">
        <v>114</v>
      </c>
      <c r="J165" s="533"/>
      <c r="K165" s="533" t="s">
        <v>36</v>
      </c>
      <c r="L165" s="533"/>
      <c r="M165" s="533" t="s">
        <v>115</v>
      </c>
      <c r="N165" s="533"/>
      <c r="O165" s="533" t="s">
        <v>116</v>
      </c>
      <c r="P165" s="544" t="s">
        <v>117</v>
      </c>
      <c r="Q165" s="544"/>
      <c r="R165" s="544" t="s">
        <v>36</v>
      </c>
      <c r="S165" s="544"/>
      <c r="T165" s="544" t="s">
        <v>118</v>
      </c>
      <c r="U165" s="544"/>
      <c r="V165" s="544" t="s">
        <v>119</v>
      </c>
      <c r="W165" s="544"/>
      <c r="X165" s="544" t="s">
        <v>36</v>
      </c>
      <c r="Y165" s="544"/>
      <c r="Z165" s="544" t="s">
        <v>118</v>
      </c>
      <c r="AA165" s="544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54"/>
      <c r="B166" s="313" t="s">
        <v>120</v>
      </c>
      <c r="C166" s="555">
        <f>SUM('2:3'!C166)</f>
        <v>2</v>
      </c>
      <c r="D166" s="556"/>
      <c r="E166" s="557">
        <f>D166*11</f>
        <v>0</v>
      </c>
      <c r="F166" s="557"/>
      <c r="G166" s="555">
        <f>SUM('2:3'!G166)</f>
        <v>2</v>
      </c>
      <c r="H166" s="556"/>
      <c r="I166" s="533">
        <f>G166*11</f>
        <v>22</v>
      </c>
      <c r="J166" s="533"/>
      <c r="K166" s="533">
        <f>E166-I166</f>
        <v>-22</v>
      </c>
      <c r="L166" s="533"/>
      <c r="M166" s="558" t="str">
        <f>IF(ISERROR(K166/E166),"",K166/E166)</f>
        <v/>
      </c>
      <c r="N166" s="558"/>
      <c r="O166" s="533"/>
      <c r="P166" s="544" t="s">
        <v>70</v>
      </c>
      <c r="Q166" s="544"/>
      <c r="R166" s="559">
        <f>SUM(O28:U28)</f>
        <v>0</v>
      </c>
      <c r="S166" s="559"/>
      <c r="T166" s="560" t="str">
        <f t="array" ref="T166">IF(ISERROR(R166/R173),"",R166/R173)</f>
        <v/>
      </c>
      <c r="U166" s="560"/>
      <c r="V166" s="544" t="s">
        <v>41</v>
      </c>
      <c r="W166" s="544"/>
      <c r="X166" s="559">
        <f>SUM(P27,P85,P120,P136,P147,P161)</f>
        <v>0</v>
      </c>
      <c r="Y166" s="559"/>
      <c r="Z166" s="560" t="str">
        <f t="array" ref="Z166">IF(ISERROR(X166/X173),"",X166/X173)</f>
        <v/>
      </c>
      <c r="AA166" s="560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54"/>
      <c r="B167" s="313" t="s">
        <v>121</v>
      </c>
      <c r="C167" s="555">
        <f>SUM('2:3'!C167)</f>
        <v>2</v>
      </c>
      <c r="D167" s="556"/>
      <c r="E167" s="557">
        <f>D167*11</f>
        <v>0</v>
      </c>
      <c r="F167" s="557"/>
      <c r="G167" s="555">
        <f>SUM('2:3'!G167)</f>
        <v>2</v>
      </c>
      <c r="H167" s="556"/>
      <c r="I167" s="533">
        <f>G167*11</f>
        <v>22</v>
      </c>
      <c r="J167" s="533"/>
      <c r="K167" s="533">
        <f>E167-I167</f>
        <v>-22</v>
      </c>
      <c r="L167" s="533"/>
      <c r="M167" s="558" t="str">
        <f>IF(ISERROR(K167/E167),"",K167/E167)</f>
        <v/>
      </c>
      <c r="N167" s="558"/>
      <c r="O167" s="533"/>
      <c r="P167" s="544" t="s">
        <v>86</v>
      </c>
      <c r="Q167" s="544"/>
      <c r="R167" s="559">
        <f>SUM(O86:U86)</f>
        <v>0</v>
      </c>
      <c r="S167" s="559"/>
      <c r="T167" s="560" t="str">
        <f>IF(ISERROR(R167/R173),"",R167/R173)</f>
        <v/>
      </c>
      <c r="U167" s="560"/>
      <c r="V167" s="544" t="s">
        <v>42</v>
      </c>
      <c r="W167" s="544"/>
      <c r="X167" s="559">
        <f>SUM(P28,P86,P121,P137,P148,P163)</f>
        <v>0</v>
      </c>
      <c r="Y167" s="559"/>
      <c r="Z167" s="560" t="str">
        <f>IF(ISERROR(X167/X173),"",X167/X173)</f>
        <v/>
      </c>
      <c r="AA167" s="560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54"/>
      <c r="B168" s="313" t="s">
        <v>122</v>
      </c>
      <c r="C168" s="555">
        <f>SUM('2:3'!C168)</f>
        <v>2</v>
      </c>
      <c r="D168" s="556"/>
      <c r="E168" s="557">
        <f>D168*11</f>
        <v>0</v>
      </c>
      <c r="F168" s="557"/>
      <c r="G168" s="555">
        <f>SUM('2:3'!G168)</f>
        <v>2</v>
      </c>
      <c r="H168" s="556"/>
      <c r="I168" s="533">
        <f>G168*8</f>
        <v>16</v>
      </c>
      <c r="J168" s="533"/>
      <c r="K168" s="533">
        <f>E168-I168</f>
        <v>-16</v>
      </c>
      <c r="L168" s="533"/>
      <c r="M168" s="558" t="str">
        <f>IF(ISERROR(K168/E168),"",K168/E168)</f>
        <v/>
      </c>
      <c r="N168" s="558"/>
      <c r="O168" s="533"/>
      <c r="P168" s="544" t="s">
        <v>92</v>
      </c>
      <c r="Q168" s="544"/>
      <c r="R168" s="559">
        <f>SUM(O121:U121)</f>
        <v>0</v>
      </c>
      <c r="S168" s="559"/>
      <c r="T168" s="560" t="str">
        <f>IF(ISERROR(R168/R173),"",R168/R173)</f>
        <v/>
      </c>
      <c r="U168" s="560"/>
      <c r="V168" s="544" t="s">
        <v>43</v>
      </c>
      <c r="W168" s="544"/>
      <c r="X168" s="559">
        <f>SUM(P29,P87,P122,P138,P149,P164)</f>
        <v>0</v>
      </c>
      <c r="Y168" s="559"/>
      <c r="Z168" s="560" t="str">
        <f>IF(ISERROR(X168/X173),"",X168/X173)</f>
        <v/>
      </c>
      <c r="AA168" s="560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54"/>
      <c r="B169" s="313" t="s">
        <v>47</v>
      </c>
      <c r="C169" s="555">
        <f>SUM('2:3'!C169)</f>
        <v>2</v>
      </c>
      <c r="D169" s="556"/>
      <c r="E169" s="557">
        <f>D169*11</f>
        <v>0</v>
      </c>
      <c r="F169" s="557"/>
      <c r="G169" s="555">
        <f>SUM('2:3'!G169)</f>
        <v>2</v>
      </c>
      <c r="H169" s="556"/>
      <c r="I169" s="533">
        <f>G169*11</f>
        <v>22</v>
      </c>
      <c r="J169" s="533"/>
      <c r="K169" s="533">
        <f>E169-I169</f>
        <v>-22</v>
      </c>
      <c r="L169" s="533"/>
      <c r="M169" s="558" t="str">
        <f>IF(ISERROR(K169/E169),"",K169/E169)</f>
        <v/>
      </c>
      <c r="N169" s="558"/>
      <c r="O169" s="533"/>
      <c r="P169" s="544" t="s">
        <v>99</v>
      </c>
      <c r="Q169" s="544"/>
      <c r="R169" s="559">
        <f>SUM(O137:U137)</f>
        <v>0</v>
      </c>
      <c r="S169" s="559"/>
      <c r="T169" s="560" t="str">
        <f>IF(ISERROR(R169/R173),"",R169/R173)</f>
        <v/>
      </c>
      <c r="U169" s="560"/>
      <c r="V169" s="544" t="s">
        <v>44</v>
      </c>
      <c r="W169" s="544"/>
      <c r="X169" s="559">
        <f>SUM(P31,P88,P123,P139,P150,P165)</f>
        <v>0</v>
      </c>
      <c r="Y169" s="559"/>
      <c r="Z169" s="560" t="str">
        <f>IF(ISERROR(X169/X173),"",X169/X173)</f>
        <v/>
      </c>
      <c r="AA169" s="560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55"/>
      <c r="B170" s="313" t="s">
        <v>123</v>
      </c>
      <c r="C170" s="562">
        <f>SUM(C166:D169)</f>
        <v>8</v>
      </c>
      <c r="D170" s="533"/>
      <c r="E170" s="533">
        <f>SUM(F166:F169)</f>
        <v>0</v>
      </c>
      <c r="F170" s="533"/>
      <c r="G170" s="562">
        <f>SUM(G166:H169)</f>
        <v>8</v>
      </c>
      <c r="H170" s="533"/>
      <c r="I170" s="533">
        <f>SUM(I166:J169)</f>
        <v>82</v>
      </c>
      <c r="J170" s="533"/>
      <c r="K170" s="533">
        <f>SUM(K166:L169)</f>
        <v>-82</v>
      </c>
      <c r="L170" s="533"/>
      <c r="M170" s="558" t="str">
        <f>IF(ISERROR(K170/E170),"",K170/E170)</f>
        <v/>
      </c>
      <c r="N170" s="558"/>
      <c r="O170" s="533"/>
      <c r="P170" s="544" t="s">
        <v>102</v>
      </c>
      <c r="Q170" s="544"/>
      <c r="R170" s="559">
        <f>SUM(O148:U148)</f>
        <v>0</v>
      </c>
      <c r="S170" s="559"/>
      <c r="T170" s="560" t="str">
        <f>IF(ISERROR(R170/R173),"",R170/R173)</f>
        <v/>
      </c>
      <c r="U170" s="560"/>
      <c r="V170" s="544" t="s">
        <v>45</v>
      </c>
      <c r="W170" s="544"/>
      <c r="X170" s="559">
        <f>SUM(P32,P89,P124,P140,P151,P166)</f>
        <v>0</v>
      </c>
      <c r="Y170" s="559"/>
      <c r="Z170" s="560" t="str">
        <f>IF(ISERROR(X170/X173),"",X170/X173)</f>
        <v/>
      </c>
      <c r="AA170" s="560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9623</v>
      </c>
      <c r="C171" s="559" t="s">
        <v>155</v>
      </c>
      <c r="D171" s="559"/>
      <c r="E171" s="544">
        <f>H164</f>
        <v>59202.31</v>
      </c>
      <c r="F171" s="544"/>
      <c r="G171" s="544" t="s">
        <v>34</v>
      </c>
      <c r="H171" s="544"/>
      <c r="I171" s="561">
        <f>L164</f>
        <v>12.16822692971745</v>
      </c>
      <c r="J171" s="561"/>
      <c r="K171" s="533" t="s">
        <v>32</v>
      </c>
      <c r="L171" s="533"/>
      <c r="M171" s="561">
        <f>J164</f>
        <v>15.130503144654089</v>
      </c>
      <c r="N171" s="561"/>
      <c r="O171" s="533"/>
      <c r="P171" s="544" t="s">
        <v>106</v>
      </c>
      <c r="Q171" s="544"/>
      <c r="R171" s="559">
        <f>SUM(O163:U163)</f>
        <v>0</v>
      </c>
      <c r="S171" s="559"/>
      <c r="T171" s="560" t="str">
        <f>IF(ISERROR(R171/R173),"",R171/R173)</f>
        <v/>
      </c>
      <c r="U171" s="560"/>
      <c r="V171" s="544" t="s">
        <v>46</v>
      </c>
      <c r="W171" s="544"/>
      <c r="X171" s="559">
        <f>SUM(P33,P90,P125,P141,P152,P167)</f>
        <v>0</v>
      </c>
      <c r="Y171" s="559"/>
      <c r="Z171" s="560" t="str">
        <f>IF(ISERROR(X171/X173),"",X171/X173)</f>
        <v/>
      </c>
      <c r="AA171" s="560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644</v>
      </c>
      <c r="C172" s="544" t="s">
        <v>114</v>
      </c>
      <c r="D172" s="544"/>
      <c r="E172" s="554">
        <f>K164+I170</f>
        <v>872.8300901669204</v>
      </c>
      <c r="F172" s="554"/>
      <c r="G172" s="544" t="s">
        <v>150</v>
      </c>
      <c r="H172" s="544"/>
      <c r="I172" s="561">
        <f>B172-E172</f>
        <v>-228.8300901669204</v>
      </c>
      <c r="J172" s="561"/>
      <c r="K172" s="533" t="s">
        <v>151</v>
      </c>
      <c r="L172" s="533"/>
      <c r="M172" s="558">
        <f>IF(ISERROR(I172/B172),"",I172/B172)</f>
        <v>-0.35532622696726768</v>
      </c>
      <c r="N172" s="558"/>
      <c r="O172" s="533"/>
      <c r="P172" s="544" t="s">
        <v>107</v>
      </c>
      <c r="Q172" s="544"/>
      <c r="R172" s="559"/>
      <c r="S172" s="559"/>
      <c r="T172" s="560" t="str">
        <f>IF(ISERROR(R172/R173),"",R172/R173)</f>
        <v/>
      </c>
      <c r="U172" s="560"/>
      <c r="V172" s="544" t="s">
        <v>47</v>
      </c>
      <c r="W172" s="544"/>
      <c r="X172" s="559"/>
      <c r="Y172" s="559"/>
      <c r="Z172" s="560" t="str">
        <f>IF(ISERROR(X172/X173),"",X172/X173)</f>
        <v/>
      </c>
      <c r="AA172" s="560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544" t="s">
        <v>149</v>
      </c>
      <c r="D173" s="544"/>
      <c r="E173" s="560">
        <f>IF(ISERROR(B173/B172),"",B173/B172)</f>
        <v>0</v>
      </c>
      <c r="F173" s="560"/>
      <c r="G173" s="544" t="s">
        <v>158</v>
      </c>
      <c r="H173" s="544"/>
      <c r="I173" s="533">
        <f>V164</f>
        <v>0</v>
      </c>
      <c r="J173" s="533"/>
      <c r="K173" s="533" t="s">
        <v>156</v>
      </c>
      <c r="L173" s="533"/>
      <c r="M173" s="558">
        <f t="array" ref="M173">IF(ISERROR(I173/B171),"",I173/B171)</f>
        <v>0</v>
      </c>
      <c r="N173" s="558"/>
      <c r="O173" s="533"/>
      <c r="P173" s="544" t="s">
        <v>123</v>
      </c>
      <c r="Q173" s="544"/>
      <c r="R173" s="559">
        <f>SUM(R166:S172)</f>
        <v>0</v>
      </c>
      <c r="S173" s="559"/>
      <c r="T173" s="560">
        <f>SUM(T166:U172)</f>
        <v>0</v>
      </c>
      <c r="U173" s="560"/>
      <c r="V173" s="544" t="s">
        <v>123</v>
      </c>
      <c r="W173" s="544"/>
      <c r="X173" s="559">
        <f>SUM(X166:Y172)</f>
        <v>0</v>
      </c>
      <c r="Y173" s="559"/>
      <c r="Z173" s="560">
        <f>SUM(Z166:AA172)</f>
        <v>0</v>
      </c>
      <c r="AA173" s="560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563" t="s">
        <v>128</v>
      </c>
      <c r="B174" s="563"/>
      <c r="C174" s="563"/>
      <c r="D174" s="563"/>
      <c r="E174" s="563"/>
      <c r="F174" s="563"/>
      <c r="G174" s="563"/>
      <c r="H174" s="563"/>
      <c r="I174" s="563"/>
      <c r="J174" s="564"/>
      <c r="K174" s="563"/>
      <c r="L174" s="563"/>
      <c r="M174" s="563"/>
      <c r="N174" s="563"/>
      <c r="O174" s="563"/>
      <c r="P174" s="563"/>
      <c r="Q174" s="563"/>
      <c r="R174" s="563"/>
      <c r="S174" s="563"/>
      <c r="T174" s="563"/>
      <c r="U174" s="563"/>
      <c r="V174" s="563"/>
      <c r="W174" s="563"/>
      <c r="X174" s="563"/>
      <c r="Y174" s="563"/>
      <c r="Z174" s="563"/>
      <c r="AA174" s="563"/>
      <c r="AB174" s="563"/>
      <c r="AC174" s="563"/>
      <c r="AD174" s="563"/>
      <c r="AE174" s="563"/>
      <c r="AF174" s="563"/>
      <c r="AG174" s="563"/>
      <c r="AH174" s="563"/>
      <c r="AI174" s="563"/>
      <c r="AJ174" s="563"/>
      <c r="AK174" s="563"/>
      <c r="AL174" s="563"/>
      <c r="AM174" s="563"/>
      <c r="AN174" s="563"/>
      <c r="AO174" s="563"/>
      <c r="AP174" s="563"/>
      <c r="AQ174" s="563"/>
      <c r="AR174" s="563"/>
      <c r="AS174" s="563"/>
      <c r="AT174" s="563"/>
      <c r="AU174" s="563"/>
      <c r="AV174" s="563"/>
      <c r="AW174" s="563"/>
      <c r="AX174" s="563"/>
      <c r="AY174" s="563"/>
      <c r="AZ174" s="563"/>
      <c r="BA174" s="563"/>
    </row>
    <row r="175" spans="1:106">
      <c r="A175" s="474" t="s">
        <v>496</v>
      </c>
      <c r="B175" s="524" t="s">
        <v>25</v>
      </c>
      <c r="C175" s="524" t="s">
        <v>26</v>
      </c>
      <c r="D175" s="524" t="s">
        <v>27</v>
      </c>
      <c r="E175" s="527" t="s">
        <v>28</v>
      </c>
      <c r="F175" s="530" t="s">
        <v>29</v>
      </c>
      <c r="G175" s="533" t="s">
        <v>30</v>
      </c>
      <c r="H175" s="533"/>
      <c r="I175" s="524" t="s">
        <v>31</v>
      </c>
      <c r="J175" s="534" t="s">
        <v>32</v>
      </c>
      <c r="K175" s="545" t="s">
        <v>33</v>
      </c>
      <c r="L175" s="524" t="s">
        <v>34</v>
      </c>
      <c r="M175" s="548" t="s">
        <v>35</v>
      </c>
      <c r="N175" s="542" t="s">
        <v>36</v>
      </c>
      <c r="O175" s="533" t="s">
        <v>37</v>
      </c>
      <c r="P175" s="533"/>
      <c r="Q175" s="533"/>
      <c r="R175" s="533"/>
      <c r="S175" s="533"/>
      <c r="T175" s="533"/>
      <c r="U175" s="533"/>
      <c r="V175" s="550" t="s">
        <v>38</v>
      </c>
      <c r="W175" s="542" t="s">
        <v>39</v>
      </c>
      <c r="X175" s="533" t="s">
        <v>40</v>
      </c>
      <c r="Y175" s="533"/>
      <c r="Z175" s="533"/>
      <c r="AA175" s="533"/>
      <c r="AB175" s="21"/>
      <c r="AC175" s="21"/>
      <c r="AD175" s="21"/>
      <c r="AE175" s="21"/>
      <c r="AF175" s="21"/>
      <c r="AG175" s="21"/>
      <c r="AH175" s="21"/>
      <c r="AI175" s="567"/>
      <c r="AJ175" s="565"/>
      <c r="AK175" s="565"/>
      <c r="AL175" s="565"/>
      <c r="AM175" s="565"/>
      <c r="AN175" s="565"/>
      <c r="AO175" s="565"/>
      <c r="AP175" s="565"/>
      <c r="AQ175" s="565"/>
      <c r="AR175" s="565"/>
      <c r="AS175" s="565"/>
      <c r="AT175" s="565"/>
      <c r="AU175" s="565"/>
      <c r="AV175" s="565"/>
      <c r="AW175" s="565"/>
      <c r="AX175" s="565"/>
      <c r="AY175" s="565"/>
      <c r="AZ175" s="565"/>
      <c r="BA175" s="565"/>
    </row>
    <row r="176" spans="1:106" ht="15.75" customHeight="1">
      <c r="A176" s="475"/>
      <c r="B176" s="525"/>
      <c r="C176" s="525"/>
      <c r="D176" s="525"/>
      <c r="E176" s="528"/>
      <c r="F176" s="531"/>
      <c r="G176" s="533"/>
      <c r="H176" s="533"/>
      <c r="I176" s="525"/>
      <c r="J176" s="535"/>
      <c r="K176" s="546"/>
      <c r="L176" s="525"/>
      <c r="M176" s="549"/>
      <c r="N176" s="542"/>
      <c r="O176" s="533" t="s">
        <v>41</v>
      </c>
      <c r="P176" s="533" t="s">
        <v>42</v>
      </c>
      <c r="Q176" s="533" t="s">
        <v>43</v>
      </c>
      <c r="R176" s="543" t="s">
        <v>44</v>
      </c>
      <c r="S176" s="544" t="s">
        <v>45</v>
      </c>
      <c r="T176" s="533" t="s">
        <v>46</v>
      </c>
      <c r="U176" s="533" t="s">
        <v>47</v>
      </c>
      <c r="V176" s="550"/>
      <c r="W176" s="542"/>
      <c r="X176" s="533" t="s">
        <v>13</v>
      </c>
      <c r="Y176" s="533" t="s">
        <v>48</v>
      </c>
      <c r="Z176" s="533" t="s">
        <v>49</v>
      </c>
      <c r="AA176" s="533" t="s">
        <v>47</v>
      </c>
      <c r="AB176" s="21"/>
      <c r="AC176" s="21"/>
      <c r="AD176" s="21"/>
      <c r="AE176" s="21"/>
      <c r="AF176" s="21"/>
      <c r="AG176" s="21"/>
      <c r="AH176" s="21"/>
      <c r="AI176" s="567"/>
      <c r="AJ176" s="565"/>
      <c r="AK176" s="565"/>
      <c r="AL176" s="565"/>
      <c r="AM176" s="565"/>
      <c r="AN176" s="565"/>
      <c r="AO176" s="565"/>
      <c r="AP176" s="565"/>
      <c r="AQ176" s="565"/>
      <c r="AR176" s="565"/>
      <c r="AS176" s="566"/>
      <c r="AT176" s="566"/>
      <c r="AU176" s="566"/>
      <c r="AV176" s="566"/>
      <c r="AW176" s="566"/>
      <c r="AX176" s="566"/>
      <c r="AY176" s="566"/>
      <c r="AZ176" s="566"/>
      <c r="BA176" s="566"/>
    </row>
    <row r="177" spans="1:53" ht="15.75" customHeight="1">
      <c r="A177" s="476"/>
      <c r="B177" s="526"/>
      <c r="C177" s="526"/>
      <c r="D177" s="526"/>
      <c r="E177" s="529"/>
      <c r="F177" s="532"/>
      <c r="G177" s="309" t="s">
        <v>50</v>
      </c>
      <c r="H177" s="309" t="s">
        <v>51</v>
      </c>
      <c r="I177" s="526"/>
      <c r="J177" s="536"/>
      <c r="K177" s="547"/>
      <c r="L177" s="526"/>
      <c r="M177" s="549"/>
      <c r="N177" s="542"/>
      <c r="O177" s="533"/>
      <c r="P177" s="533"/>
      <c r="Q177" s="533"/>
      <c r="R177" s="543"/>
      <c r="S177" s="544"/>
      <c r="T177" s="533"/>
      <c r="U177" s="533"/>
      <c r="V177" s="550"/>
      <c r="W177" s="542"/>
      <c r="X177" s="533"/>
      <c r="Y177" s="533"/>
      <c r="Z177" s="533"/>
      <c r="AA177" s="533"/>
      <c r="AB177" s="21"/>
      <c r="AC177" s="21"/>
      <c r="AD177" s="21"/>
      <c r="AE177" s="21"/>
      <c r="AF177" s="21"/>
      <c r="AG177" s="21"/>
      <c r="AH177" s="21"/>
      <c r="AI177" s="567"/>
      <c r="AJ177" s="565"/>
      <c r="AK177" s="565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SUM('2:3'!G178)</f>
        <v>0</v>
      </c>
      <c r="H178" s="95">
        <f t="shared" ref="H178:H183" si="27">D178*G178</f>
        <v>0</v>
      </c>
      <c r="I178" s="93">
        <f>SUM('2:3'!I178)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SUM('2:3'!N178)</f>
        <v>0</v>
      </c>
      <c r="O178" s="93">
        <f>SUM('2:3'!O178)</f>
        <v>0</v>
      </c>
      <c r="P178" s="93">
        <f>SUM('2:3'!P178)</f>
        <v>0</v>
      </c>
      <c r="Q178" s="93">
        <f>SUM('2:3'!Q178)</f>
        <v>0</v>
      </c>
      <c r="R178" s="93">
        <f>SUM('2:3'!R178)</f>
        <v>0</v>
      </c>
      <c r="S178" s="93">
        <f>SUM('2:3'!S178)</f>
        <v>0</v>
      </c>
      <c r="T178" s="93">
        <f>SUM('2:3'!T178)</f>
        <v>0</v>
      </c>
      <c r="U178" s="93">
        <f>SUM('2:3'!U178)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SUM('2:3'!X178)</f>
        <v>0</v>
      </c>
      <c r="Y178" s="93">
        <f>SUM('2:3'!Y178)</f>
        <v>0</v>
      </c>
      <c r="Z178" s="93">
        <f>SUM('2:3'!Z178)</f>
        <v>0</v>
      </c>
      <c r="AA178" s="93">
        <f>SUM('2:3'!AA178)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SUM('2:3'!G179)</f>
        <v>0</v>
      </c>
      <c r="H179" s="95">
        <f t="shared" si="27"/>
        <v>0</v>
      </c>
      <c r="I179" s="93">
        <f>SUM('2:3'!I179)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SUM('2:3'!N179)</f>
        <v>0</v>
      </c>
      <c r="O179" s="93">
        <f>SUM('2:3'!O179)</f>
        <v>0</v>
      </c>
      <c r="P179" s="93">
        <f>SUM('2:3'!P179)</f>
        <v>0</v>
      </c>
      <c r="Q179" s="93">
        <f>SUM('2:3'!Q179)</f>
        <v>0</v>
      </c>
      <c r="R179" s="93">
        <f>SUM('2:3'!R179)</f>
        <v>0</v>
      </c>
      <c r="S179" s="93">
        <f>SUM('2:3'!S179)</f>
        <v>0</v>
      </c>
      <c r="T179" s="93">
        <f>SUM('2:3'!T179)</f>
        <v>0</v>
      </c>
      <c r="U179" s="93">
        <f>SUM('2:3'!U179)</f>
        <v>0</v>
      </c>
      <c r="V179" s="196">
        <f t="shared" si="29"/>
        <v>0</v>
      </c>
      <c r="W179" s="33" t="str">
        <f t="shared" si="30"/>
        <v/>
      </c>
      <c r="X179" s="93">
        <f>SUM('2:3'!X179)</f>
        <v>0</v>
      </c>
      <c r="Y179" s="93">
        <f>SUM('2:3'!Y179)</f>
        <v>0</v>
      </c>
      <c r="Z179" s="93">
        <f>SUM('2:3'!Z179)</f>
        <v>0</v>
      </c>
      <c r="AA179" s="93">
        <f>SUM('2:3'!AA179)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SUM('2:3'!G180)</f>
        <v>0</v>
      </c>
      <c r="H180" s="95">
        <f t="shared" si="27"/>
        <v>0</v>
      </c>
      <c r="I180" s="93">
        <f>SUM('2:3'!I180)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SUM('2:3'!N180)</f>
        <v>0</v>
      </c>
      <c r="O180" s="93">
        <f>SUM('2:3'!O180)</f>
        <v>0</v>
      </c>
      <c r="P180" s="93">
        <f>SUM('2:3'!P180)</f>
        <v>0</v>
      </c>
      <c r="Q180" s="93">
        <f>SUM('2:3'!Q180)</f>
        <v>0</v>
      </c>
      <c r="R180" s="93">
        <f>SUM('2:3'!R180)</f>
        <v>0</v>
      </c>
      <c r="S180" s="93">
        <f>SUM('2:3'!S180)</f>
        <v>0</v>
      </c>
      <c r="T180" s="93">
        <f>SUM('2:3'!T180)</f>
        <v>0</v>
      </c>
      <c r="U180" s="93">
        <f>SUM('2:3'!U180)</f>
        <v>0</v>
      </c>
      <c r="V180" s="196">
        <f t="shared" si="29"/>
        <v>0</v>
      </c>
      <c r="W180" s="33" t="str">
        <f t="shared" si="30"/>
        <v/>
      </c>
      <c r="X180" s="93">
        <f>SUM('2:3'!X180)</f>
        <v>0</v>
      </c>
      <c r="Y180" s="93">
        <f>SUM('2:3'!Y180)</f>
        <v>0</v>
      </c>
      <c r="Z180" s="93">
        <f>SUM('2:3'!Z180)</f>
        <v>0</v>
      </c>
      <c r="AA180" s="93">
        <f>SUM('2:3'!AA180)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SUM('2:3'!G181)</f>
        <v>0</v>
      </c>
      <c r="H181" s="95">
        <f t="shared" si="27"/>
        <v>0</v>
      </c>
      <c r="I181" s="93">
        <f>SUM('2:3'!I181)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SUM('2:3'!N181)</f>
        <v>0</v>
      </c>
      <c r="O181" s="93">
        <f>SUM('2:3'!O181)</f>
        <v>0</v>
      </c>
      <c r="P181" s="93">
        <f>SUM('2:3'!P181)</f>
        <v>0</v>
      </c>
      <c r="Q181" s="93">
        <f>SUM('2:3'!Q181)</f>
        <v>0</v>
      </c>
      <c r="R181" s="93">
        <f>SUM('2:3'!R181)</f>
        <v>0</v>
      </c>
      <c r="S181" s="93">
        <f>SUM('2:3'!S181)</f>
        <v>0</v>
      </c>
      <c r="T181" s="93">
        <f>SUM('2:3'!T181)</f>
        <v>0</v>
      </c>
      <c r="U181" s="93">
        <f>SUM('2:3'!U181)</f>
        <v>0</v>
      </c>
      <c r="V181" s="196">
        <f t="shared" si="29"/>
        <v>0</v>
      </c>
      <c r="W181" s="33" t="str">
        <f t="shared" si="30"/>
        <v/>
      </c>
      <c r="X181" s="93">
        <f>SUM('2:3'!X181)</f>
        <v>0</v>
      </c>
      <c r="Y181" s="93">
        <f>SUM('2:3'!Y181)</f>
        <v>0</v>
      </c>
      <c r="Z181" s="93">
        <f>SUM('2:3'!Z181)</f>
        <v>0</v>
      </c>
      <c r="AA181" s="93">
        <f>SUM('2:3'!AA181)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SUM('2:3'!G182)</f>
        <v>0</v>
      </c>
      <c r="H182" s="95">
        <f t="shared" si="27"/>
        <v>0</v>
      </c>
      <c r="I182" s="93">
        <f>SUM('2:3'!I182)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SUM('2:3'!N182)</f>
        <v>0</v>
      </c>
      <c r="O182" s="93">
        <f>SUM('2:3'!O182)</f>
        <v>0</v>
      </c>
      <c r="P182" s="93">
        <f>SUM('2:3'!P182)</f>
        <v>0</v>
      </c>
      <c r="Q182" s="93">
        <f>SUM('2:3'!Q182)</f>
        <v>0</v>
      </c>
      <c r="R182" s="93">
        <f>SUM('2:3'!R182)</f>
        <v>0</v>
      </c>
      <c r="S182" s="93">
        <f>SUM('2:3'!S182)</f>
        <v>0</v>
      </c>
      <c r="T182" s="93">
        <f>SUM('2:3'!T182)</f>
        <v>0</v>
      </c>
      <c r="U182" s="93">
        <f>SUM('2:3'!U182)</f>
        <v>0</v>
      </c>
      <c r="V182" s="196">
        <f t="shared" si="29"/>
        <v>0</v>
      </c>
      <c r="W182" s="33" t="str">
        <f t="shared" si="30"/>
        <v/>
      </c>
      <c r="X182" s="93">
        <f>SUM('2:3'!X182)</f>
        <v>0</v>
      </c>
      <c r="Y182" s="93">
        <f>SUM('2:3'!Y182)</f>
        <v>0</v>
      </c>
      <c r="Z182" s="93">
        <f>SUM('2:3'!Z182)</f>
        <v>0</v>
      </c>
      <c r="AA182" s="93">
        <f>SUM('2:3'!AA182)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SUM('2:3'!G183)</f>
        <v>0</v>
      </c>
      <c r="H183" s="95">
        <f t="shared" si="27"/>
        <v>0</v>
      </c>
      <c r="I183" s="93">
        <f>SUM('2:3'!I183)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SUM('2:3'!N183)</f>
        <v>0</v>
      </c>
      <c r="O183" s="93">
        <f>SUM('2:3'!O183)</f>
        <v>0</v>
      </c>
      <c r="P183" s="93">
        <f>SUM('2:3'!P183)</f>
        <v>0</v>
      </c>
      <c r="Q183" s="93">
        <f>SUM('2:3'!Q183)</f>
        <v>0</v>
      </c>
      <c r="R183" s="93">
        <f>SUM('2:3'!R183)</f>
        <v>0</v>
      </c>
      <c r="S183" s="93">
        <f>SUM('2:3'!S183)</f>
        <v>0</v>
      </c>
      <c r="T183" s="93">
        <f>SUM('2:3'!T183)</f>
        <v>0</v>
      </c>
      <c r="U183" s="93">
        <f>SUM('2:3'!U183)</f>
        <v>0</v>
      </c>
      <c r="V183" s="196">
        <f t="shared" si="29"/>
        <v>0</v>
      </c>
      <c r="W183" s="33" t="str">
        <f t="shared" si="30"/>
        <v/>
      </c>
      <c r="X183" s="93">
        <f>SUM('2:3'!X183)</f>
        <v>0</v>
      </c>
      <c r="Y183" s="93">
        <f>SUM('2:3'!Y183)</f>
        <v>0</v>
      </c>
      <c r="Z183" s="93">
        <f>SUM('2:3'!Z183)</f>
        <v>0</v>
      </c>
      <c r="AA183" s="93">
        <f>SUM('2:3'!AA183)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SUM('2:3'!G184)</f>
        <v>0</v>
      </c>
      <c r="H184" s="95">
        <f>D184*G184</f>
        <v>0</v>
      </c>
      <c r="I184" s="93">
        <f>SUM('2:3'!I184)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SUM('2:3'!N184)</f>
        <v>0</v>
      </c>
      <c r="O184" s="93">
        <f>SUM('2:3'!O184)</f>
        <v>0</v>
      </c>
      <c r="P184" s="93">
        <f>SUM('2:3'!P184)</f>
        <v>0</v>
      </c>
      <c r="Q184" s="93">
        <f>SUM('2:3'!Q184)</f>
        <v>0</v>
      </c>
      <c r="R184" s="93">
        <f>SUM('2:3'!R184)</f>
        <v>0</v>
      </c>
      <c r="S184" s="93">
        <f>SUM('2:3'!S184)</f>
        <v>0</v>
      </c>
      <c r="T184" s="93">
        <f>SUM('2:3'!T184)</f>
        <v>0</v>
      </c>
      <c r="U184" s="93">
        <f>SUM('2:3'!U184)</f>
        <v>0</v>
      </c>
      <c r="V184" s="196">
        <f t="shared" si="29"/>
        <v>0</v>
      </c>
      <c r="W184" s="33" t="str">
        <f t="shared" si="30"/>
        <v/>
      </c>
      <c r="X184" s="93">
        <f>SUM('2:3'!X184)</f>
        <v>0</v>
      </c>
      <c r="Y184" s="93">
        <f>SUM('2:3'!Y184)</f>
        <v>0</v>
      </c>
      <c r="Z184" s="93">
        <f>SUM('2:3'!Z184)</f>
        <v>0</v>
      </c>
      <c r="AA184" s="93">
        <f>SUM('2:3'!AA184)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SUM('2:3'!G185)</f>
        <v>0</v>
      </c>
      <c r="H185" s="95">
        <f t="shared" ref="H185:H198" si="31">D185*G185</f>
        <v>0</v>
      </c>
      <c r="I185" s="93">
        <f>SUM('2:3'!I185)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SUM('2:3'!N185)</f>
        <v>0</v>
      </c>
      <c r="O185" s="93">
        <f>SUM('2:3'!O185)</f>
        <v>0</v>
      </c>
      <c r="P185" s="93">
        <f>SUM('2:3'!P185)</f>
        <v>0</v>
      </c>
      <c r="Q185" s="93">
        <f>SUM('2:3'!Q185)</f>
        <v>0</v>
      </c>
      <c r="R185" s="93">
        <f>SUM('2:3'!R185)</f>
        <v>0</v>
      </c>
      <c r="S185" s="93">
        <f>SUM('2:3'!S185)</f>
        <v>0</v>
      </c>
      <c r="T185" s="93">
        <f>SUM('2:3'!T185)</f>
        <v>0</v>
      </c>
      <c r="U185" s="93">
        <f>SUM('2:3'!U185)</f>
        <v>0</v>
      </c>
      <c r="V185" s="196">
        <f t="shared" si="29"/>
        <v>0</v>
      </c>
      <c r="W185" s="33" t="str">
        <f t="shared" si="30"/>
        <v/>
      </c>
      <c r="X185" s="93">
        <f>SUM('2:3'!X185)</f>
        <v>0</v>
      </c>
      <c r="Y185" s="93">
        <f>SUM('2:3'!Y185)</f>
        <v>0</v>
      </c>
      <c r="Z185" s="93">
        <f>SUM('2:3'!Z185)</f>
        <v>0</v>
      </c>
      <c r="AA185" s="93">
        <f>SUM('2:3'!AA185)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SUM('2:3'!G186)</f>
        <v>0</v>
      </c>
      <c r="H186" s="95">
        <f t="shared" si="31"/>
        <v>0</v>
      </c>
      <c r="I186" s="93">
        <f>SUM('2:3'!I186)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SUM('2:3'!N186)</f>
        <v>0</v>
      </c>
      <c r="O186" s="93">
        <f>SUM('2:3'!O186)</f>
        <v>0</v>
      </c>
      <c r="P186" s="93">
        <f>SUM('2:3'!P186)</f>
        <v>0</v>
      </c>
      <c r="Q186" s="93">
        <f>SUM('2:3'!Q186)</f>
        <v>0</v>
      </c>
      <c r="R186" s="93">
        <f>SUM('2:3'!R186)</f>
        <v>0</v>
      </c>
      <c r="S186" s="93">
        <f>SUM('2:3'!S186)</f>
        <v>0</v>
      </c>
      <c r="T186" s="93">
        <f>SUM('2:3'!T186)</f>
        <v>0</v>
      </c>
      <c r="U186" s="93">
        <f>SUM('2:3'!U186)</f>
        <v>0</v>
      </c>
      <c r="V186" s="196">
        <f t="shared" si="29"/>
        <v>0</v>
      </c>
      <c r="W186" s="33" t="str">
        <f t="shared" si="30"/>
        <v/>
      </c>
      <c r="X186" s="93">
        <f>SUM('2:3'!X186)</f>
        <v>0</v>
      </c>
      <c r="Y186" s="93">
        <f>SUM('2:3'!Y186)</f>
        <v>0</v>
      </c>
      <c r="Z186" s="93">
        <f>SUM('2:3'!Z186)</f>
        <v>0</v>
      </c>
      <c r="AA186" s="93">
        <f>SUM('2:3'!AA186)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SUM('2:3'!G187)</f>
        <v>0</v>
      </c>
      <c r="H187" s="95">
        <f t="shared" si="31"/>
        <v>0</v>
      </c>
      <c r="I187" s="93">
        <f>SUM('2:3'!I187)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SUM('2:3'!N187)</f>
        <v>0</v>
      </c>
      <c r="O187" s="93">
        <f>SUM('2:3'!O187)</f>
        <v>0</v>
      </c>
      <c r="P187" s="93">
        <f>SUM('2:3'!P187)</f>
        <v>0</v>
      </c>
      <c r="Q187" s="93">
        <f>SUM('2:3'!Q187)</f>
        <v>0</v>
      </c>
      <c r="R187" s="93">
        <f>SUM('2:3'!R187)</f>
        <v>0</v>
      </c>
      <c r="S187" s="93">
        <f>SUM('2:3'!S187)</f>
        <v>0</v>
      </c>
      <c r="T187" s="93">
        <f>SUM('2:3'!T187)</f>
        <v>0</v>
      </c>
      <c r="U187" s="93">
        <f>SUM('2:3'!U187)</f>
        <v>0</v>
      </c>
      <c r="V187" s="196">
        <f t="shared" si="29"/>
        <v>0</v>
      </c>
      <c r="W187" s="33" t="str">
        <f t="shared" si="30"/>
        <v/>
      </c>
      <c r="X187" s="93">
        <f>SUM('2:3'!X187)</f>
        <v>0</v>
      </c>
      <c r="Y187" s="93">
        <f>SUM('2:3'!Y187)</f>
        <v>0</v>
      </c>
      <c r="Z187" s="93">
        <f>SUM('2:3'!Z187)</f>
        <v>0</v>
      </c>
      <c r="AA187" s="93">
        <f>SUM('2:3'!AA187)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SUM('2:3'!G188)</f>
        <v>0</v>
      </c>
      <c r="H188" s="95">
        <f t="shared" si="31"/>
        <v>0</v>
      </c>
      <c r="I188" s="93">
        <f>SUM('2:3'!I188)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SUM('2:3'!N188)</f>
        <v>0</v>
      </c>
      <c r="O188" s="93">
        <f>SUM('2:3'!O188)</f>
        <v>0</v>
      </c>
      <c r="P188" s="93">
        <f>SUM('2:3'!P188)</f>
        <v>0</v>
      </c>
      <c r="Q188" s="93">
        <f>SUM('2:3'!Q188)</f>
        <v>0</v>
      </c>
      <c r="R188" s="93">
        <f>SUM('2:3'!R188)</f>
        <v>0</v>
      </c>
      <c r="S188" s="93">
        <f>SUM('2:3'!S188)</f>
        <v>0</v>
      </c>
      <c r="T188" s="93">
        <f>SUM('2:3'!T188)</f>
        <v>0</v>
      </c>
      <c r="U188" s="93">
        <f>SUM('2:3'!U188)</f>
        <v>0</v>
      </c>
      <c r="V188" s="196">
        <f t="shared" si="29"/>
        <v>0</v>
      </c>
      <c r="W188" s="33" t="str">
        <f t="shared" si="30"/>
        <v/>
      </c>
      <c r="X188" s="93">
        <f>SUM('2:3'!X188)</f>
        <v>0</v>
      </c>
      <c r="Y188" s="93">
        <f>SUM('2:3'!Y188)</f>
        <v>0</v>
      </c>
      <c r="Z188" s="93">
        <f>SUM('2:3'!Z188)</f>
        <v>0</v>
      </c>
      <c r="AA188" s="93">
        <f>SUM('2:3'!AA188)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SUM('2:3'!G189)</f>
        <v>0</v>
      </c>
      <c r="H189" s="95">
        <f t="shared" si="31"/>
        <v>0</v>
      </c>
      <c r="I189" s="93">
        <f>SUM('2:3'!I189)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SUM('2:3'!N189)</f>
        <v>0</v>
      </c>
      <c r="O189" s="93">
        <f>SUM('2:3'!O189)</f>
        <v>0</v>
      </c>
      <c r="P189" s="93">
        <f>SUM('2:3'!P189)</f>
        <v>0</v>
      </c>
      <c r="Q189" s="93">
        <f>SUM('2:3'!Q189)</f>
        <v>0</v>
      </c>
      <c r="R189" s="93">
        <f>SUM('2:3'!R189)</f>
        <v>0</v>
      </c>
      <c r="S189" s="93">
        <f>SUM('2:3'!S189)</f>
        <v>0</v>
      </c>
      <c r="T189" s="93">
        <f>SUM('2:3'!T189)</f>
        <v>0</v>
      </c>
      <c r="U189" s="93">
        <f>SUM('2:3'!U189)</f>
        <v>0</v>
      </c>
      <c r="V189" s="196">
        <f t="shared" si="29"/>
        <v>0</v>
      </c>
      <c r="W189" s="33" t="str">
        <f t="shared" si="30"/>
        <v/>
      </c>
      <c r="X189" s="93">
        <f>SUM('2:3'!X189)</f>
        <v>0</v>
      </c>
      <c r="Y189" s="93">
        <f>SUM('2:3'!Y189)</f>
        <v>0</v>
      </c>
      <c r="Z189" s="93">
        <f>SUM('2:3'!Z189)</f>
        <v>0</v>
      </c>
      <c r="AA189" s="93">
        <f>SUM('2:3'!AA189)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SUM('2:3'!G190)</f>
        <v>0</v>
      </c>
      <c r="H190" s="95">
        <f t="shared" si="31"/>
        <v>0</v>
      </c>
      <c r="I190" s="93">
        <f>SUM('2:3'!I190)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SUM('2:3'!N190)</f>
        <v>0</v>
      </c>
      <c r="O190" s="93">
        <f>SUM('2:3'!O190)</f>
        <v>0</v>
      </c>
      <c r="P190" s="93">
        <f>SUM('2:3'!P190)</f>
        <v>0</v>
      </c>
      <c r="Q190" s="93">
        <f>SUM('2:3'!Q190)</f>
        <v>0</v>
      </c>
      <c r="R190" s="93">
        <f>SUM('2:3'!R190)</f>
        <v>0</v>
      </c>
      <c r="S190" s="93">
        <f>SUM('2:3'!S190)</f>
        <v>0</v>
      </c>
      <c r="T190" s="93">
        <f>SUM('2:3'!T190)</f>
        <v>0</v>
      </c>
      <c r="U190" s="93">
        <f>SUM('2:3'!U190)</f>
        <v>0</v>
      </c>
      <c r="V190" s="196">
        <f>SUM(X190:AA190)</f>
        <v>0</v>
      </c>
      <c r="W190" s="33" t="str">
        <f>IF(ISERROR(V190/G190),"",V190/G190)</f>
        <v/>
      </c>
      <c r="X190" s="93">
        <f>SUM('2:3'!X190)</f>
        <v>0</v>
      </c>
      <c r="Y190" s="93">
        <f>SUM('2:3'!Y190)</f>
        <v>0</v>
      </c>
      <c r="Z190" s="93">
        <f>SUM('2:3'!Z190)</f>
        <v>0</v>
      </c>
      <c r="AA190" s="93">
        <f>SUM('2:3'!AA190)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SUM('2:3'!G191)</f>
        <v>0</v>
      </c>
      <c r="H191" s="95">
        <f t="shared" si="31"/>
        <v>0</v>
      </c>
      <c r="I191" s="93">
        <f>SUM('2:3'!I191)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SUM('2:3'!N191)</f>
        <v>0</v>
      </c>
      <c r="O191" s="93">
        <f>SUM('2:3'!O191)</f>
        <v>0</v>
      </c>
      <c r="P191" s="93">
        <f>SUM('2:3'!P191)</f>
        <v>0</v>
      </c>
      <c r="Q191" s="93">
        <f>SUM('2:3'!Q191)</f>
        <v>0</v>
      </c>
      <c r="R191" s="93">
        <f>SUM('2:3'!R191)</f>
        <v>0</v>
      </c>
      <c r="S191" s="93">
        <f>SUM('2:3'!S191)</f>
        <v>0</v>
      </c>
      <c r="T191" s="93">
        <f>SUM('2:3'!T191)</f>
        <v>0</v>
      </c>
      <c r="U191" s="93">
        <f>SUM('2:3'!U191)</f>
        <v>0</v>
      </c>
      <c r="V191" s="196">
        <f>SUM(X191:AA191)</f>
        <v>0</v>
      </c>
      <c r="W191" s="33" t="str">
        <f>IF(ISERROR(V191/G191),"",V191/G191)</f>
        <v/>
      </c>
      <c r="X191" s="93">
        <f>SUM('2:3'!X191)</f>
        <v>0</v>
      </c>
      <c r="Y191" s="93">
        <f>SUM('2:3'!Y191)</f>
        <v>0</v>
      </c>
      <c r="Z191" s="93">
        <f>SUM('2:3'!Z191)</f>
        <v>0</v>
      </c>
      <c r="AA191" s="93">
        <f>SUM('2:3'!AA191)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SUM('2:3'!G192)</f>
        <v>0</v>
      </c>
      <c r="H192" s="95">
        <f t="shared" si="31"/>
        <v>0</v>
      </c>
      <c r="I192" s="93">
        <f>SUM('2:3'!I192)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SUM('2:3'!N192)</f>
        <v>0</v>
      </c>
      <c r="O192" s="93">
        <f>SUM('2:3'!O192)</f>
        <v>0</v>
      </c>
      <c r="P192" s="93">
        <f>SUM('2:3'!P192)</f>
        <v>0</v>
      </c>
      <c r="Q192" s="93">
        <f>SUM('2:3'!Q192)</f>
        <v>0</v>
      </c>
      <c r="R192" s="93">
        <f>SUM('2:3'!R192)</f>
        <v>0</v>
      </c>
      <c r="S192" s="93">
        <f>SUM('2:3'!S192)</f>
        <v>0</v>
      </c>
      <c r="T192" s="93">
        <f>SUM('2:3'!T192)</f>
        <v>0</v>
      </c>
      <c r="U192" s="93">
        <f>SUM('2:3'!U192)</f>
        <v>0</v>
      </c>
      <c r="V192" s="196">
        <f>SUM(X192:AA192)</f>
        <v>0</v>
      </c>
      <c r="W192" s="33" t="str">
        <f>IF(ISERROR(V192/G192),"",V192/G192)</f>
        <v/>
      </c>
      <c r="X192" s="93">
        <f>SUM('2:3'!X192)</f>
        <v>0</v>
      </c>
      <c r="Y192" s="93">
        <f>SUM('2:3'!Y192)</f>
        <v>0</v>
      </c>
      <c r="Z192" s="93">
        <f>SUM('2:3'!Z192)</f>
        <v>0</v>
      </c>
      <c r="AA192" s="93">
        <f>SUM('2:3'!AA192)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SUM('2:3'!G193)</f>
        <v>0</v>
      </c>
      <c r="H193" s="95">
        <f t="shared" si="31"/>
        <v>0</v>
      </c>
      <c r="I193" s="93">
        <f>SUM('2:3'!I193)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SUM('2:3'!N193)</f>
        <v>0</v>
      </c>
      <c r="O193" s="93">
        <f>SUM('2:3'!O193)</f>
        <v>0</v>
      </c>
      <c r="P193" s="93">
        <f>SUM('2:3'!P193)</f>
        <v>0</v>
      </c>
      <c r="Q193" s="93">
        <f>SUM('2:3'!Q193)</f>
        <v>0</v>
      </c>
      <c r="R193" s="93">
        <f>SUM('2:3'!R193)</f>
        <v>0</v>
      </c>
      <c r="S193" s="93">
        <f>SUM('2:3'!S193)</f>
        <v>0</v>
      </c>
      <c r="T193" s="93">
        <f>SUM('2:3'!T193)</f>
        <v>0</v>
      </c>
      <c r="U193" s="93">
        <f>SUM('2:3'!U193)</f>
        <v>0</v>
      </c>
      <c r="V193" s="196">
        <f>SUM(X193:AA193)</f>
        <v>0</v>
      </c>
      <c r="W193" s="33" t="str">
        <f>IF(ISERROR(V193/G193),"",V193/G193)</f>
        <v/>
      </c>
      <c r="X193" s="93">
        <f>SUM('2:3'!X193)</f>
        <v>0</v>
      </c>
      <c r="Y193" s="93">
        <f>SUM('2:3'!Y193)</f>
        <v>0</v>
      </c>
      <c r="Z193" s="93">
        <f>SUM('2:3'!Z193)</f>
        <v>0</v>
      </c>
      <c r="AA193" s="93">
        <f>SUM('2:3'!AA193)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SUM('2:3'!G194)</f>
        <v>0</v>
      </c>
      <c r="H194" s="95">
        <f t="shared" si="31"/>
        <v>0</v>
      </c>
      <c r="I194" s="93">
        <f>SUM('2:3'!I194)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SUM('2:3'!N194)</f>
        <v>0</v>
      </c>
      <c r="O194" s="93">
        <f>SUM('2:3'!O194)</f>
        <v>0</v>
      </c>
      <c r="P194" s="93">
        <f>SUM('2:3'!P194)</f>
        <v>0</v>
      </c>
      <c r="Q194" s="93">
        <f>SUM('2:3'!Q194)</f>
        <v>0</v>
      </c>
      <c r="R194" s="93">
        <f>SUM('2:3'!R194)</f>
        <v>0</v>
      </c>
      <c r="S194" s="93">
        <f>SUM('2:3'!S194)</f>
        <v>0</v>
      </c>
      <c r="T194" s="93">
        <f>SUM('2:3'!T194)</f>
        <v>0</v>
      </c>
      <c r="U194" s="93">
        <f>SUM('2:3'!U194)</f>
        <v>0</v>
      </c>
      <c r="V194" s="196">
        <f>SUM(X194:AA194)</f>
        <v>0</v>
      </c>
      <c r="W194" s="33" t="str">
        <f>IF(ISERROR(V194/G194),"",V194/G194)</f>
        <v/>
      </c>
      <c r="X194" s="93">
        <f>SUM('2:3'!X194)</f>
        <v>0</v>
      </c>
      <c r="Y194" s="93">
        <f>SUM('2:3'!Y194)</f>
        <v>0</v>
      </c>
      <c r="Z194" s="93">
        <f>SUM('2:3'!Z194)</f>
        <v>0</v>
      </c>
      <c r="AA194" s="93">
        <f>SUM('2:3'!AA194)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SUM('2:3'!G195)</f>
        <v>0</v>
      </c>
      <c r="H195" s="95">
        <f t="shared" si="31"/>
        <v>0</v>
      </c>
      <c r="I195" s="93">
        <f>SUM('2:3'!I195)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SUM('2:3'!N195)</f>
        <v>0</v>
      </c>
      <c r="O195" s="93">
        <f>SUM('2:3'!O195)</f>
        <v>0</v>
      </c>
      <c r="P195" s="93">
        <f>SUM('2:3'!P195)</f>
        <v>0</v>
      </c>
      <c r="Q195" s="93">
        <f>SUM('2:3'!Q195)</f>
        <v>0</v>
      </c>
      <c r="R195" s="93">
        <f>SUM('2:3'!R195)</f>
        <v>0</v>
      </c>
      <c r="S195" s="93">
        <f>SUM('2:3'!S195)</f>
        <v>0</v>
      </c>
      <c r="T195" s="93">
        <f>SUM('2:3'!T195)</f>
        <v>0</v>
      </c>
      <c r="U195" s="93">
        <f>SUM('2:3'!U195)</f>
        <v>0</v>
      </c>
      <c r="V195" s="196"/>
      <c r="W195" s="33"/>
      <c r="X195" s="93">
        <f>SUM('2:3'!X195)</f>
        <v>0</v>
      </c>
      <c r="Y195" s="93">
        <f>SUM('2:3'!Y195)</f>
        <v>0</v>
      </c>
      <c r="Z195" s="93">
        <f>SUM('2:3'!Z195)</f>
        <v>0</v>
      </c>
      <c r="AA195" s="93">
        <f>SUM('2:3'!AA195)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SUM('2:3'!G196)</f>
        <v>0</v>
      </c>
      <c r="H196" s="95">
        <f t="shared" si="31"/>
        <v>0</v>
      </c>
      <c r="I196" s="93">
        <f>SUM('2:3'!I196)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SUM('2:3'!N196)</f>
        <v>0</v>
      </c>
      <c r="O196" s="93">
        <f>SUM('2:3'!O196)</f>
        <v>0</v>
      </c>
      <c r="P196" s="93">
        <f>SUM('2:3'!P196)</f>
        <v>0</v>
      </c>
      <c r="Q196" s="93">
        <f>SUM('2:3'!Q196)</f>
        <v>0</v>
      </c>
      <c r="R196" s="93">
        <f>SUM('2:3'!R196)</f>
        <v>0</v>
      </c>
      <c r="S196" s="93">
        <f>SUM('2:3'!S196)</f>
        <v>0</v>
      </c>
      <c r="T196" s="93">
        <f>SUM('2:3'!T196)</f>
        <v>0</v>
      </c>
      <c r="U196" s="93">
        <f>SUM('2:3'!U196)</f>
        <v>0</v>
      </c>
      <c r="V196" s="196"/>
      <c r="W196" s="33"/>
      <c r="X196" s="93">
        <f>SUM('2:3'!X196)</f>
        <v>0</v>
      </c>
      <c r="Y196" s="93">
        <f>SUM('2:3'!Y196)</f>
        <v>0</v>
      </c>
      <c r="Z196" s="93">
        <f>SUM('2:3'!Z196)</f>
        <v>0</v>
      </c>
      <c r="AA196" s="93">
        <f>SUM('2:3'!AA196)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SUM('2:3'!G197)</f>
        <v>0</v>
      </c>
      <c r="H197" s="95">
        <f t="shared" si="31"/>
        <v>0</v>
      </c>
      <c r="I197" s="93">
        <f>SUM('2:3'!I197)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SUM('2:3'!N197)</f>
        <v>0</v>
      </c>
      <c r="O197" s="93">
        <f>SUM('2:3'!O197)</f>
        <v>0</v>
      </c>
      <c r="P197" s="93">
        <f>SUM('2:3'!P197)</f>
        <v>0</v>
      </c>
      <c r="Q197" s="93">
        <f>SUM('2:3'!Q197)</f>
        <v>0</v>
      </c>
      <c r="R197" s="93">
        <f>SUM('2:3'!R197)</f>
        <v>0</v>
      </c>
      <c r="S197" s="93">
        <f>SUM('2:3'!S197)</f>
        <v>0</v>
      </c>
      <c r="T197" s="93">
        <f>SUM('2:3'!T197)</f>
        <v>0</v>
      </c>
      <c r="U197" s="93">
        <f>SUM('2:3'!U197)</f>
        <v>0</v>
      </c>
      <c r="V197" s="196"/>
      <c r="W197" s="33"/>
      <c r="X197" s="93">
        <f>SUM('2:3'!X197)</f>
        <v>0</v>
      </c>
      <c r="Y197" s="93">
        <f>SUM('2:3'!Y197)</f>
        <v>0</v>
      </c>
      <c r="Z197" s="93">
        <f>SUM('2:3'!Z197)</f>
        <v>0</v>
      </c>
      <c r="AA197" s="93">
        <f>SUM('2:3'!AA197)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SUM('2:3'!G198)</f>
        <v>0</v>
      </c>
      <c r="H198" s="95">
        <f t="shared" si="31"/>
        <v>0</v>
      </c>
      <c r="I198" s="93">
        <f>SUM('2:3'!I198)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SUM('2:3'!N198)</f>
        <v>0</v>
      </c>
      <c r="O198" s="93">
        <f>SUM('2:3'!O198)</f>
        <v>0</v>
      </c>
      <c r="P198" s="93">
        <f>SUM('2:3'!P198)</f>
        <v>0</v>
      </c>
      <c r="Q198" s="93">
        <f>SUM('2:3'!Q198)</f>
        <v>0</v>
      </c>
      <c r="R198" s="93">
        <f>SUM('2:3'!R198)</f>
        <v>0</v>
      </c>
      <c r="S198" s="93">
        <f>SUM('2:3'!S198)</f>
        <v>0</v>
      </c>
      <c r="T198" s="93">
        <f>SUM('2:3'!T198)</f>
        <v>0</v>
      </c>
      <c r="U198" s="93">
        <f>SUM('2:3'!U198)</f>
        <v>0</v>
      </c>
      <c r="V198" s="196"/>
      <c r="W198" s="33"/>
      <c r="X198" s="93">
        <f>SUM('2:3'!X198)</f>
        <v>0</v>
      </c>
      <c r="Y198" s="93">
        <f>SUM('2:3'!Y198)</f>
        <v>0</v>
      </c>
      <c r="Z198" s="93">
        <f>SUM('2:3'!Z198)</f>
        <v>0</v>
      </c>
      <c r="AA198" s="93">
        <f>SUM('2:3'!AA198)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37" t="s">
        <v>70</v>
      </c>
      <c r="B199" s="538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SUM('2:3'!G200)</f>
        <v>0</v>
      </c>
      <c r="H200" s="315">
        <f t="shared" ref="H200:H256" si="34">D200*G200</f>
        <v>0</v>
      </c>
      <c r="I200" s="93">
        <f>SUM('2:3'!I200)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SUM('2:3'!N200)</f>
        <v>0</v>
      </c>
      <c r="O200" s="93">
        <f>SUM('2:3'!O200)</f>
        <v>0</v>
      </c>
      <c r="P200" s="93">
        <f>SUM('2:3'!P200)</f>
        <v>0</v>
      </c>
      <c r="Q200" s="93">
        <f>SUM('2:3'!Q200)</f>
        <v>0</v>
      </c>
      <c r="R200" s="93">
        <f>SUM('2:3'!R200)</f>
        <v>0</v>
      </c>
      <c r="S200" s="93">
        <f>SUM('2:3'!S200)</f>
        <v>0</v>
      </c>
      <c r="T200" s="93">
        <f>SUM('2:3'!T200)</f>
        <v>0</v>
      </c>
      <c r="U200" s="93">
        <f>SUM('2:3'!U200)</f>
        <v>0</v>
      </c>
      <c r="V200" s="196">
        <f>SUM(X200:AA200)</f>
        <v>0</v>
      </c>
      <c r="W200" s="33" t="str">
        <f>IF(ISERROR(V200/G200),"",V200/G200)</f>
        <v/>
      </c>
      <c r="X200" s="93">
        <f>SUM('2:3'!X200)</f>
        <v>0</v>
      </c>
      <c r="Y200" s="93">
        <f>SUM('2:3'!Y200)</f>
        <v>0</v>
      </c>
      <c r="Z200" s="93">
        <f>SUM('2:3'!Z200)</f>
        <v>0</v>
      </c>
      <c r="AA200" s="93">
        <f>SUM('2:3'!AA200)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SUM('2:3'!G201)</f>
        <v>0</v>
      </c>
      <c r="H201" s="315">
        <f t="shared" si="34"/>
        <v>0</v>
      </c>
      <c r="I201" s="93">
        <f>SUM('2:3'!I201)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SUM('2:3'!G202)</f>
        <v>0</v>
      </c>
      <c r="H202" s="315">
        <f t="shared" si="34"/>
        <v>0</v>
      </c>
      <c r="I202" s="93">
        <f>SUM('2:3'!I202)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SUM('2:3'!N202)</f>
        <v>0</v>
      </c>
      <c r="O202" s="93">
        <f>SUM('2:3'!O202)</f>
        <v>0</v>
      </c>
      <c r="P202" s="93">
        <f>SUM('2:3'!P202)</f>
        <v>0</v>
      </c>
      <c r="Q202" s="93">
        <f>SUM('2:3'!Q202)</f>
        <v>0</v>
      </c>
      <c r="R202" s="93">
        <f>SUM('2:3'!R202)</f>
        <v>0</v>
      </c>
      <c r="S202" s="93">
        <f>SUM('2:3'!S202)</f>
        <v>0</v>
      </c>
      <c r="T202" s="93">
        <f>SUM('2:3'!T202)</f>
        <v>0</v>
      </c>
      <c r="U202" s="93">
        <f>SUM('2:3'!U202)</f>
        <v>0</v>
      </c>
      <c r="V202" s="196">
        <f>SUM(X202:AA202)</f>
        <v>0</v>
      </c>
      <c r="W202" s="33" t="str">
        <f>IF(ISERROR(V202/G202),"",V202/G202)</f>
        <v/>
      </c>
      <c r="X202" s="93">
        <f>SUM('2:3'!X202)</f>
        <v>0</v>
      </c>
      <c r="Y202" s="93">
        <f>SUM('2:3'!Y202)</f>
        <v>0</v>
      </c>
      <c r="Z202" s="93">
        <f>SUM('2:3'!Z202)</f>
        <v>0</v>
      </c>
      <c r="AA202" s="93">
        <f>SUM('2:3'!AA202)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SUM('2:3'!G203)</f>
        <v>0</v>
      </c>
      <c r="H203" s="315">
        <f t="shared" si="34"/>
        <v>0</v>
      </c>
      <c r="I203" s="93">
        <f>SUM('2:3'!I203)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SUM('2:3'!N203)</f>
        <v>0</v>
      </c>
      <c r="O203" s="93">
        <f>SUM('2:3'!O203)</f>
        <v>0</v>
      </c>
      <c r="P203" s="93">
        <f>SUM('2:3'!P203)</f>
        <v>0</v>
      </c>
      <c r="Q203" s="93">
        <f>SUM('2:3'!Q203)</f>
        <v>0</v>
      </c>
      <c r="R203" s="93">
        <f>SUM('2:3'!R203)</f>
        <v>0</v>
      </c>
      <c r="S203" s="93">
        <f>SUM('2:3'!S203)</f>
        <v>0</v>
      </c>
      <c r="T203" s="93">
        <f>SUM('2:3'!T203)</f>
        <v>0</v>
      </c>
      <c r="U203" s="93">
        <f>SUM('2:3'!U203)</f>
        <v>0</v>
      </c>
      <c r="V203" s="196">
        <f>SUM(X203:AA203)</f>
        <v>0</v>
      </c>
      <c r="W203" s="33" t="str">
        <f>IF(ISERROR(V203/G203),"",V203/G203)</f>
        <v/>
      </c>
      <c r="X203" s="93">
        <f>SUM('2:3'!X203)</f>
        <v>0</v>
      </c>
      <c r="Y203" s="93">
        <f>SUM('2:3'!Y203)</f>
        <v>0</v>
      </c>
      <c r="Z203" s="93">
        <f>SUM('2:3'!Z203)</f>
        <v>0</v>
      </c>
      <c r="AA203" s="93">
        <f>SUM('2:3'!AA203)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SUM('2:3'!G204)</f>
        <v>0</v>
      </c>
      <c r="H204" s="315">
        <f t="shared" si="34"/>
        <v>0</v>
      </c>
      <c r="I204" s="93">
        <f>SUM('2:3'!I204)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SUM('2:3'!N204)</f>
        <v>0</v>
      </c>
      <c r="O204" s="93">
        <f>SUM('2:3'!O204)</f>
        <v>0</v>
      </c>
      <c r="P204" s="93">
        <f>SUM('2:3'!P204)</f>
        <v>0</v>
      </c>
      <c r="Q204" s="93">
        <f>SUM('2:3'!Q204)</f>
        <v>0</v>
      </c>
      <c r="R204" s="93">
        <f>SUM('2:3'!R204)</f>
        <v>0</v>
      </c>
      <c r="S204" s="93">
        <f>SUM('2:3'!S204)</f>
        <v>0</v>
      </c>
      <c r="T204" s="93">
        <f>SUM('2:3'!T204)</f>
        <v>0</v>
      </c>
      <c r="U204" s="93">
        <f>SUM('2:3'!U204)</f>
        <v>0</v>
      </c>
      <c r="V204" s="196">
        <f>SUM(X204:AA204)</f>
        <v>0</v>
      </c>
      <c r="W204" s="33" t="str">
        <f>IF(ISERROR(V204/G204),"",V204/G204)</f>
        <v/>
      </c>
      <c r="X204" s="93">
        <f>SUM('2:3'!X204)</f>
        <v>0</v>
      </c>
      <c r="Y204" s="93">
        <f>SUM('2:3'!Y204)</f>
        <v>0</v>
      </c>
      <c r="Z204" s="93">
        <f>SUM('2:3'!Z204)</f>
        <v>0</v>
      </c>
      <c r="AA204" s="93">
        <f>SUM('2:3'!AA204)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SUM('2:3'!G205)</f>
        <v>0</v>
      </c>
      <c r="H205" s="315">
        <f t="shared" si="34"/>
        <v>0</v>
      </c>
      <c r="I205" s="93">
        <f>SUM('2:3'!I205)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SUM('2:3'!G206)</f>
        <v>0</v>
      </c>
      <c r="H206" s="315">
        <f t="shared" si="34"/>
        <v>0</v>
      </c>
      <c r="I206" s="93">
        <f>SUM('2:3'!I206)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SUM('2:3'!G207)</f>
        <v>0</v>
      </c>
      <c r="H207" s="315">
        <f t="shared" si="34"/>
        <v>0</v>
      </c>
      <c r="I207" s="93">
        <f>SUM('2:3'!I207)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SUM('2:3'!G208)</f>
        <v>0</v>
      </c>
      <c r="H208" s="315">
        <f t="shared" si="34"/>
        <v>0</v>
      </c>
      <c r="I208" s="93">
        <f>SUM('2:3'!I208)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SUM('2:3'!N208)</f>
        <v>0</v>
      </c>
      <c r="O208" s="93">
        <f>SUM('2:3'!O208)</f>
        <v>0</v>
      </c>
      <c r="P208" s="93">
        <f>SUM('2:3'!P208)</f>
        <v>0</v>
      </c>
      <c r="Q208" s="93">
        <f>SUM('2:3'!Q208)</f>
        <v>0</v>
      </c>
      <c r="R208" s="93">
        <f>SUM('2:3'!R208)</f>
        <v>0</v>
      </c>
      <c r="S208" s="93">
        <f>SUM('2:3'!S208)</f>
        <v>0</v>
      </c>
      <c r="T208" s="93">
        <f>SUM('2:3'!T208)</f>
        <v>0</v>
      </c>
      <c r="U208" s="93">
        <f>SUM('2:3'!U208)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SUM('2:3'!X208)</f>
        <v>0</v>
      </c>
      <c r="Y208" s="93">
        <f>SUM('2:3'!Y208)</f>
        <v>0</v>
      </c>
      <c r="Z208" s="93">
        <f>SUM('2:3'!Z208)</f>
        <v>0</v>
      </c>
      <c r="AA208" s="93">
        <f>SUM('2:3'!AA208)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SUM('2:3'!G209)</f>
        <v>0</v>
      </c>
      <c r="H209" s="315">
        <f t="shared" si="34"/>
        <v>0</v>
      </c>
      <c r="I209" s="93">
        <f>SUM('2:3'!I209)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SUM('2:3'!N209)</f>
        <v>0</v>
      </c>
      <c r="O209" s="93">
        <f>SUM('2:3'!O209)</f>
        <v>0</v>
      </c>
      <c r="P209" s="93">
        <f>SUM('2:3'!P209)</f>
        <v>0</v>
      </c>
      <c r="Q209" s="93">
        <f>SUM('2:3'!Q209)</f>
        <v>0</v>
      </c>
      <c r="R209" s="93">
        <f>SUM('2:3'!R209)</f>
        <v>0</v>
      </c>
      <c r="S209" s="93">
        <f>SUM('2:3'!S209)</f>
        <v>0</v>
      </c>
      <c r="T209" s="93">
        <f>SUM('2:3'!T209)</f>
        <v>0</v>
      </c>
      <c r="U209" s="93">
        <f>SUM('2:3'!U209)</f>
        <v>0</v>
      </c>
      <c r="V209" s="196">
        <f t="shared" si="36"/>
        <v>0</v>
      </c>
      <c r="W209" s="33" t="str">
        <f t="shared" si="37"/>
        <v/>
      </c>
      <c r="X209" s="93">
        <f>SUM('2:3'!X209)</f>
        <v>0</v>
      </c>
      <c r="Y209" s="93">
        <f>SUM('2:3'!Y209)</f>
        <v>0</v>
      </c>
      <c r="Z209" s="93">
        <f>SUM('2:3'!Z209)</f>
        <v>0</v>
      </c>
      <c r="AA209" s="93">
        <f>SUM('2:3'!AA209)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SUM('2:3'!G210)</f>
        <v>0</v>
      </c>
      <c r="H210" s="315">
        <f t="shared" si="34"/>
        <v>0</v>
      </c>
      <c r="I210" s="93">
        <f>SUM('2:3'!I210)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SUM('2:3'!N210)</f>
        <v>0</v>
      </c>
      <c r="O210" s="93">
        <f>SUM('2:3'!O210)</f>
        <v>0</v>
      </c>
      <c r="P210" s="93">
        <f>SUM('2:3'!P210)</f>
        <v>0</v>
      </c>
      <c r="Q210" s="93">
        <f>SUM('2:3'!Q210)</f>
        <v>0</v>
      </c>
      <c r="R210" s="93">
        <f>SUM('2:3'!R210)</f>
        <v>0</v>
      </c>
      <c r="S210" s="93">
        <f>SUM('2:3'!S210)</f>
        <v>0</v>
      </c>
      <c r="T210" s="93">
        <f>SUM('2:3'!T210)</f>
        <v>0</v>
      </c>
      <c r="U210" s="93">
        <f>SUM('2:3'!U210)</f>
        <v>0</v>
      </c>
      <c r="V210" s="196">
        <f t="shared" si="36"/>
        <v>0</v>
      </c>
      <c r="W210" s="33" t="str">
        <f t="shared" si="37"/>
        <v/>
      </c>
      <c r="X210" s="93">
        <f>SUM('2:3'!X210)</f>
        <v>0</v>
      </c>
      <c r="Y210" s="93">
        <f>SUM('2:3'!Y210)</f>
        <v>0</v>
      </c>
      <c r="Z210" s="93">
        <f>SUM('2:3'!Z210)</f>
        <v>0</v>
      </c>
      <c r="AA210" s="93">
        <f>SUM('2:3'!AA210)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SUM('2:3'!G211)</f>
        <v>0</v>
      </c>
      <c r="H211" s="315">
        <f t="shared" si="34"/>
        <v>0</v>
      </c>
      <c r="I211" s="93">
        <f>SUM('2:3'!I211)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SUM('2:3'!N211)</f>
        <v>0</v>
      </c>
      <c r="O211" s="93">
        <f>SUM('2:3'!O211)</f>
        <v>0</v>
      </c>
      <c r="P211" s="93">
        <f>SUM('2:3'!P211)</f>
        <v>0</v>
      </c>
      <c r="Q211" s="93">
        <f>SUM('2:3'!Q211)</f>
        <v>0</v>
      </c>
      <c r="R211" s="93">
        <f>SUM('2:3'!R211)</f>
        <v>0</v>
      </c>
      <c r="S211" s="93">
        <f>SUM('2:3'!S211)</f>
        <v>0</v>
      </c>
      <c r="T211" s="93">
        <f>SUM('2:3'!T211)</f>
        <v>0</v>
      </c>
      <c r="U211" s="93">
        <f>SUM('2:3'!U211)</f>
        <v>0</v>
      </c>
      <c r="V211" s="196">
        <f t="shared" si="36"/>
        <v>0</v>
      </c>
      <c r="W211" s="33" t="str">
        <f t="shared" si="37"/>
        <v/>
      </c>
      <c r="X211" s="93">
        <f>SUM('2:3'!X211)</f>
        <v>0</v>
      </c>
      <c r="Y211" s="93">
        <f>SUM('2:3'!Y211)</f>
        <v>0</v>
      </c>
      <c r="Z211" s="93">
        <f>SUM('2:3'!Z211)</f>
        <v>0</v>
      </c>
      <c r="AA211" s="93">
        <f>SUM('2:3'!AA211)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SUM('2:3'!G212)</f>
        <v>0</v>
      </c>
      <c r="H212" s="315">
        <f t="shared" si="34"/>
        <v>0</v>
      </c>
      <c r="I212" s="93">
        <f>SUM('2:3'!I212)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SUM('2:3'!N212)</f>
        <v>0</v>
      </c>
      <c r="O212" s="93">
        <f>SUM('2:3'!O212)</f>
        <v>0</v>
      </c>
      <c r="P212" s="93">
        <f>SUM('2:3'!P212)</f>
        <v>0</v>
      </c>
      <c r="Q212" s="93">
        <f>SUM('2:3'!Q212)</f>
        <v>0</v>
      </c>
      <c r="R212" s="93">
        <f>SUM('2:3'!R212)</f>
        <v>0</v>
      </c>
      <c r="S212" s="93">
        <f>SUM('2:3'!S212)</f>
        <v>0</v>
      </c>
      <c r="T212" s="93">
        <f>SUM('2:3'!T212)</f>
        <v>0</v>
      </c>
      <c r="U212" s="93">
        <f>SUM('2:3'!U212)</f>
        <v>0</v>
      </c>
      <c r="V212" s="196">
        <f t="shared" si="36"/>
        <v>0</v>
      </c>
      <c r="W212" s="33" t="str">
        <f t="shared" si="37"/>
        <v/>
      </c>
      <c r="X212" s="93">
        <f>SUM('2:3'!X212)</f>
        <v>0</v>
      </c>
      <c r="Y212" s="93">
        <f>SUM('2:3'!Y212)</f>
        <v>0</v>
      </c>
      <c r="Z212" s="93">
        <f>SUM('2:3'!Z212)</f>
        <v>0</v>
      </c>
      <c r="AA212" s="93">
        <f>SUM('2:3'!AA212)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SUM('2:3'!G213)</f>
        <v>0</v>
      </c>
      <c r="H213" s="315">
        <f t="shared" si="34"/>
        <v>0</v>
      </c>
      <c r="I213" s="93">
        <f>SUM('2:3'!I213)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SUM('2:3'!N213)</f>
        <v>0</v>
      </c>
      <c r="O213" s="93">
        <f>SUM('2:3'!O213)</f>
        <v>0</v>
      </c>
      <c r="P213" s="93">
        <f>SUM('2:3'!P213)</f>
        <v>0</v>
      </c>
      <c r="Q213" s="93">
        <f>SUM('2:3'!Q213)</f>
        <v>0</v>
      </c>
      <c r="R213" s="93">
        <f>SUM('2:3'!R213)</f>
        <v>0</v>
      </c>
      <c r="S213" s="93">
        <f>SUM('2:3'!S213)</f>
        <v>0</v>
      </c>
      <c r="T213" s="93">
        <f>SUM('2:3'!T213)</f>
        <v>0</v>
      </c>
      <c r="U213" s="93">
        <f>SUM('2:3'!U213)</f>
        <v>0</v>
      </c>
      <c r="V213" s="196">
        <f t="shared" si="36"/>
        <v>0</v>
      </c>
      <c r="W213" s="33" t="str">
        <f t="shared" si="37"/>
        <v/>
      </c>
      <c r="X213" s="93">
        <f>SUM('2:3'!X213)</f>
        <v>0</v>
      </c>
      <c r="Y213" s="93">
        <f>SUM('2:3'!Y213)</f>
        <v>0</v>
      </c>
      <c r="Z213" s="93">
        <f>SUM('2:3'!Z213)</f>
        <v>0</v>
      </c>
      <c r="AA213" s="93">
        <f>SUM('2:3'!AA213)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SUM('2:3'!G214)</f>
        <v>0</v>
      </c>
      <c r="H214" s="315">
        <f t="shared" si="34"/>
        <v>0</v>
      </c>
      <c r="I214" s="93">
        <f>SUM('2:3'!I214)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SUM('2:3'!N214)</f>
        <v>0</v>
      </c>
      <c r="O214" s="93">
        <f>SUM('2:3'!O214)</f>
        <v>0</v>
      </c>
      <c r="P214" s="93">
        <f>SUM('2:3'!P214)</f>
        <v>0</v>
      </c>
      <c r="Q214" s="93">
        <f>SUM('2:3'!Q214)</f>
        <v>0</v>
      </c>
      <c r="R214" s="93">
        <f>SUM('2:3'!R214)</f>
        <v>0</v>
      </c>
      <c r="S214" s="93">
        <f>SUM('2:3'!S214)</f>
        <v>0</v>
      </c>
      <c r="T214" s="93">
        <f>SUM('2:3'!T214)</f>
        <v>0</v>
      </c>
      <c r="U214" s="93">
        <f>SUM('2:3'!U214)</f>
        <v>0</v>
      </c>
      <c r="V214" s="196">
        <f t="shared" si="36"/>
        <v>0</v>
      </c>
      <c r="W214" s="33" t="str">
        <f t="shared" si="37"/>
        <v/>
      </c>
      <c r="X214" s="93">
        <f>SUM('2:3'!X214)</f>
        <v>0</v>
      </c>
      <c r="Y214" s="93">
        <f>SUM('2:3'!Y214)</f>
        <v>0</v>
      </c>
      <c r="Z214" s="93">
        <f>SUM('2:3'!Z214)</f>
        <v>0</v>
      </c>
      <c r="AA214" s="93">
        <f>SUM('2:3'!AA214)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SUM('2:3'!G215)</f>
        <v>0</v>
      </c>
      <c r="H215" s="315">
        <f t="shared" si="34"/>
        <v>0</v>
      </c>
      <c r="I215" s="93">
        <f>SUM('2:3'!I215)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SUM('2:3'!N215)</f>
        <v>0</v>
      </c>
      <c r="O215" s="93">
        <f>SUM('2:3'!O215)</f>
        <v>0</v>
      </c>
      <c r="P215" s="93">
        <f>SUM('2:3'!P215)</f>
        <v>0</v>
      </c>
      <c r="Q215" s="93">
        <f>SUM('2:3'!Q215)</f>
        <v>0</v>
      </c>
      <c r="R215" s="93">
        <f>SUM('2:3'!R215)</f>
        <v>0</v>
      </c>
      <c r="S215" s="93">
        <f>SUM('2:3'!S215)</f>
        <v>0</v>
      </c>
      <c r="T215" s="93">
        <f>SUM('2:3'!T215)</f>
        <v>0</v>
      </c>
      <c r="U215" s="93">
        <f>SUM('2:3'!U215)</f>
        <v>0</v>
      </c>
      <c r="V215" s="196">
        <f t="shared" si="36"/>
        <v>0</v>
      </c>
      <c r="W215" s="33" t="str">
        <f t="shared" si="37"/>
        <v/>
      </c>
      <c r="X215" s="93">
        <f>SUM('2:3'!X215)</f>
        <v>0</v>
      </c>
      <c r="Y215" s="93">
        <f>SUM('2:3'!Y215)</f>
        <v>0</v>
      </c>
      <c r="Z215" s="93">
        <f>SUM('2:3'!Z215)</f>
        <v>0</v>
      </c>
      <c r="AA215" s="93">
        <f>SUM('2:3'!AA215)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SUM('2:3'!G216)</f>
        <v>0</v>
      </c>
      <c r="H216" s="315">
        <f t="shared" si="34"/>
        <v>0</v>
      </c>
      <c r="I216" s="93">
        <f>SUM('2:3'!I216)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SUM('2:3'!N216)</f>
        <v>0</v>
      </c>
      <c r="O216" s="93">
        <f>SUM('2:3'!O216)</f>
        <v>0</v>
      </c>
      <c r="P216" s="93">
        <f>SUM('2:3'!P216)</f>
        <v>0</v>
      </c>
      <c r="Q216" s="93">
        <f>SUM('2:3'!Q216)</f>
        <v>0</v>
      </c>
      <c r="R216" s="93">
        <f>SUM('2:3'!R216)</f>
        <v>0</v>
      </c>
      <c r="S216" s="93">
        <f>SUM('2:3'!S216)</f>
        <v>0</v>
      </c>
      <c r="T216" s="93">
        <f>SUM('2:3'!T216)</f>
        <v>0</v>
      </c>
      <c r="U216" s="93">
        <f>SUM('2:3'!U216)</f>
        <v>0</v>
      </c>
      <c r="V216" s="196">
        <f t="shared" si="36"/>
        <v>0</v>
      </c>
      <c r="W216" s="33" t="str">
        <f t="shared" si="37"/>
        <v/>
      </c>
      <c r="X216" s="93">
        <f>SUM('2:3'!X216)</f>
        <v>0</v>
      </c>
      <c r="Y216" s="93">
        <f>SUM('2:3'!Y216)</f>
        <v>0</v>
      </c>
      <c r="Z216" s="93">
        <f>SUM('2:3'!Z216)</f>
        <v>0</v>
      </c>
      <c r="AA216" s="93">
        <f>SUM('2:3'!AA216)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SUM('2:3'!G217)</f>
        <v>0</v>
      </c>
      <c r="H217" s="315">
        <f t="shared" si="34"/>
        <v>0</v>
      </c>
      <c r="I217" s="93">
        <f>SUM('2:3'!I217)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SUM('2:3'!N217)</f>
        <v>0</v>
      </c>
      <c r="O217" s="93">
        <f>SUM('2:3'!O217)</f>
        <v>0</v>
      </c>
      <c r="P217" s="93">
        <f>SUM('2:3'!P217)</f>
        <v>0</v>
      </c>
      <c r="Q217" s="93">
        <f>SUM('2:3'!Q217)</f>
        <v>0</v>
      </c>
      <c r="R217" s="93">
        <f>SUM('2:3'!R217)</f>
        <v>0</v>
      </c>
      <c r="S217" s="93">
        <f>SUM('2:3'!S217)</f>
        <v>0</v>
      </c>
      <c r="T217" s="93">
        <f>SUM('2:3'!T217)</f>
        <v>0</v>
      </c>
      <c r="U217" s="93">
        <f>SUM('2:3'!U217)</f>
        <v>0</v>
      </c>
      <c r="V217" s="196">
        <f t="shared" si="36"/>
        <v>0</v>
      </c>
      <c r="W217" s="33" t="str">
        <f t="shared" si="37"/>
        <v/>
      </c>
      <c r="X217" s="93">
        <f>SUM('2:3'!X217)</f>
        <v>0</v>
      </c>
      <c r="Y217" s="93">
        <f>SUM('2:3'!Y217)</f>
        <v>0</v>
      </c>
      <c r="Z217" s="93">
        <f>SUM('2:3'!Z217)</f>
        <v>0</v>
      </c>
      <c r="AA217" s="93">
        <f>SUM('2:3'!AA217)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SUM('2:3'!G218)</f>
        <v>0</v>
      </c>
      <c r="H218" s="315">
        <f t="shared" si="34"/>
        <v>0</v>
      </c>
      <c r="I218" s="93">
        <f>SUM('2:3'!I218)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SUM('2:3'!N218)</f>
        <v>0</v>
      </c>
      <c r="O218" s="93">
        <f>SUM('2:3'!O218)</f>
        <v>0</v>
      </c>
      <c r="P218" s="93">
        <f>SUM('2:3'!P218)</f>
        <v>0</v>
      </c>
      <c r="Q218" s="93">
        <f>SUM('2:3'!Q218)</f>
        <v>0</v>
      </c>
      <c r="R218" s="93">
        <f>SUM('2:3'!R218)</f>
        <v>0</v>
      </c>
      <c r="S218" s="93">
        <f>SUM('2:3'!S218)</f>
        <v>0</v>
      </c>
      <c r="T218" s="93">
        <f>SUM('2:3'!T218)</f>
        <v>0</v>
      </c>
      <c r="U218" s="93">
        <f>SUM('2:3'!U218)</f>
        <v>0</v>
      </c>
      <c r="V218" s="196">
        <f t="shared" si="36"/>
        <v>0</v>
      </c>
      <c r="W218" s="33" t="str">
        <f t="shared" si="37"/>
        <v/>
      </c>
      <c r="X218" s="93">
        <f>SUM('2:3'!X218)</f>
        <v>0</v>
      </c>
      <c r="Y218" s="93">
        <f>SUM('2:3'!Y218)</f>
        <v>0</v>
      </c>
      <c r="Z218" s="93">
        <f>SUM('2:3'!Z218)</f>
        <v>0</v>
      </c>
      <c r="AA218" s="93">
        <f>SUM('2:3'!AA218)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SUM('2:3'!G219)</f>
        <v>0</v>
      </c>
      <c r="H219" s="315">
        <f t="shared" si="34"/>
        <v>0</v>
      </c>
      <c r="I219" s="93">
        <f>SUM('2:3'!I219)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SUM('2:3'!N219)</f>
        <v>0</v>
      </c>
      <c r="O219" s="93">
        <f>SUM('2:3'!O219)</f>
        <v>0</v>
      </c>
      <c r="P219" s="93">
        <f>SUM('2:3'!P219)</f>
        <v>0</v>
      </c>
      <c r="Q219" s="93">
        <f>SUM('2:3'!Q219)</f>
        <v>0</v>
      </c>
      <c r="R219" s="93">
        <f>SUM('2:3'!R219)</f>
        <v>0</v>
      </c>
      <c r="S219" s="93">
        <f>SUM('2:3'!S219)</f>
        <v>0</v>
      </c>
      <c r="T219" s="93">
        <f>SUM('2:3'!T219)</f>
        <v>0</v>
      </c>
      <c r="U219" s="93">
        <f>SUM('2:3'!U219)</f>
        <v>0</v>
      </c>
      <c r="V219" s="196">
        <f t="shared" si="36"/>
        <v>0</v>
      </c>
      <c r="W219" s="33" t="str">
        <f t="shared" si="37"/>
        <v/>
      </c>
      <c r="X219" s="93">
        <f>SUM('2:3'!X219)</f>
        <v>0</v>
      </c>
      <c r="Y219" s="93">
        <f>SUM('2:3'!Y219)</f>
        <v>0</v>
      </c>
      <c r="Z219" s="93">
        <f>SUM('2:3'!Z219)</f>
        <v>0</v>
      </c>
      <c r="AA219" s="93">
        <f>SUM('2:3'!AA219)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SUM('2:3'!G220)</f>
        <v>0</v>
      </c>
      <c r="H220" s="315">
        <f t="shared" si="34"/>
        <v>0</v>
      </c>
      <c r="I220" s="93">
        <f>SUM('2:3'!I220)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SUM('2:3'!N220)</f>
        <v>0</v>
      </c>
      <c r="O220" s="93">
        <f>SUM('2:3'!O220)</f>
        <v>0</v>
      </c>
      <c r="P220" s="93">
        <f>SUM('2:3'!P220)</f>
        <v>0</v>
      </c>
      <c r="Q220" s="93">
        <f>SUM('2:3'!Q220)</f>
        <v>0</v>
      </c>
      <c r="R220" s="93">
        <f>SUM('2:3'!R220)</f>
        <v>0</v>
      </c>
      <c r="S220" s="93">
        <f>SUM('2:3'!S220)</f>
        <v>0</v>
      </c>
      <c r="T220" s="93">
        <f>SUM('2:3'!T220)</f>
        <v>0</v>
      </c>
      <c r="U220" s="93">
        <f>SUM('2:3'!U220)</f>
        <v>0</v>
      </c>
      <c r="V220" s="196"/>
      <c r="W220" s="33"/>
      <c r="X220" s="93">
        <f>SUM('2:3'!X220)</f>
        <v>0</v>
      </c>
      <c r="Y220" s="93">
        <f>SUM('2:3'!Y220)</f>
        <v>0</v>
      </c>
      <c r="Z220" s="93">
        <f>SUM('2:3'!Z220)</f>
        <v>0</v>
      </c>
      <c r="AA220" s="93">
        <f>SUM('2:3'!AA220)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SUM('2:3'!G221)</f>
        <v>0</v>
      </c>
      <c r="H221" s="315">
        <f t="shared" si="34"/>
        <v>0</v>
      </c>
      <c r="I221" s="93">
        <f>SUM('2:3'!I221)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SUM('2:3'!N221)</f>
        <v>0</v>
      </c>
      <c r="O221" s="93">
        <f>SUM('2:3'!O221)</f>
        <v>0</v>
      </c>
      <c r="P221" s="93">
        <f>SUM('2:3'!P221)</f>
        <v>0</v>
      </c>
      <c r="Q221" s="93">
        <f>SUM('2:3'!Q221)</f>
        <v>0</v>
      </c>
      <c r="R221" s="93">
        <f>SUM('2:3'!R221)</f>
        <v>0</v>
      </c>
      <c r="S221" s="93">
        <f>SUM('2:3'!S221)</f>
        <v>0</v>
      </c>
      <c r="T221" s="93">
        <f>SUM('2:3'!T221)</f>
        <v>0</v>
      </c>
      <c r="U221" s="93">
        <f>SUM('2:3'!U221)</f>
        <v>0</v>
      </c>
      <c r="V221" s="196"/>
      <c r="W221" s="33"/>
      <c r="X221" s="93">
        <f>SUM('2:3'!X221)</f>
        <v>0</v>
      </c>
      <c r="Y221" s="93">
        <f>SUM('2:3'!Y221)</f>
        <v>0</v>
      </c>
      <c r="Z221" s="93">
        <f>SUM('2:3'!Z221)</f>
        <v>0</v>
      </c>
      <c r="AA221" s="93">
        <f>SUM('2:3'!AA221)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SUM('2:3'!G222)</f>
        <v>0</v>
      </c>
      <c r="H222" s="315">
        <f t="shared" si="34"/>
        <v>0</v>
      </c>
      <c r="I222" s="93">
        <f>SUM('2:3'!I222)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SUM('2:3'!N222)</f>
        <v>0</v>
      </c>
      <c r="O222" s="93">
        <f>SUM('2:3'!O222)</f>
        <v>0</v>
      </c>
      <c r="P222" s="93">
        <f>SUM('2:3'!P222)</f>
        <v>0</v>
      </c>
      <c r="Q222" s="93">
        <f>SUM('2:3'!Q222)</f>
        <v>0</v>
      </c>
      <c r="R222" s="93">
        <f>SUM('2:3'!R222)</f>
        <v>0</v>
      </c>
      <c r="S222" s="93">
        <f>SUM('2:3'!S222)</f>
        <v>0</v>
      </c>
      <c r="T222" s="93">
        <f>SUM('2:3'!T222)</f>
        <v>0</v>
      </c>
      <c r="U222" s="93">
        <f>SUM('2:3'!U222)</f>
        <v>0</v>
      </c>
      <c r="V222" s="196"/>
      <c r="W222" s="33"/>
      <c r="X222" s="93">
        <f>SUM('2:3'!X222)</f>
        <v>0</v>
      </c>
      <c r="Y222" s="93">
        <f>SUM('2:3'!Y222)</f>
        <v>0</v>
      </c>
      <c r="Z222" s="93">
        <f>SUM('2:3'!Z222)</f>
        <v>0</v>
      </c>
      <c r="AA222" s="93">
        <f>SUM('2:3'!AA222)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SUM('2:3'!G223)</f>
        <v>0</v>
      </c>
      <c r="H223" s="315">
        <f t="shared" si="34"/>
        <v>0</v>
      </c>
      <c r="I223" s="93">
        <f>SUM('2:3'!I223)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SUM('2:3'!N223)</f>
        <v>0</v>
      </c>
      <c r="O223" s="93">
        <f>SUM('2:3'!O223)</f>
        <v>0</v>
      </c>
      <c r="P223" s="93">
        <f>SUM('2:3'!P223)</f>
        <v>0</v>
      </c>
      <c r="Q223" s="93">
        <f>SUM('2:3'!Q223)</f>
        <v>0</v>
      </c>
      <c r="R223" s="93">
        <f>SUM('2:3'!R223)</f>
        <v>0</v>
      </c>
      <c r="S223" s="93">
        <f>SUM('2:3'!S223)</f>
        <v>0</v>
      </c>
      <c r="T223" s="93">
        <f>SUM('2:3'!T223)</f>
        <v>0</v>
      </c>
      <c r="U223" s="93">
        <f>SUM('2:3'!U223)</f>
        <v>0</v>
      </c>
      <c r="V223" s="196"/>
      <c r="W223" s="33"/>
      <c r="X223" s="93">
        <f>SUM('2:3'!X223)</f>
        <v>0</v>
      </c>
      <c r="Y223" s="93">
        <f>SUM('2:3'!Y223)</f>
        <v>0</v>
      </c>
      <c r="Z223" s="93">
        <f>SUM('2:3'!Z223)</f>
        <v>0</v>
      </c>
      <c r="AA223" s="93">
        <f>SUM('2:3'!AA223)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SUM('2:3'!G224)</f>
        <v>0</v>
      </c>
      <c r="H224" s="315">
        <f t="shared" si="34"/>
        <v>0</v>
      </c>
      <c r="I224" s="93">
        <f>SUM('2:3'!I224)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SUM('2:3'!N224)</f>
        <v>0</v>
      </c>
      <c r="O224" s="93">
        <f>SUM('2:3'!O224)</f>
        <v>0</v>
      </c>
      <c r="P224" s="93">
        <f>SUM('2:3'!P224)</f>
        <v>0</v>
      </c>
      <c r="Q224" s="93">
        <f>SUM('2:3'!Q224)</f>
        <v>0</v>
      </c>
      <c r="R224" s="93">
        <f>SUM('2:3'!R224)</f>
        <v>0</v>
      </c>
      <c r="S224" s="93">
        <f>SUM('2:3'!S224)</f>
        <v>0</v>
      </c>
      <c r="T224" s="93">
        <f>SUM('2:3'!T224)</f>
        <v>0</v>
      </c>
      <c r="U224" s="93">
        <f>SUM('2:3'!U224)</f>
        <v>0</v>
      </c>
      <c r="V224" s="196"/>
      <c r="W224" s="33"/>
      <c r="X224" s="93">
        <f>SUM('2:3'!X224)</f>
        <v>0</v>
      </c>
      <c r="Y224" s="93">
        <f>SUM('2:3'!Y224)</f>
        <v>0</v>
      </c>
      <c r="Z224" s="93">
        <f>SUM('2:3'!Z224)</f>
        <v>0</v>
      </c>
      <c r="AA224" s="93">
        <f>SUM('2:3'!AA224)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SUM('2:3'!G225)</f>
        <v>0</v>
      </c>
      <c r="H225" s="315">
        <f t="shared" si="34"/>
        <v>0</v>
      </c>
      <c r="I225" s="93">
        <f>SUM('2:3'!I225)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SUM('2:3'!N225)</f>
        <v>0</v>
      </c>
      <c r="O225" s="93">
        <f>SUM('2:3'!O225)</f>
        <v>0</v>
      </c>
      <c r="P225" s="93">
        <f>SUM('2:3'!P225)</f>
        <v>0</v>
      </c>
      <c r="Q225" s="93">
        <f>SUM('2:3'!Q225)</f>
        <v>0</v>
      </c>
      <c r="R225" s="93">
        <f>SUM('2:3'!R225)</f>
        <v>0</v>
      </c>
      <c r="S225" s="93">
        <f>SUM('2:3'!S225)</f>
        <v>0</v>
      </c>
      <c r="T225" s="93">
        <f>SUM('2:3'!T225)</f>
        <v>0</v>
      </c>
      <c r="U225" s="93">
        <f>SUM('2:3'!U225)</f>
        <v>0</v>
      </c>
      <c r="V225" s="196"/>
      <c r="W225" s="33"/>
      <c r="X225" s="93">
        <f>SUM('2:3'!X225)</f>
        <v>0</v>
      </c>
      <c r="Y225" s="93">
        <f>SUM('2:3'!Y225)</f>
        <v>0</v>
      </c>
      <c r="Z225" s="93">
        <f>SUM('2:3'!Z225)</f>
        <v>0</v>
      </c>
      <c r="AA225" s="93">
        <f>SUM('2:3'!AA225)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SUM('2:3'!G226)</f>
        <v>0</v>
      </c>
      <c r="H226" s="315">
        <f t="shared" si="34"/>
        <v>0</v>
      </c>
      <c r="I226" s="93">
        <f>SUM('2:3'!I226)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SUM('2:3'!N226)</f>
        <v>0</v>
      </c>
      <c r="O226" s="93">
        <f>SUM('2:3'!O226)</f>
        <v>0</v>
      </c>
      <c r="P226" s="93">
        <f>SUM('2:3'!P226)</f>
        <v>0</v>
      </c>
      <c r="Q226" s="93">
        <f>SUM('2:3'!Q226)</f>
        <v>0</v>
      </c>
      <c r="R226" s="93">
        <f>SUM('2:3'!R226)</f>
        <v>0</v>
      </c>
      <c r="S226" s="93">
        <f>SUM('2:3'!S226)</f>
        <v>0</v>
      </c>
      <c r="T226" s="93">
        <f>SUM('2:3'!T226)</f>
        <v>0</v>
      </c>
      <c r="U226" s="93">
        <f>SUM('2:3'!U226)</f>
        <v>0</v>
      </c>
      <c r="V226" s="196"/>
      <c r="W226" s="33"/>
      <c r="X226" s="93">
        <f>SUM('2:3'!X226)</f>
        <v>0</v>
      </c>
      <c r="Y226" s="93">
        <f>SUM('2:3'!Y226)</f>
        <v>0</v>
      </c>
      <c r="Z226" s="93">
        <f>SUM('2:3'!Z226)</f>
        <v>0</v>
      </c>
      <c r="AA226" s="93">
        <f>SUM('2:3'!AA226)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SUM('2:3'!G227)</f>
        <v>0</v>
      </c>
      <c r="H227" s="315">
        <f t="shared" si="34"/>
        <v>0</v>
      </c>
      <c r="I227" s="93">
        <f>SUM('2:3'!I227)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SUM('2:3'!N227)</f>
        <v>0</v>
      </c>
      <c r="O227" s="93">
        <f>SUM('2:3'!O227)</f>
        <v>0</v>
      </c>
      <c r="P227" s="93">
        <f>SUM('2:3'!P227)</f>
        <v>0</v>
      </c>
      <c r="Q227" s="93">
        <f>SUM('2:3'!Q227)</f>
        <v>0</v>
      </c>
      <c r="R227" s="93">
        <f>SUM('2:3'!R227)</f>
        <v>0</v>
      </c>
      <c r="S227" s="93">
        <f>SUM('2:3'!S227)</f>
        <v>0</v>
      </c>
      <c r="T227" s="93">
        <f>SUM('2:3'!T227)</f>
        <v>0</v>
      </c>
      <c r="U227" s="93">
        <f>SUM('2:3'!U227)</f>
        <v>0</v>
      </c>
      <c r="V227" s="196"/>
      <c r="W227" s="33"/>
      <c r="X227" s="93">
        <f>SUM('2:3'!X227)</f>
        <v>0</v>
      </c>
      <c r="Y227" s="93">
        <f>SUM('2:3'!Y227)</f>
        <v>0</v>
      </c>
      <c r="Z227" s="93">
        <f>SUM('2:3'!Z227)</f>
        <v>0</v>
      </c>
      <c r="AA227" s="93">
        <f>SUM('2:3'!AA227)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SUM('2:3'!G228)</f>
        <v>0</v>
      </c>
      <c r="H228" s="315">
        <f t="shared" si="34"/>
        <v>0</v>
      </c>
      <c r="I228" s="93">
        <f>SUM('2:3'!I228)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SUM('2:3'!N228)</f>
        <v>0</v>
      </c>
      <c r="O228" s="93">
        <f>SUM('2:3'!O228)</f>
        <v>0</v>
      </c>
      <c r="P228" s="93">
        <f>SUM('2:3'!P228)</f>
        <v>0</v>
      </c>
      <c r="Q228" s="93">
        <f>SUM('2:3'!Q228)</f>
        <v>0</v>
      </c>
      <c r="R228" s="93">
        <f>SUM('2:3'!R228)</f>
        <v>0</v>
      </c>
      <c r="S228" s="93">
        <f>SUM('2:3'!S228)</f>
        <v>0</v>
      </c>
      <c r="T228" s="93">
        <f>SUM('2:3'!T228)</f>
        <v>0</v>
      </c>
      <c r="U228" s="93">
        <f>SUM('2:3'!U228)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SUM('2:3'!X228)</f>
        <v>0</v>
      </c>
      <c r="Y228" s="93">
        <f>SUM('2:3'!Y228)</f>
        <v>0</v>
      </c>
      <c r="Z228" s="93">
        <f>SUM('2:3'!Z228)</f>
        <v>0</v>
      </c>
      <c r="AA228" s="93">
        <f>SUM('2:3'!AA228)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SUM('2:3'!G229)</f>
        <v>0</v>
      </c>
      <c r="H229" s="315">
        <f t="shared" si="34"/>
        <v>0</v>
      </c>
      <c r="I229" s="93">
        <f>SUM('2:3'!I229)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SUM('2:3'!N229)</f>
        <v>0</v>
      </c>
      <c r="O229" s="93">
        <f>SUM('2:3'!O229)</f>
        <v>0</v>
      </c>
      <c r="P229" s="93">
        <f>SUM('2:3'!P229)</f>
        <v>0</v>
      </c>
      <c r="Q229" s="93">
        <f>SUM('2:3'!Q229)</f>
        <v>0</v>
      </c>
      <c r="R229" s="93">
        <f>SUM('2:3'!R229)</f>
        <v>0</v>
      </c>
      <c r="S229" s="93">
        <f>SUM('2:3'!S229)</f>
        <v>0</v>
      </c>
      <c r="T229" s="93">
        <f>SUM('2:3'!T229)</f>
        <v>0</v>
      </c>
      <c r="U229" s="93">
        <f>SUM('2:3'!U229)</f>
        <v>0</v>
      </c>
      <c r="V229" s="196">
        <f t="shared" si="38"/>
        <v>0</v>
      </c>
      <c r="W229" s="33" t="str">
        <f t="shared" si="39"/>
        <v/>
      </c>
      <c r="X229" s="93">
        <f>SUM('2:3'!X229)</f>
        <v>0</v>
      </c>
      <c r="Y229" s="93">
        <f>SUM('2:3'!Y229)</f>
        <v>0</v>
      </c>
      <c r="Z229" s="93">
        <f>SUM('2:3'!Z229)</f>
        <v>0</v>
      </c>
      <c r="AA229" s="93">
        <f>SUM('2:3'!AA229)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SUM('2:3'!G230)</f>
        <v>0</v>
      </c>
      <c r="H230" s="315">
        <f t="shared" si="34"/>
        <v>0</v>
      </c>
      <c r="I230" s="93">
        <f>SUM('2:3'!I230)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SUM('2:3'!N230)</f>
        <v>0</v>
      </c>
      <c r="O230" s="93">
        <f>SUM('2:3'!O230)</f>
        <v>0</v>
      </c>
      <c r="P230" s="93">
        <f>SUM('2:3'!P230)</f>
        <v>0</v>
      </c>
      <c r="Q230" s="93">
        <f>SUM('2:3'!Q230)</f>
        <v>0</v>
      </c>
      <c r="R230" s="93">
        <f>SUM('2:3'!R230)</f>
        <v>0</v>
      </c>
      <c r="S230" s="93">
        <f>SUM('2:3'!S230)</f>
        <v>0</v>
      </c>
      <c r="T230" s="93">
        <f>SUM('2:3'!T230)</f>
        <v>0</v>
      </c>
      <c r="U230" s="93">
        <f>SUM('2:3'!U230)</f>
        <v>0</v>
      </c>
      <c r="V230" s="196">
        <f t="shared" si="38"/>
        <v>0</v>
      </c>
      <c r="W230" s="33" t="str">
        <f t="shared" si="39"/>
        <v/>
      </c>
      <c r="X230" s="93">
        <f>SUM('2:3'!X230)</f>
        <v>0</v>
      </c>
      <c r="Y230" s="93">
        <f>SUM('2:3'!Y230)</f>
        <v>0</v>
      </c>
      <c r="Z230" s="93">
        <f>SUM('2:3'!Z230)</f>
        <v>0</v>
      </c>
      <c r="AA230" s="93">
        <f>SUM('2:3'!AA230)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SUM('2:3'!G231)</f>
        <v>0</v>
      </c>
      <c r="H231" s="315">
        <f t="shared" si="34"/>
        <v>0</v>
      </c>
      <c r="I231" s="93">
        <f>SUM('2:3'!I231)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SUM('2:3'!N231)</f>
        <v>0</v>
      </c>
      <c r="O231" s="93">
        <f>SUM('2:3'!O231)</f>
        <v>0</v>
      </c>
      <c r="P231" s="93">
        <f>SUM('2:3'!P231)</f>
        <v>0</v>
      </c>
      <c r="Q231" s="93">
        <f>SUM('2:3'!Q231)</f>
        <v>0</v>
      </c>
      <c r="R231" s="93">
        <f>SUM('2:3'!R231)</f>
        <v>0</v>
      </c>
      <c r="S231" s="93">
        <f>SUM('2:3'!S231)</f>
        <v>0</v>
      </c>
      <c r="T231" s="93">
        <f>SUM('2:3'!T231)</f>
        <v>0</v>
      </c>
      <c r="U231" s="93">
        <f>SUM('2:3'!U231)</f>
        <v>0</v>
      </c>
      <c r="V231" s="196">
        <f t="shared" si="38"/>
        <v>0</v>
      </c>
      <c r="W231" s="33" t="str">
        <f t="shared" si="39"/>
        <v/>
      </c>
      <c r="X231" s="93">
        <f>SUM('2:3'!X231)</f>
        <v>0</v>
      </c>
      <c r="Y231" s="93">
        <f>SUM('2:3'!Y231)</f>
        <v>0</v>
      </c>
      <c r="Z231" s="93">
        <f>SUM('2:3'!Z231)</f>
        <v>0</v>
      </c>
      <c r="AA231" s="93">
        <f>SUM('2:3'!AA231)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SUM('2:3'!G232)</f>
        <v>0</v>
      </c>
      <c r="H232" s="315">
        <f t="shared" si="34"/>
        <v>0</v>
      </c>
      <c r="I232" s="93">
        <f>SUM('2:3'!I232)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SUM('2:3'!N232)</f>
        <v>0</v>
      </c>
      <c r="O232" s="93">
        <f>SUM('2:3'!O232)</f>
        <v>0</v>
      </c>
      <c r="P232" s="93">
        <f>SUM('2:3'!P232)</f>
        <v>0</v>
      </c>
      <c r="Q232" s="93">
        <f>SUM('2:3'!Q232)</f>
        <v>0</v>
      </c>
      <c r="R232" s="93">
        <f>SUM('2:3'!R232)</f>
        <v>0</v>
      </c>
      <c r="S232" s="93">
        <f>SUM('2:3'!S232)</f>
        <v>0</v>
      </c>
      <c r="T232" s="93">
        <f>SUM('2:3'!T232)</f>
        <v>0</v>
      </c>
      <c r="U232" s="93">
        <f>SUM('2:3'!U232)</f>
        <v>0</v>
      </c>
      <c r="V232" s="196">
        <f t="shared" si="38"/>
        <v>0</v>
      </c>
      <c r="W232" s="33" t="str">
        <f t="shared" si="39"/>
        <v/>
      </c>
      <c r="X232" s="93">
        <f>SUM('2:3'!X232)</f>
        <v>0</v>
      </c>
      <c r="Y232" s="93">
        <f>SUM('2:3'!Y232)</f>
        <v>0</v>
      </c>
      <c r="Z232" s="93">
        <f>SUM('2:3'!Z232)</f>
        <v>0</v>
      </c>
      <c r="AA232" s="93">
        <f>SUM('2:3'!AA232)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SUM('2:3'!G233)</f>
        <v>0</v>
      </c>
      <c r="H233" s="315">
        <f t="shared" si="34"/>
        <v>0</v>
      </c>
      <c r="I233" s="93">
        <f>SUM('2:3'!I233)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SUM('2:3'!N233)</f>
        <v>0</v>
      </c>
      <c r="O233" s="93">
        <f>SUM('2:3'!O233)</f>
        <v>0</v>
      </c>
      <c r="P233" s="93">
        <f>SUM('2:3'!P233)</f>
        <v>0</v>
      </c>
      <c r="Q233" s="93">
        <f>SUM('2:3'!Q233)</f>
        <v>0</v>
      </c>
      <c r="R233" s="93">
        <f>SUM('2:3'!R233)</f>
        <v>0</v>
      </c>
      <c r="S233" s="93">
        <f>SUM('2:3'!S233)</f>
        <v>0</v>
      </c>
      <c r="T233" s="93">
        <f>SUM('2:3'!T233)</f>
        <v>0</v>
      </c>
      <c r="U233" s="93">
        <f>SUM('2:3'!U233)</f>
        <v>0</v>
      </c>
      <c r="V233" s="196">
        <f t="shared" si="38"/>
        <v>0</v>
      </c>
      <c r="W233" s="33" t="str">
        <f t="shared" si="39"/>
        <v/>
      </c>
      <c r="X233" s="93">
        <f>SUM('2:3'!X233)</f>
        <v>0</v>
      </c>
      <c r="Y233" s="93">
        <f>SUM('2:3'!Y233)</f>
        <v>0</v>
      </c>
      <c r="Z233" s="93">
        <f>SUM('2:3'!Z233)</f>
        <v>0</v>
      </c>
      <c r="AA233" s="93">
        <f>SUM('2:3'!AA233)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SUM('2:3'!G234)</f>
        <v>0</v>
      </c>
      <c r="H234" s="315">
        <f t="shared" si="34"/>
        <v>0</v>
      </c>
      <c r="I234" s="93">
        <f>SUM('2:3'!I234)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SUM('2:3'!N234)</f>
        <v>0</v>
      </c>
      <c r="O234" s="93">
        <f>SUM('2:3'!O234)</f>
        <v>0</v>
      </c>
      <c r="P234" s="93">
        <f>SUM('2:3'!P234)</f>
        <v>0</v>
      </c>
      <c r="Q234" s="93">
        <f>SUM('2:3'!Q234)</f>
        <v>0</v>
      </c>
      <c r="R234" s="93">
        <f>SUM('2:3'!R234)</f>
        <v>0</v>
      </c>
      <c r="S234" s="93">
        <f>SUM('2:3'!S234)</f>
        <v>0</v>
      </c>
      <c r="T234" s="93">
        <f>SUM('2:3'!T234)</f>
        <v>0</v>
      </c>
      <c r="U234" s="93">
        <f>SUM('2:3'!U234)</f>
        <v>0</v>
      </c>
      <c r="V234" s="196">
        <f t="shared" si="38"/>
        <v>0</v>
      </c>
      <c r="W234" s="33" t="str">
        <f t="shared" si="39"/>
        <v/>
      </c>
      <c r="X234" s="93">
        <f>SUM('2:3'!X234)</f>
        <v>0</v>
      </c>
      <c r="Y234" s="93">
        <f>SUM('2:3'!Y234)</f>
        <v>0</v>
      </c>
      <c r="Z234" s="93">
        <f>SUM('2:3'!Z234)</f>
        <v>0</v>
      </c>
      <c r="AA234" s="93">
        <f>SUM('2:3'!AA234)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SUM('2:3'!G235)</f>
        <v>0</v>
      </c>
      <c r="H235" s="315">
        <f t="shared" si="34"/>
        <v>0</v>
      </c>
      <c r="I235" s="93">
        <f>SUM('2:3'!I235)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SUM('2:3'!N235)</f>
        <v>0</v>
      </c>
      <c r="O235" s="93">
        <f>SUM('2:3'!O235)</f>
        <v>0</v>
      </c>
      <c r="P235" s="93">
        <f>SUM('2:3'!P235)</f>
        <v>0</v>
      </c>
      <c r="Q235" s="93">
        <f>SUM('2:3'!Q235)</f>
        <v>0</v>
      </c>
      <c r="R235" s="93">
        <f>SUM('2:3'!R235)</f>
        <v>0</v>
      </c>
      <c r="S235" s="93">
        <f>SUM('2:3'!S235)</f>
        <v>0</v>
      </c>
      <c r="T235" s="93">
        <f>SUM('2:3'!T235)</f>
        <v>0</v>
      </c>
      <c r="U235" s="93">
        <f>SUM('2:3'!U235)</f>
        <v>0</v>
      </c>
      <c r="V235" s="196">
        <f t="shared" si="38"/>
        <v>0</v>
      </c>
      <c r="W235" s="33" t="str">
        <f t="shared" si="39"/>
        <v/>
      </c>
      <c r="X235" s="93">
        <f>SUM('2:3'!X235)</f>
        <v>0</v>
      </c>
      <c r="Y235" s="93">
        <f>SUM('2:3'!Y235)</f>
        <v>0</v>
      </c>
      <c r="Z235" s="93">
        <f>SUM('2:3'!Z235)</f>
        <v>0</v>
      </c>
      <c r="AA235" s="93">
        <f>SUM('2:3'!AA235)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SUM('2:3'!G236)</f>
        <v>0</v>
      </c>
      <c r="H236" s="315">
        <f t="shared" si="34"/>
        <v>0</v>
      </c>
      <c r="I236" s="93">
        <f>SUM('2:3'!I236)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SUM('2:3'!N236)</f>
        <v>0</v>
      </c>
      <c r="O236" s="93">
        <f>SUM('2:3'!O236)</f>
        <v>0</v>
      </c>
      <c r="P236" s="93">
        <f>SUM('2:3'!P236)</f>
        <v>0</v>
      </c>
      <c r="Q236" s="93">
        <f>SUM('2:3'!Q236)</f>
        <v>0</v>
      </c>
      <c r="R236" s="93">
        <f>SUM('2:3'!R236)</f>
        <v>0</v>
      </c>
      <c r="S236" s="93">
        <f>SUM('2:3'!S236)</f>
        <v>0</v>
      </c>
      <c r="T236" s="93">
        <f>SUM('2:3'!T236)</f>
        <v>0</v>
      </c>
      <c r="U236" s="93">
        <f>SUM('2:3'!U236)</f>
        <v>0</v>
      </c>
      <c r="V236" s="196">
        <f t="shared" si="38"/>
        <v>0</v>
      </c>
      <c r="W236" s="33" t="str">
        <f t="shared" si="39"/>
        <v/>
      </c>
      <c r="X236" s="93">
        <f>SUM('2:3'!X236)</f>
        <v>0</v>
      </c>
      <c r="Y236" s="93">
        <f>SUM('2:3'!Y236)</f>
        <v>0</v>
      </c>
      <c r="Z236" s="93">
        <f>SUM('2:3'!Z236)</f>
        <v>0</v>
      </c>
      <c r="AA236" s="93">
        <f>SUM('2:3'!AA236)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SUM('2:3'!G237)</f>
        <v>0</v>
      </c>
      <c r="H237" s="315">
        <f t="shared" si="34"/>
        <v>0</v>
      </c>
      <c r="I237" s="93">
        <f>SUM('2:3'!I237)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SUM('2:3'!N237)</f>
        <v>0</v>
      </c>
      <c r="O237" s="93">
        <f>SUM('2:3'!O237)</f>
        <v>0</v>
      </c>
      <c r="P237" s="93">
        <f>SUM('2:3'!P237)</f>
        <v>0</v>
      </c>
      <c r="Q237" s="93">
        <f>SUM('2:3'!Q237)</f>
        <v>0</v>
      </c>
      <c r="R237" s="93">
        <f>SUM('2:3'!R237)</f>
        <v>0</v>
      </c>
      <c r="S237" s="93">
        <f>SUM('2:3'!S237)</f>
        <v>0</v>
      </c>
      <c r="T237" s="93">
        <f>SUM('2:3'!T237)</f>
        <v>0</v>
      </c>
      <c r="U237" s="93">
        <f>SUM('2:3'!U237)</f>
        <v>0</v>
      </c>
      <c r="V237" s="196">
        <f t="shared" si="38"/>
        <v>0</v>
      </c>
      <c r="W237" s="33" t="str">
        <f t="shared" si="39"/>
        <v/>
      </c>
      <c r="X237" s="93">
        <f>SUM('2:3'!X237)</f>
        <v>0</v>
      </c>
      <c r="Y237" s="93">
        <f>SUM('2:3'!Y237)</f>
        <v>0</v>
      </c>
      <c r="Z237" s="93">
        <f>SUM('2:3'!Z237)</f>
        <v>0</v>
      </c>
      <c r="AA237" s="93">
        <f>SUM('2:3'!AA237)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SUM('2:3'!G238)</f>
        <v>0</v>
      </c>
      <c r="H238" s="315">
        <f t="shared" si="34"/>
        <v>0</v>
      </c>
      <c r="I238" s="93">
        <f>SUM('2:3'!I238)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SUM('2:3'!G239)</f>
        <v>0</v>
      </c>
      <c r="H239" s="315">
        <f t="shared" si="34"/>
        <v>0</v>
      </c>
      <c r="I239" s="93">
        <f>SUM('2:3'!I239)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SUM('2:3'!N239)</f>
        <v>0</v>
      </c>
      <c r="O239" s="93">
        <f>SUM('2:3'!O239)</f>
        <v>0</v>
      </c>
      <c r="P239" s="93">
        <f>SUM('2:3'!P239)</f>
        <v>0</v>
      </c>
      <c r="Q239" s="93">
        <f>SUM('2:3'!Q239)</f>
        <v>0</v>
      </c>
      <c r="R239" s="93">
        <f>SUM('2:3'!R239)</f>
        <v>0</v>
      </c>
      <c r="S239" s="93">
        <f>SUM('2:3'!S239)</f>
        <v>0</v>
      </c>
      <c r="T239" s="93">
        <f>SUM('2:3'!T239)</f>
        <v>0</v>
      </c>
      <c r="U239" s="93">
        <f>SUM('2:3'!U239)</f>
        <v>0</v>
      </c>
      <c r="V239" s="196"/>
      <c r="W239" s="33"/>
      <c r="X239" s="93">
        <f>SUM('2:3'!X239)</f>
        <v>0</v>
      </c>
      <c r="Y239" s="93">
        <f>SUM('2:3'!Y239)</f>
        <v>0</v>
      </c>
      <c r="Z239" s="93">
        <f>SUM('2:3'!Z239)</f>
        <v>0</v>
      </c>
      <c r="AA239" s="93">
        <f>SUM('2:3'!AA239)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SUM('2:3'!G240)</f>
        <v>0</v>
      </c>
      <c r="H240" s="315">
        <f t="shared" si="34"/>
        <v>0</v>
      </c>
      <c r="I240" s="93">
        <f>SUM('2:3'!I240)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SUM('2:3'!N240)</f>
        <v>0</v>
      </c>
      <c r="O240" s="93">
        <f>SUM('2:3'!O240)</f>
        <v>0</v>
      </c>
      <c r="P240" s="93">
        <f>SUM('2:3'!P240)</f>
        <v>0</v>
      </c>
      <c r="Q240" s="93">
        <f>SUM('2:3'!Q240)</f>
        <v>0</v>
      </c>
      <c r="R240" s="93">
        <f>SUM('2:3'!R240)</f>
        <v>0</v>
      </c>
      <c r="S240" s="93">
        <f>SUM('2:3'!S240)</f>
        <v>0</v>
      </c>
      <c r="T240" s="93">
        <f>SUM('2:3'!T240)</f>
        <v>0</v>
      </c>
      <c r="U240" s="93">
        <f>SUM('2:3'!U240)</f>
        <v>0</v>
      </c>
      <c r="V240" s="196">
        <f>SUM(X240:AA240)</f>
        <v>0</v>
      </c>
      <c r="W240" s="33" t="str">
        <f>IF(ISERROR(V240/G240),"",V240/G240)</f>
        <v/>
      </c>
      <c r="X240" s="93">
        <f>SUM('2:3'!X240)</f>
        <v>0</v>
      </c>
      <c r="Y240" s="93">
        <f>SUM('2:3'!Y240)</f>
        <v>0</v>
      </c>
      <c r="Z240" s="93">
        <f>SUM('2:3'!Z240)</f>
        <v>0</v>
      </c>
      <c r="AA240" s="93">
        <f>SUM('2:3'!AA240)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SUM('2:3'!G241)</f>
        <v>0</v>
      </c>
      <c r="H241" s="315">
        <f t="shared" si="34"/>
        <v>0</v>
      </c>
      <c r="I241" s="93">
        <f>SUM('2:3'!I241)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SUM('2:3'!N241)</f>
        <v>0</v>
      </c>
      <c r="O241" s="93">
        <f>SUM('2:3'!O241)</f>
        <v>0</v>
      </c>
      <c r="P241" s="93">
        <f>SUM('2:3'!P241)</f>
        <v>0</v>
      </c>
      <c r="Q241" s="93">
        <f>SUM('2:3'!Q241)</f>
        <v>0</v>
      </c>
      <c r="R241" s="93">
        <f>SUM('2:3'!R241)</f>
        <v>0</v>
      </c>
      <c r="S241" s="93">
        <f>SUM('2:3'!S241)</f>
        <v>0</v>
      </c>
      <c r="T241" s="93">
        <f>SUM('2:3'!T241)</f>
        <v>0</v>
      </c>
      <c r="U241" s="93">
        <f>SUM('2:3'!U241)</f>
        <v>0</v>
      </c>
      <c r="V241" s="196">
        <f>SUM(X241:AA241)</f>
        <v>0</v>
      </c>
      <c r="W241" s="33" t="str">
        <f>IF(ISERROR(V241/G241),"",V241/G241)</f>
        <v/>
      </c>
      <c r="X241" s="93">
        <f>SUM('2:3'!X241)</f>
        <v>0</v>
      </c>
      <c r="Y241" s="93">
        <f>SUM('2:3'!Y241)</f>
        <v>0</v>
      </c>
      <c r="Z241" s="93">
        <f>SUM('2:3'!Z241)</f>
        <v>0</v>
      </c>
      <c r="AA241" s="93">
        <f>SUM('2:3'!AA241)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SUM('2:3'!G242)</f>
        <v>0</v>
      </c>
      <c r="H242" s="315">
        <f t="shared" si="34"/>
        <v>0</v>
      </c>
      <c r="I242" s="93">
        <f>SUM('2:3'!I242)</f>
        <v>0</v>
      </c>
      <c r="J242" s="31"/>
      <c r="K242" s="35"/>
      <c r="L242" s="87"/>
      <c r="M242" s="36">
        <f t="shared" si="40"/>
        <v>0</v>
      </c>
      <c r="N242" s="93">
        <f>SUM('2:3'!N242)</f>
        <v>0</v>
      </c>
      <c r="O242" s="93">
        <f>SUM('2:3'!O242)</f>
        <v>0</v>
      </c>
      <c r="P242" s="93">
        <f>SUM('2:3'!P242)</f>
        <v>0</v>
      </c>
      <c r="Q242" s="93">
        <f>SUM('2:3'!Q242)</f>
        <v>0</v>
      </c>
      <c r="R242" s="93">
        <f>SUM('2:3'!R242)</f>
        <v>0</v>
      </c>
      <c r="S242" s="93">
        <f>SUM('2:3'!S242)</f>
        <v>0</v>
      </c>
      <c r="T242" s="93">
        <f>SUM('2:3'!T242)</f>
        <v>0</v>
      </c>
      <c r="U242" s="93">
        <f>SUM('2:3'!U242)</f>
        <v>0</v>
      </c>
      <c r="V242" s="196"/>
      <c r="W242" s="33"/>
      <c r="X242" s="93">
        <f>SUM('2:3'!X242)</f>
        <v>0</v>
      </c>
      <c r="Y242" s="93">
        <f>SUM('2:3'!Y242)</f>
        <v>0</v>
      </c>
      <c r="Z242" s="93">
        <f>SUM('2:3'!Z242)</f>
        <v>0</v>
      </c>
      <c r="AA242" s="93">
        <f>SUM('2:3'!AA242)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SUM('2:3'!G243)</f>
        <v>0</v>
      </c>
      <c r="H243" s="315">
        <f t="shared" si="34"/>
        <v>0</v>
      </c>
      <c r="I243" s="93">
        <f>SUM('2:3'!I243)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SUM('2:3'!N243)</f>
        <v>0</v>
      </c>
      <c r="O243" s="93">
        <f>SUM('2:3'!O243)</f>
        <v>0</v>
      </c>
      <c r="P243" s="93">
        <f>SUM('2:3'!P243)</f>
        <v>0</v>
      </c>
      <c r="Q243" s="93">
        <f>SUM('2:3'!Q243)</f>
        <v>0</v>
      </c>
      <c r="R243" s="93">
        <f>SUM('2:3'!R243)</f>
        <v>0</v>
      </c>
      <c r="S243" s="93">
        <f>SUM('2:3'!S243)</f>
        <v>0</v>
      </c>
      <c r="T243" s="93">
        <f>SUM('2:3'!T243)</f>
        <v>0</v>
      </c>
      <c r="U243" s="93">
        <f>SUM('2:3'!U243)</f>
        <v>0</v>
      </c>
      <c r="V243" s="196">
        <f>SUM(X243:AA243)</f>
        <v>0</v>
      </c>
      <c r="W243" s="33" t="str">
        <f>IF(ISERROR(V243/G243),"",V243/G243)</f>
        <v/>
      </c>
      <c r="X243" s="93">
        <f>SUM('2:3'!X243)</f>
        <v>0</v>
      </c>
      <c r="Y243" s="93">
        <f>SUM('2:3'!Y243)</f>
        <v>0</v>
      </c>
      <c r="Z243" s="93">
        <f>SUM('2:3'!Z243)</f>
        <v>0</v>
      </c>
      <c r="AA243" s="93">
        <f>SUM('2:3'!AA243)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SUM('2:3'!G244)</f>
        <v>0</v>
      </c>
      <c r="H244" s="315">
        <f t="shared" si="34"/>
        <v>0</v>
      </c>
      <c r="I244" s="93">
        <f>SUM('2:3'!I244)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SUM('2:3'!N244)</f>
        <v>0</v>
      </c>
      <c r="O244" s="93">
        <f>SUM('2:3'!O244)</f>
        <v>0</v>
      </c>
      <c r="P244" s="93">
        <f>SUM('2:3'!P244)</f>
        <v>0</v>
      </c>
      <c r="Q244" s="93">
        <f>SUM('2:3'!Q244)</f>
        <v>0</v>
      </c>
      <c r="R244" s="93">
        <f>SUM('2:3'!R244)</f>
        <v>0</v>
      </c>
      <c r="S244" s="93">
        <f>SUM('2:3'!S244)</f>
        <v>0</v>
      </c>
      <c r="T244" s="93">
        <f>SUM('2:3'!T244)</f>
        <v>0</v>
      </c>
      <c r="U244" s="93">
        <f>SUM('2:3'!U244)</f>
        <v>0</v>
      </c>
      <c r="V244" s="196">
        <f>SUM(X244:AA244)</f>
        <v>0</v>
      </c>
      <c r="W244" s="33" t="str">
        <f>IF(ISERROR(V244/G244),"",V244/G244)</f>
        <v/>
      </c>
      <c r="X244" s="93">
        <f>SUM('2:3'!X244)</f>
        <v>0</v>
      </c>
      <c r="Y244" s="93">
        <f>SUM('2:3'!Y244)</f>
        <v>0</v>
      </c>
      <c r="Z244" s="93">
        <f>SUM('2:3'!Z244)</f>
        <v>0</v>
      </c>
      <c r="AA244" s="93">
        <f>SUM('2:3'!AA244)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SUM('2:3'!G245)</f>
        <v>0</v>
      </c>
      <c r="H245" s="315">
        <f t="shared" si="34"/>
        <v>0</v>
      </c>
      <c r="I245" s="93">
        <f>SUM('2:3'!I245)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SUM('2:3'!N245)</f>
        <v>0</v>
      </c>
      <c r="O245" s="93">
        <f>SUM('2:3'!O245)</f>
        <v>0</v>
      </c>
      <c r="P245" s="93">
        <f>SUM('2:3'!P245)</f>
        <v>0</v>
      </c>
      <c r="Q245" s="93">
        <f>SUM('2:3'!Q245)</f>
        <v>0</v>
      </c>
      <c r="R245" s="93">
        <f>SUM('2:3'!R245)</f>
        <v>0</v>
      </c>
      <c r="S245" s="93">
        <f>SUM('2:3'!S245)</f>
        <v>0</v>
      </c>
      <c r="T245" s="93">
        <f>SUM('2:3'!T245)</f>
        <v>0</v>
      </c>
      <c r="U245" s="93">
        <f>SUM('2:3'!U245)</f>
        <v>0</v>
      </c>
      <c r="V245" s="196">
        <f>SUM(X245:AA245)</f>
        <v>0</v>
      </c>
      <c r="W245" s="33" t="str">
        <f>IF(ISERROR(V245/G245),"",V245/G245)</f>
        <v/>
      </c>
      <c r="X245" s="93">
        <f>SUM('2:3'!X245)</f>
        <v>0</v>
      </c>
      <c r="Y245" s="93">
        <f>SUM('2:3'!Y245)</f>
        <v>0</v>
      </c>
      <c r="Z245" s="93">
        <f>SUM('2:3'!Z245)</f>
        <v>0</v>
      </c>
      <c r="AA245" s="93">
        <f>SUM('2:3'!AA245)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SUM('2:3'!G246)</f>
        <v>0</v>
      </c>
      <c r="H246" s="315">
        <f t="shared" si="34"/>
        <v>0</v>
      </c>
      <c r="I246" s="93">
        <f>SUM('2:3'!I246)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SUM('2:3'!N246)</f>
        <v>0</v>
      </c>
      <c r="O246" s="93">
        <f>SUM('2:3'!O246)</f>
        <v>0</v>
      </c>
      <c r="P246" s="93">
        <f>SUM('2:3'!P246)</f>
        <v>0</v>
      </c>
      <c r="Q246" s="93">
        <f>SUM('2:3'!Q246)</f>
        <v>0</v>
      </c>
      <c r="R246" s="93">
        <f>SUM('2:3'!R246)</f>
        <v>0</v>
      </c>
      <c r="S246" s="93">
        <f>SUM('2:3'!S246)</f>
        <v>0</v>
      </c>
      <c r="T246" s="93">
        <f>SUM('2:3'!T246)</f>
        <v>0</v>
      </c>
      <c r="U246" s="93">
        <f>SUM('2:3'!U246)</f>
        <v>0</v>
      </c>
      <c r="V246" s="196">
        <f>SUM(X246:AA246)</f>
        <v>0</v>
      </c>
      <c r="W246" s="33" t="str">
        <f>IF(ISERROR(V246/G246),"",V246/G246)</f>
        <v/>
      </c>
      <c r="X246" s="93">
        <f>SUM('2:3'!X246)</f>
        <v>0</v>
      </c>
      <c r="Y246" s="93">
        <f>SUM('2:3'!Y246)</f>
        <v>0</v>
      </c>
      <c r="Z246" s="93">
        <f>SUM('2:3'!Z246)</f>
        <v>0</v>
      </c>
      <c r="AA246" s="93">
        <f>SUM('2:3'!AA246)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SUM('2:3'!G247)</f>
        <v>0</v>
      </c>
      <c r="H247" s="315">
        <f t="shared" si="34"/>
        <v>0</v>
      </c>
      <c r="I247" s="93">
        <f>SUM('2:3'!I247)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SUM('2:3'!N247)</f>
        <v>0</v>
      </c>
      <c r="O247" s="93">
        <f>SUM('2:3'!O247)</f>
        <v>0</v>
      </c>
      <c r="P247" s="93">
        <f>SUM('2:3'!P247)</f>
        <v>0</v>
      </c>
      <c r="Q247" s="93">
        <f>SUM('2:3'!Q247)</f>
        <v>0</v>
      </c>
      <c r="R247" s="93">
        <f>SUM('2:3'!R247)</f>
        <v>0</v>
      </c>
      <c r="S247" s="93">
        <f>SUM('2:3'!S247)</f>
        <v>0</v>
      </c>
      <c r="T247" s="93">
        <f>SUM('2:3'!T247)</f>
        <v>0</v>
      </c>
      <c r="U247" s="93">
        <f>SUM('2:3'!U247)</f>
        <v>0</v>
      </c>
      <c r="V247" s="196"/>
      <c r="W247" s="33"/>
      <c r="X247" s="93">
        <f>SUM('2:3'!X247)</f>
        <v>0</v>
      </c>
      <c r="Y247" s="93">
        <f>SUM('2:3'!Y247)</f>
        <v>0</v>
      </c>
      <c r="Z247" s="93">
        <f>SUM('2:3'!Z247)</f>
        <v>0</v>
      </c>
      <c r="AA247" s="93">
        <f>SUM('2:3'!AA247)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SUM('2:3'!G248)</f>
        <v>0</v>
      </c>
      <c r="H248" s="315">
        <f t="shared" si="34"/>
        <v>0</v>
      </c>
      <c r="I248" s="93">
        <f>SUM('2:3'!I248)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SUM('2:3'!N248)</f>
        <v>0</v>
      </c>
      <c r="O248" s="93">
        <f>SUM('2:3'!O248)</f>
        <v>0</v>
      </c>
      <c r="P248" s="93">
        <f>SUM('2:3'!P248)</f>
        <v>0</v>
      </c>
      <c r="Q248" s="93">
        <f>SUM('2:3'!Q248)</f>
        <v>0</v>
      </c>
      <c r="R248" s="93">
        <f>SUM('2:3'!R248)</f>
        <v>0</v>
      </c>
      <c r="S248" s="93">
        <f>SUM('2:3'!S248)</f>
        <v>0</v>
      </c>
      <c r="T248" s="93">
        <f>SUM('2:3'!T248)</f>
        <v>0</v>
      </c>
      <c r="U248" s="93">
        <f>SUM('2:3'!U248)</f>
        <v>0</v>
      </c>
      <c r="V248" s="196"/>
      <c r="W248" s="33"/>
      <c r="X248" s="93">
        <f>SUM('2:3'!X248)</f>
        <v>0</v>
      </c>
      <c r="Y248" s="93">
        <f>SUM('2:3'!Y248)</f>
        <v>0</v>
      </c>
      <c r="Z248" s="93">
        <f>SUM('2:3'!Z248)</f>
        <v>0</v>
      </c>
      <c r="AA248" s="93">
        <f>SUM('2:3'!AA248)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SUM('2:3'!G249)</f>
        <v>0</v>
      </c>
      <c r="H249" s="315">
        <f t="shared" si="34"/>
        <v>0</v>
      </c>
      <c r="I249" s="93">
        <f>SUM('2:3'!I249)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SUM('2:3'!N249)</f>
        <v>0</v>
      </c>
      <c r="O249" s="93">
        <f>SUM('2:3'!O249)</f>
        <v>0</v>
      </c>
      <c r="P249" s="93">
        <f>SUM('2:3'!P249)</f>
        <v>0</v>
      </c>
      <c r="Q249" s="93">
        <f>SUM('2:3'!Q249)</f>
        <v>0</v>
      </c>
      <c r="R249" s="93">
        <f>SUM('2:3'!R249)</f>
        <v>0</v>
      </c>
      <c r="S249" s="93">
        <f>SUM('2:3'!S249)</f>
        <v>0</v>
      </c>
      <c r="T249" s="93">
        <f>SUM('2:3'!T249)</f>
        <v>0</v>
      </c>
      <c r="U249" s="93">
        <f>SUM('2:3'!U249)</f>
        <v>0</v>
      </c>
      <c r="V249" s="196"/>
      <c r="W249" s="33"/>
      <c r="X249" s="93">
        <f>SUM('2:3'!X249)</f>
        <v>0</v>
      </c>
      <c r="Y249" s="93">
        <f>SUM('2:3'!Y249)</f>
        <v>0</v>
      </c>
      <c r="Z249" s="93">
        <f>SUM('2:3'!Z249)</f>
        <v>0</v>
      </c>
      <c r="AA249" s="93">
        <f>SUM('2:3'!AA249)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SUM('2:3'!G250)</f>
        <v>0</v>
      </c>
      <c r="H250" s="315">
        <f t="shared" si="34"/>
        <v>0</v>
      </c>
      <c r="I250" s="93">
        <f>SUM('2:3'!I250)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SUM('2:3'!N250)</f>
        <v>0</v>
      </c>
      <c r="O250" s="93">
        <f>SUM('2:3'!O250)</f>
        <v>0</v>
      </c>
      <c r="P250" s="93">
        <f>SUM('2:3'!P250)</f>
        <v>0</v>
      </c>
      <c r="Q250" s="93">
        <f>SUM('2:3'!Q250)</f>
        <v>0</v>
      </c>
      <c r="R250" s="93">
        <f>SUM('2:3'!R250)</f>
        <v>0</v>
      </c>
      <c r="S250" s="93">
        <f>SUM('2:3'!S250)</f>
        <v>0</v>
      </c>
      <c r="T250" s="93">
        <f>SUM('2:3'!T250)</f>
        <v>0</v>
      </c>
      <c r="U250" s="93">
        <f>SUM('2:3'!U250)</f>
        <v>0</v>
      </c>
      <c r="V250" s="196"/>
      <c r="W250" s="33"/>
      <c r="X250" s="93">
        <f>SUM('2:3'!X250)</f>
        <v>0</v>
      </c>
      <c r="Y250" s="93">
        <f>SUM('2:3'!Y250)</f>
        <v>0</v>
      </c>
      <c r="Z250" s="93">
        <f>SUM('2:3'!Z250)</f>
        <v>0</v>
      </c>
      <c r="AA250" s="93">
        <f>SUM('2:3'!AA250)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SUM('2:3'!G251)</f>
        <v>0</v>
      </c>
      <c r="H251" s="315">
        <f t="shared" si="34"/>
        <v>0</v>
      </c>
      <c r="I251" s="93">
        <f>SUM('2:3'!I251)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SUM('2:3'!G252)</f>
        <v>0</v>
      </c>
      <c r="H252" s="315">
        <f t="shared" si="34"/>
        <v>0</v>
      </c>
      <c r="I252" s="93">
        <f>SUM('2:3'!I252)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SUM('2:3'!G253)</f>
        <v>0</v>
      </c>
      <c r="H253" s="315">
        <f t="shared" si="34"/>
        <v>0</v>
      </c>
      <c r="I253" s="93">
        <f>SUM('2:3'!I253)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SUM('2:3'!G254)</f>
        <v>0</v>
      </c>
      <c r="H254" s="315">
        <f t="shared" si="34"/>
        <v>0</v>
      </c>
      <c r="I254" s="93">
        <f>SUM('2:3'!I254)</f>
        <v>0</v>
      </c>
      <c r="J254" s="31"/>
      <c r="K254" s="35"/>
      <c r="L254" s="87">
        <v>4</v>
      </c>
      <c r="M254" s="36"/>
      <c r="N254" s="31"/>
      <c r="O254" s="93">
        <f>SUM('2:3'!O254)</f>
        <v>0</v>
      </c>
      <c r="P254" s="93">
        <f>SUM('2:3'!P254)</f>
        <v>0</v>
      </c>
      <c r="Q254" s="93">
        <f>SUM('2:3'!Q254)</f>
        <v>0</v>
      </c>
      <c r="R254" s="93">
        <f>SUM('2:3'!R254)</f>
        <v>0</v>
      </c>
      <c r="S254" s="93">
        <f>SUM('2:3'!S254)</f>
        <v>0</v>
      </c>
      <c r="T254" s="93">
        <f>SUM('2:3'!T254)</f>
        <v>0</v>
      </c>
      <c r="U254" s="93">
        <f>SUM('2:3'!U254)</f>
        <v>0</v>
      </c>
      <c r="V254" s="196"/>
      <c r="W254" s="33"/>
      <c r="X254" s="93">
        <f>SUM('2:3'!X254)</f>
        <v>0</v>
      </c>
      <c r="Y254" s="93">
        <f>SUM('2:3'!Y254)</f>
        <v>0</v>
      </c>
      <c r="Z254" s="93">
        <f>SUM('2:3'!Z254)</f>
        <v>0</v>
      </c>
      <c r="AA254" s="93">
        <f>SUM('2:3'!AA254)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SUM('2:3'!G255)</f>
        <v>0</v>
      </c>
      <c r="H255" s="315">
        <f t="shared" si="34"/>
        <v>0</v>
      </c>
      <c r="I255" s="93">
        <f>SUM('2:3'!I255)</f>
        <v>0</v>
      </c>
      <c r="J255" s="31"/>
      <c r="K255" s="35"/>
      <c r="L255" s="87">
        <v>4</v>
      </c>
      <c r="M255" s="36"/>
      <c r="N255" s="31"/>
      <c r="O255" s="93">
        <f>SUM('2:3'!O255)</f>
        <v>0</v>
      </c>
      <c r="P255" s="93">
        <f>SUM('2:3'!P255)</f>
        <v>0</v>
      </c>
      <c r="Q255" s="93">
        <f>SUM('2:3'!Q255)</f>
        <v>0</v>
      </c>
      <c r="R255" s="93">
        <f>SUM('2:3'!R255)</f>
        <v>0</v>
      </c>
      <c r="S255" s="93">
        <f>SUM('2:3'!S255)</f>
        <v>0</v>
      </c>
      <c r="T255" s="93">
        <f>SUM('2:3'!T255)</f>
        <v>0</v>
      </c>
      <c r="U255" s="93">
        <f>SUM('2:3'!U255)</f>
        <v>0</v>
      </c>
      <c r="V255" s="196"/>
      <c r="W255" s="33"/>
      <c r="X255" s="93">
        <f>SUM('2:3'!X255)</f>
        <v>0</v>
      </c>
      <c r="Y255" s="93">
        <f>SUM('2:3'!Y255)</f>
        <v>0</v>
      </c>
      <c r="Z255" s="93">
        <f>SUM('2:3'!Z255)</f>
        <v>0</v>
      </c>
      <c r="AA255" s="93">
        <f>SUM('2:3'!AA255)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SUM('2:3'!G256)</f>
        <v>0</v>
      </c>
      <c r="H256" s="315">
        <f t="shared" si="34"/>
        <v>0</v>
      </c>
      <c r="I256" s="93">
        <f>SUM('2:3'!I256)</f>
        <v>0</v>
      </c>
      <c r="J256" s="31"/>
      <c r="K256" s="35"/>
      <c r="L256" s="87">
        <v>4</v>
      </c>
      <c r="M256" s="36"/>
      <c r="N256" s="31"/>
      <c r="O256" s="93">
        <f>SUM('2:3'!O256)</f>
        <v>0</v>
      </c>
      <c r="P256" s="93">
        <f>SUM('2:3'!P256)</f>
        <v>0</v>
      </c>
      <c r="Q256" s="93">
        <f>SUM('2:3'!Q256)</f>
        <v>0</v>
      </c>
      <c r="R256" s="93">
        <f>SUM('2:3'!R256)</f>
        <v>0</v>
      </c>
      <c r="S256" s="93">
        <f>SUM('2:3'!S256)</f>
        <v>0</v>
      </c>
      <c r="T256" s="93">
        <f>SUM('2:3'!T256)</f>
        <v>0</v>
      </c>
      <c r="U256" s="93">
        <f>SUM('2:3'!U256)</f>
        <v>0</v>
      </c>
      <c r="V256" s="196"/>
      <c r="W256" s="33"/>
      <c r="X256" s="93">
        <f>SUM('2:3'!X256)</f>
        <v>0</v>
      </c>
      <c r="Y256" s="93">
        <f>SUM('2:3'!Y256)</f>
        <v>0</v>
      </c>
      <c r="Z256" s="93">
        <f>SUM('2:3'!Z256)</f>
        <v>0</v>
      </c>
      <c r="AA256" s="93">
        <f>SUM('2:3'!AA256)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539" t="s">
        <v>86</v>
      </c>
      <c r="B257" s="539"/>
      <c r="C257" s="310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SUM('2:3'!G258)</f>
        <v>0</v>
      </c>
      <c r="H258" s="315">
        <f>D258*G258</f>
        <v>0</v>
      </c>
      <c r="I258" s="93">
        <f>SUM('2:3'!I258)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SUM('2:3'!O258)</f>
        <v>0</v>
      </c>
      <c r="P258" s="93">
        <f>SUM('2:3'!P258)</f>
        <v>0</v>
      </c>
      <c r="Q258" s="93">
        <f>SUM('2:3'!Q258)</f>
        <v>0</v>
      </c>
      <c r="R258" s="93">
        <f>SUM('2:3'!R258)</f>
        <v>0</v>
      </c>
      <c r="S258" s="93">
        <f>SUM('2:3'!S258)</f>
        <v>0</v>
      </c>
      <c r="T258" s="93">
        <f>SUM('2:3'!T258)</f>
        <v>0</v>
      </c>
      <c r="U258" s="93">
        <f>SUM('2:3'!U258)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SUM('2:3'!X258)</f>
        <v>0</v>
      </c>
      <c r="Y258" s="93">
        <f>SUM('2:3'!Y258)</f>
        <v>0</v>
      </c>
      <c r="Z258" s="93">
        <f>SUM('2:3'!Z258)</f>
        <v>0</v>
      </c>
      <c r="AA258" s="93">
        <f>SUM('2:3'!AA258)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SUM('2:3'!G259)</f>
        <v>0</v>
      </c>
      <c r="H259" s="315">
        <f t="shared" ref="H259:H291" si="46">D259*G259</f>
        <v>0</v>
      </c>
      <c r="I259" s="93">
        <f>SUM('2:3'!I259)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SUM('2:3'!O259)</f>
        <v>0</v>
      </c>
      <c r="P259" s="93">
        <f>SUM('2:3'!P259)</f>
        <v>0</v>
      </c>
      <c r="Q259" s="93">
        <f>SUM('2:3'!Q259)</f>
        <v>0</v>
      </c>
      <c r="R259" s="93">
        <f>SUM('2:3'!R259)</f>
        <v>0</v>
      </c>
      <c r="S259" s="93">
        <f>SUM('2:3'!S259)</f>
        <v>0</v>
      </c>
      <c r="T259" s="93">
        <f>SUM('2:3'!T259)</f>
        <v>0</v>
      </c>
      <c r="U259" s="93">
        <f>SUM('2:3'!U259)</f>
        <v>0</v>
      </c>
      <c r="V259" s="196">
        <f t="shared" si="45"/>
        <v>0</v>
      </c>
      <c r="W259" s="33" t="str">
        <f t="shared" si="42"/>
        <v/>
      </c>
      <c r="X259" s="93">
        <f>SUM('2:3'!X259)</f>
        <v>0</v>
      </c>
      <c r="Y259" s="93">
        <f>SUM('2:3'!Y259)</f>
        <v>0</v>
      </c>
      <c r="Z259" s="93">
        <f>SUM('2:3'!Z259)</f>
        <v>0</v>
      </c>
      <c r="AA259" s="93">
        <f>SUM('2:3'!AA259)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SUM('2:3'!G260)</f>
        <v>0</v>
      </c>
      <c r="H260" s="315">
        <f t="shared" si="46"/>
        <v>0</v>
      </c>
      <c r="I260" s="93">
        <f>SUM('2:3'!I260)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SUM('2:3'!O260)</f>
        <v>0</v>
      </c>
      <c r="P260" s="93">
        <f>SUM('2:3'!P260)</f>
        <v>0</v>
      </c>
      <c r="Q260" s="93">
        <f>SUM('2:3'!Q260)</f>
        <v>0</v>
      </c>
      <c r="R260" s="93">
        <f>SUM('2:3'!R260)</f>
        <v>0</v>
      </c>
      <c r="S260" s="93">
        <f>SUM('2:3'!S260)</f>
        <v>0</v>
      </c>
      <c r="T260" s="93">
        <f>SUM('2:3'!T260)</f>
        <v>0</v>
      </c>
      <c r="U260" s="93">
        <f>SUM('2:3'!U260)</f>
        <v>0</v>
      </c>
      <c r="V260" s="196">
        <f t="shared" si="45"/>
        <v>0</v>
      </c>
      <c r="W260" s="33" t="str">
        <f t="shared" si="42"/>
        <v/>
      </c>
      <c r="X260" s="93">
        <f>SUM('2:3'!X260)</f>
        <v>0</v>
      </c>
      <c r="Y260" s="93">
        <f>SUM('2:3'!Y260)</f>
        <v>0</v>
      </c>
      <c r="Z260" s="93">
        <f>SUM('2:3'!Z260)</f>
        <v>0</v>
      </c>
      <c r="AA260" s="93">
        <f>SUM('2:3'!AA260)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SUM('2:3'!G261)</f>
        <v>0</v>
      </c>
      <c r="H261" s="315">
        <f t="shared" si="46"/>
        <v>0</v>
      </c>
      <c r="I261" s="93">
        <f>SUM('2:3'!I261)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SUM('2:3'!O261)</f>
        <v>0</v>
      </c>
      <c r="P261" s="93">
        <f>SUM('2:3'!P261)</f>
        <v>0</v>
      </c>
      <c r="Q261" s="93">
        <f>SUM('2:3'!Q261)</f>
        <v>0</v>
      </c>
      <c r="R261" s="93">
        <f>SUM('2:3'!R261)</f>
        <v>0</v>
      </c>
      <c r="S261" s="93">
        <f>SUM('2:3'!S261)</f>
        <v>0</v>
      </c>
      <c r="T261" s="93">
        <f>SUM('2:3'!T261)</f>
        <v>0</v>
      </c>
      <c r="U261" s="93">
        <f>SUM('2:3'!U261)</f>
        <v>0</v>
      </c>
      <c r="V261" s="196">
        <f t="shared" si="45"/>
        <v>0</v>
      </c>
      <c r="W261" s="33" t="str">
        <f t="shared" si="42"/>
        <v/>
      </c>
      <c r="X261" s="93">
        <f>SUM('2:3'!X261)</f>
        <v>0</v>
      </c>
      <c r="Y261" s="93">
        <f>SUM('2:3'!Y261)</f>
        <v>0</v>
      </c>
      <c r="Z261" s="93">
        <f>SUM('2:3'!Z261)</f>
        <v>0</v>
      </c>
      <c r="AA261" s="93">
        <f>SUM('2:3'!AA261)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SUM('2:3'!G262)</f>
        <v>0</v>
      </c>
      <c r="H262" s="315">
        <f t="shared" si="46"/>
        <v>0</v>
      </c>
      <c r="I262" s="93">
        <f>SUM('2:3'!I262)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SUM('2:3'!O262)</f>
        <v>0</v>
      </c>
      <c r="P262" s="93">
        <f>SUM('2:3'!P262)</f>
        <v>0</v>
      </c>
      <c r="Q262" s="93">
        <f>SUM('2:3'!Q262)</f>
        <v>0</v>
      </c>
      <c r="R262" s="93">
        <f>SUM('2:3'!R262)</f>
        <v>0</v>
      </c>
      <c r="S262" s="93">
        <f>SUM('2:3'!S262)</f>
        <v>0</v>
      </c>
      <c r="T262" s="93">
        <f>SUM('2:3'!T262)</f>
        <v>0</v>
      </c>
      <c r="U262" s="93">
        <f>SUM('2:3'!U262)</f>
        <v>0</v>
      </c>
      <c r="V262" s="196">
        <f t="shared" si="45"/>
        <v>0</v>
      </c>
      <c r="W262" s="33" t="str">
        <f t="shared" si="42"/>
        <v/>
      </c>
      <c r="X262" s="93">
        <f>SUM('2:3'!X262)</f>
        <v>0</v>
      </c>
      <c r="Y262" s="93">
        <f>SUM('2:3'!Y262)</f>
        <v>0</v>
      </c>
      <c r="Z262" s="93">
        <f>SUM('2:3'!Z262)</f>
        <v>0</v>
      </c>
      <c r="AA262" s="93">
        <f>SUM('2:3'!AA262)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SUM('2:3'!G263)</f>
        <v>0</v>
      </c>
      <c r="H263" s="315">
        <f t="shared" si="46"/>
        <v>0</v>
      </c>
      <c r="I263" s="93">
        <f>SUM('2:3'!I263)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SUM('2:3'!O263)</f>
        <v>0</v>
      </c>
      <c r="P263" s="93">
        <f>SUM('2:3'!P263)</f>
        <v>0</v>
      </c>
      <c r="Q263" s="93">
        <f>SUM('2:3'!Q263)</f>
        <v>0</v>
      </c>
      <c r="R263" s="93">
        <f>SUM('2:3'!R263)</f>
        <v>0</v>
      </c>
      <c r="S263" s="93">
        <f>SUM('2:3'!S263)</f>
        <v>0</v>
      </c>
      <c r="T263" s="93">
        <f>SUM('2:3'!T263)</f>
        <v>0</v>
      </c>
      <c r="U263" s="93">
        <f>SUM('2:3'!U263)</f>
        <v>0</v>
      </c>
      <c r="V263" s="196">
        <f t="shared" si="45"/>
        <v>0</v>
      </c>
      <c r="W263" s="33" t="str">
        <f t="shared" si="42"/>
        <v/>
      </c>
      <c r="X263" s="93">
        <f>SUM('2:3'!X263)</f>
        <v>0</v>
      </c>
      <c r="Y263" s="93">
        <f>SUM('2:3'!Y263)</f>
        <v>0</v>
      </c>
      <c r="Z263" s="93">
        <f>SUM('2:3'!Z263)</f>
        <v>0</v>
      </c>
      <c r="AA263" s="93">
        <f>SUM('2:3'!AA263)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SUM('2:3'!G264)</f>
        <v>0</v>
      </c>
      <c r="H264" s="315">
        <f t="shared" si="46"/>
        <v>0</v>
      </c>
      <c r="I264" s="93">
        <f>SUM('2:3'!I264)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SUM('2:3'!O264)</f>
        <v>0</v>
      </c>
      <c r="P264" s="93">
        <f>SUM('2:3'!P264)</f>
        <v>0</v>
      </c>
      <c r="Q264" s="93">
        <f>SUM('2:3'!Q264)</f>
        <v>0</v>
      </c>
      <c r="R264" s="93">
        <f>SUM('2:3'!R264)</f>
        <v>0</v>
      </c>
      <c r="S264" s="93">
        <f>SUM('2:3'!S264)</f>
        <v>0</v>
      </c>
      <c r="T264" s="93">
        <f>SUM('2:3'!T264)</f>
        <v>0</v>
      </c>
      <c r="U264" s="93">
        <f>SUM('2:3'!U264)</f>
        <v>0</v>
      </c>
      <c r="V264" s="196">
        <f t="shared" si="45"/>
        <v>0</v>
      </c>
      <c r="W264" s="33" t="str">
        <f t="shared" si="42"/>
        <v/>
      </c>
      <c r="X264" s="93">
        <f>SUM('2:3'!X264)</f>
        <v>0</v>
      </c>
      <c r="Y264" s="93">
        <f>SUM('2:3'!Y264)</f>
        <v>0</v>
      </c>
      <c r="Z264" s="93">
        <f>SUM('2:3'!Z264)</f>
        <v>0</v>
      </c>
      <c r="AA264" s="93">
        <f>SUM('2:3'!AA264)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SUM('2:3'!G265)</f>
        <v>0</v>
      </c>
      <c r="H265" s="315">
        <f t="shared" si="46"/>
        <v>0</v>
      </c>
      <c r="I265" s="93">
        <f>SUM('2:3'!I265)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SUM('2:3'!O265)</f>
        <v>0</v>
      </c>
      <c r="P265" s="93">
        <f>SUM('2:3'!P265)</f>
        <v>0</v>
      </c>
      <c r="Q265" s="93">
        <f>SUM('2:3'!Q265)</f>
        <v>0</v>
      </c>
      <c r="R265" s="93">
        <f>SUM('2:3'!R265)</f>
        <v>0</v>
      </c>
      <c r="S265" s="93">
        <f>SUM('2:3'!S265)</f>
        <v>0</v>
      </c>
      <c r="T265" s="93">
        <f>SUM('2:3'!T265)</f>
        <v>0</v>
      </c>
      <c r="U265" s="93">
        <f>SUM('2:3'!U265)</f>
        <v>0</v>
      </c>
      <c r="V265" s="197"/>
      <c r="W265" s="33"/>
      <c r="X265" s="93">
        <f>SUM('2:3'!X265)</f>
        <v>0</v>
      </c>
      <c r="Y265" s="93">
        <f>SUM('2:3'!Y265)</f>
        <v>0</v>
      </c>
      <c r="Z265" s="93">
        <f>SUM('2:3'!Z265)</f>
        <v>0</v>
      </c>
      <c r="AA265" s="93">
        <f>SUM('2:3'!AA265)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SUM('2:3'!G266)</f>
        <v>0</v>
      </c>
      <c r="H266" s="315">
        <f t="shared" si="46"/>
        <v>0</v>
      </c>
      <c r="I266" s="93">
        <f>SUM('2:3'!I266)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SUM('2:3'!O266)</f>
        <v>0</v>
      </c>
      <c r="P266" s="93">
        <f>SUM('2:3'!P266)</f>
        <v>0</v>
      </c>
      <c r="Q266" s="93">
        <f>SUM('2:3'!Q266)</f>
        <v>0</v>
      </c>
      <c r="R266" s="93">
        <f>SUM('2:3'!R266)</f>
        <v>0</v>
      </c>
      <c r="S266" s="93">
        <f>SUM('2:3'!S266)</f>
        <v>0</v>
      </c>
      <c r="T266" s="93">
        <f>SUM('2:3'!T266)</f>
        <v>0</v>
      </c>
      <c r="U266" s="93">
        <f>SUM('2:3'!U266)</f>
        <v>0</v>
      </c>
      <c r="V266" s="197">
        <f>SUM(X266:AA266)</f>
        <v>0</v>
      </c>
      <c r="W266" s="33" t="str">
        <f>IF(ISERROR(V266/G266),"",V266/G266)</f>
        <v/>
      </c>
      <c r="X266" s="93">
        <f>SUM('2:3'!X266)</f>
        <v>0</v>
      </c>
      <c r="Y266" s="93">
        <f>SUM('2:3'!Y266)</f>
        <v>0</v>
      </c>
      <c r="Z266" s="93">
        <f>SUM('2:3'!Z266)</f>
        <v>0</v>
      </c>
      <c r="AA266" s="93">
        <f>SUM('2:3'!AA266)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SUM('2:3'!G267)</f>
        <v>0</v>
      </c>
      <c r="H267" s="315">
        <f t="shared" si="46"/>
        <v>0</v>
      </c>
      <c r="I267" s="93">
        <f>SUM('2:3'!I267)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SUM('2:3'!O267)</f>
        <v>0</v>
      </c>
      <c r="P267" s="93">
        <f>SUM('2:3'!P267)</f>
        <v>0</v>
      </c>
      <c r="Q267" s="93">
        <f>SUM('2:3'!Q267)</f>
        <v>0</v>
      </c>
      <c r="R267" s="93">
        <f>SUM('2:3'!R267)</f>
        <v>0</v>
      </c>
      <c r="S267" s="93">
        <f>SUM('2:3'!S267)</f>
        <v>0</v>
      </c>
      <c r="T267" s="93">
        <f>SUM('2:3'!T267)</f>
        <v>0</v>
      </c>
      <c r="U267" s="93">
        <f>SUM('2:3'!U267)</f>
        <v>0</v>
      </c>
      <c r="V267" s="197">
        <f>SUM(X267:AA267)</f>
        <v>0</v>
      </c>
      <c r="W267" s="33" t="str">
        <f>IF(ISERROR(V267/G267),"",V267/G267)</f>
        <v/>
      </c>
      <c r="X267" s="93">
        <f>SUM('2:3'!X267)</f>
        <v>0</v>
      </c>
      <c r="Y267" s="93">
        <f>SUM('2:3'!Y267)</f>
        <v>0</v>
      </c>
      <c r="Z267" s="93">
        <f>SUM('2:3'!Z267)</f>
        <v>0</v>
      </c>
      <c r="AA267" s="93">
        <f>SUM('2:3'!AA267)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SUM('2:3'!G268)</f>
        <v>0</v>
      </c>
      <c r="H268" s="315">
        <f t="shared" si="46"/>
        <v>0</v>
      </c>
      <c r="I268" s="93">
        <f>SUM('2:3'!I268)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SUM('2:3'!O268)</f>
        <v>0</v>
      </c>
      <c r="P268" s="93">
        <f>SUM('2:3'!P268)</f>
        <v>0</v>
      </c>
      <c r="Q268" s="93">
        <f>SUM('2:3'!Q268)</f>
        <v>0</v>
      </c>
      <c r="R268" s="93">
        <f>SUM('2:3'!R268)</f>
        <v>0</v>
      </c>
      <c r="S268" s="93">
        <f>SUM('2:3'!S268)</f>
        <v>0</v>
      </c>
      <c r="T268" s="93">
        <f>SUM('2:3'!T268)</f>
        <v>0</v>
      </c>
      <c r="U268" s="93">
        <f>SUM('2:3'!U268)</f>
        <v>0</v>
      </c>
      <c r="V268" s="197">
        <f>SUM(X268:AA268)</f>
        <v>0</v>
      </c>
      <c r="W268" s="33" t="str">
        <f>IF(ISERROR(V268/G268),"",V268/G268)</f>
        <v/>
      </c>
      <c r="X268" s="93">
        <f>SUM('2:3'!X268)</f>
        <v>0</v>
      </c>
      <c r="Y268" s="93">
        <f>SUM('2:3'!Y268)</f>
        <v>0</v>
      </c>
      <c r="Z268" s="93">
        <f>SUM('2:3'!Z268)</f>
        <v>0</v>
      </c>
      <c r="AA268" s="93">
        <f>SUM('2:3'!AA268)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SUM('2:3'!G269)</f>
        <v>0</v>
      </c>
      <c r="H269" s="315">
        <f t="shared" si="46"/>
        <v>0</v>
      </c>
      <c r="I269" s="93">
        <f>SUM('2:3'!I269)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SUM('2:3'!O269)</f>
        <v>0</v>
      </c>
      <c r="P269" s="93">
        <f>SUM('2:3'!P269)</f>
        <v>0</v>
      </c>
      <c r="Q269" s="93">
        <f>SUM('2:3'!Q269)</f>
        <v>0</v>
      </c>
      <c r="R269" s="93">
        <f>SUM('2:3'!R269)</f>
        <v>0</v>
      </c>
      <c r="S269" s="93">
        <f>SUM('2:3'!S269)</f>
        <v>0</v>
      </c>
      <c r="T269" s="93">
        <f>SUM('2:3'!T269)</f>
        <v>0</v>
      </c>
      <c r="U269" s="93">
        <f>SUM('2:3'!U269)</f>
        <v>0</v>
      </c>
      <c r="V269" s="197">
        <f>SUM(X269:AA269)</f>
        <v>0</v>
      </c>
      <c r="W269" s="33" t="str">
        <f>IF(ISERROR(V269/G269),"",V269/G269)</f>
        <v/>
      </c>
      <c r="X269" s="93">
        <f>SUM('2:3'!X269)</f>
        <v>0</v>
      </c>
      <c r="Y269" s="93">
        <f>SUM('2:3'!Y269)</f>
        <v>0</v>
      </c>
      <c r="Z269" s="93">
        <f>SUM('2:3'!Z269)</f>
        <v>0</v>
      </c>
      <c r="AA269" s="93">
        <f>SUM('2:3'!AA269)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SUM('2:3'!G270)</f>
        <v>0</v>
      </c>
      <c r="H270" s="315">
        <f t="shared" si="46"/>
        <v>0</v>
      </c>
      <c r="I270" s="93">
        <f>SUM('2:3'!I270)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SUM('2:3'!O270)</f>
        <v>0</v>
      </c>
      <c r="P270" s="93">
        <f>SUM('2:3'!P270)</f>
        <v>0</v>
      </c>
      <c r="Q270" s="93">
        <f>SUM('2:3'!Q270)</f>
        <v>0</v>
      </c>
      <c r="R270" s="93">
        <f>SUM('2:3'!R270)</f>
        <v>0</v>
      </c>
      <c r="S270" s="93">
        <f>SUM('2:3'!S270)</f>
        <v>0</v>
      </c>
      <c r="T270" s="93">
        <f>SUM('2:3'!T270)</f>
        <v>0</v>
      </c>
      <c r="U270" s="93">
        <f>SUM('2:3'!U270)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SUM('2:3'!X270)</f>
        <v>0</v>
      </c>
      <c r="Y270" s="93">
        <f>SUM('2:3'!Y270)</f>
        <v>0</v>
      </c>
      <c r="Z270" s="93">
        <f>SUM('2:3'!Z270)</f>
        <v>0</v>
      </c>
      <c r="AA270" s="93">
        <f>SUM('2:3'!AA270)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SUM('2:3'!G271)</f>
        <v>0</v>
      </c>
      <c r="H271" s="315">
        <f t="shared" si="46"/>
        <v>0</v>
      </c>
      <c r="I271" s="93">
        <f>SUM('2:3'!I271)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SUM('2:3'!O271)</f>
        <v>0</v>
      </c>
      <c r="P271" s="93">
        <f>SUM('2:3'!P271)</f>
        <v>0</v>
      </c>
      <c r="Q271" s="93">
        <f>SUM('2:3'!Q271)</f>
        <v>0</v>
      </c>
      <c r="R271" s="93">
        <f>SUM('2:3'!R271)</f>
        <v>0</v>
      </c>
      <c r="S271" s="93">
        <f>SUM('2:3'!S271)</f>
        <v>0</v>
      </c>
      <c r="T271" s="93">
        <f>SUM('2:3'!T271)</f>
        <v>0</v>
      </c>
      <c r="U271" s="93">
        <f>SUM('2:3'!U271)</f>
        <v>0</v>
      </c>
      <c r="V271" s="196">
        <f t="shared" si="49"/>
        <v>0</v>
      </c>
      <c r="W271" s="33" t="str">
        <f t="shared" si="50"/>
        <v/>
      </c>
      <c r="X271" s="93">
        <f>SUM('2:3'!X271)</f>
        <v>0</v>
      </c>
      <c r="Y271" s="93">
        <f>SUM('2:3'!Y271)</f>
        <v>0</v>
      </c>
      <c r="Z271" s="93">
        <f>SUM('2:3'!Z271)</f>
        <v>0</v>
      </c>
      <c r="AA271" s="93">
        <f>SUM('2:3'!AA271)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SUM('2:3'!G272)</f>
        <v>0</v>
      </c>
      <c r="H272" s="315">
        <f t="shared" si="46"/>
        <v>0</v>
      </c>
      <c r="I272" s="93">
        <f>SUM('2:3'!I272)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SUM('2:3'!O272)</f>
        <v>0</v>
      </c>
      <c r="P272" s="93">
        <f>SUM('2:3'!P272)</f>
        <v>0</v>
      </c>
      <c r="Q272" s="93">
        <f>SUM('2:3'!Q272)</f>
        <v>0</v>
      </c>
      <c r="R272" s="93">
        <f>SUM('2:3'!R272)</f>
        <v>0</v>
      </c>
      <c r="S272" s="93">
        <f>SUM('2:3'!S272)</f>
        <v>0</v>
      </c>
      <c r="T272" s="93">
        <f>SUM('2:3'!T272)</f>
        <v>0</v>
      </c>
      <c r="U272" s="93">
        <f>SUM('2:3'!U272)</f>
        <v>0</v>
      </c>
      <c r="V272" s="196">
        <f t="shared" si="49"/>
        <v>0</v>
      </c>
      <c r="W272" s="33" t="str">
        <f t="shared" si="50"/>
        <v/>
      </c>
      <c r="X272" s="93">
        <f>SUM('2:3'!X272)</f>
        <v>0</v>
      </c>
      <c r="Y272" s="93">
        <f>SUM('2:3'!Y272)</f>
        <v>0</v>
      </c>
      <c r="Z272" s="93">
        <f>SUM('2:3'!Z272)</f>
        <v>0</v>
      </c>
      <c r="AA272" s="93">
        <f>SUM('2:3'!AA272)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SUM('2:3'!G273)</f>
        <v>0</v>
      </c>
      <c r="H273" s="315">
        <f t="shared" si="46"/>
        <v>0</v>
      </c>
      <c r="I273" s="93">
        <f>SUM('2:3'!I273)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SUM('2:3'!O273)</f>
        <v>0</v>
      </c>
      <c r="P273" s="93">
        <f>SUM('2:3'!P273)</f>
        <v>0</v>
      </c>
      <c r="Q273" s="93">
        <f>SUM('2:3'!Q273)</f>
        <v>0</v>
      </c>
      <c r="R273" s="93">
        <f>SUM('2:3'!R273)</f>
        <v>0</v>
      </c>
      <c r="S273" s="93">
        <f>SUM('2:3'!S273)</f>
        <v>0</v>
      </c>
      <c r="T273" s="93">
        <f>SUM('2:3'!T273)</f>
        <v>0</v>
      </c>
      <c r="U273" s="93">
        <f>SUM('2:3'!U273)</f>
        <v>0</v>
      </c>
      <c r="V273" s="196">
        <f t="shared" si="49"/>
        <v>0</v>
      </c>
      <c r="W273" s="33" t="str">
        <f t="shared" si="50"/>
        <v/>
      </c>
      <c r="X273" s="93">
        <f>SUM('2:3'!X273)</f>
        <v>0</v>
      </c>
      <c r="Y273" s="93">
        <f>SUM('2:3'!Y273)</f>
        <v>0</v>
      </c>
      <c r="Z273" s="93">
        <f>SUM('2:3'!Z273)</f>
        <v>0</v>
      </c>
      <c r="AA273" s="93">
        <f>SUM('2:3'!AA273)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SUM('2:3'!G274)</f>
        <v>0</v>
      </c>
      <c r="H274" s="315">
        <f t="shared" si="46"/>
        <v>0</v>
      </c>
      <c r="I274" s="93">
        <f>SUM('2:3'!I274)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SUM('2:3'!O274)</f>
        <v>0</v>
      </c>
      <c r="P274" s="93">
        <f>SUM('2:3'!P274)</f>
        <v>0</v>
      </c>
      <c r="Q274" s="93">
        <f>SUM('2:3'!Q274)</f>
        <v>0</v>
      </c>
      <c r="R274" s="93">
        <f>SUM('2:3'!R274)</f>
        <v>0</v>
      </c>
      <c r="S274" s="93">
        <f>SUM('2:3'!S274)</f>
        <v>0</v>
      </c>
      <c r="T274" s="93">
        <f>SUM('2:3'!T274)</f>
        <v>0</v>
      </c>
      <c r="U274" s="93">
        <f>SUM('2:3'!U274)</f>
        <v>0</v>
      </c>
      <c r="V274" s="196">
        <f t="shared" si="49"/>
        <v>0</v>
      </c>
      <c r="W274" s="33" t="str">
        <f t="shared" si="50"/>
        <v/>
      </c>
      <c r="X274" s="93">
        <f>SUM('2:3'!X274)</f>
        <v>0</v>
      </c>
      <c r="Y274" s="93">
        <f>SUM('2:3'!Y274)</f>
        <v>0</v>
      </c>
      <c r="Z274" s="93">
        <f>SUM('2:3'!Z274)</f>
        <v>0</v>
      </c>
      <c r="AA274" s="93">
        <f>SUM('2:3'!AA274)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SUM('2:3'!G275)</f>
        <v>0</v>
      </c>
      <c r="H275" s="315">
        <f t="shared" si="46"/>
        <v>0</v>
      </c>
      <c r="I275" s="93">
        <f>SUM('2:3'!I275)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SUM('2:3'!O275)</f>
        <v>0</v>
      </c>
      <c r="P275" s="93">
        <f>SUM('2:3'!P275)</f>
        <v>0</v>
      </c>
      <c r="Q275" s="93">
        <f>SUM('2:3'!Q275)</f>
        <v>0</v>
      </c>
      <c r="R275" s="93">
        <f>SUM('2:3'!R275)</f>
        <v>0</v>
      </c>
      <c r="S275" s="93">
        <f>SUM('2:3'!S275)</f>
        <v>0</v>
      </c>
      <c r="T275" s="93">
        <f>SUM('2:3'!T275)</f>
        <v>0</v>
      </c>
      <c r="U275" s="93">
        <f>SUM('2:3'!U275)</f>
        <v>0</v>
      </c>
      <c r="V275" s="196">
        <f t="shared" si="49"/>
        <v>0</v>
      </c>
      <c r="W275" s="33" t="str">
        <f t="shared" si="50"/>
        <v/>
      </c>
      <c r="X275" s="93">
        <f>SUM('2:3'!X275)</f>
        <v>0</v>
      </c>
      <c r="Y275" s="93">
        <f>SUM('2:3'!Y275)</f>
        <v>0</v>
      </c>
      <c r="Z275" s="93">
        <f>SUM('2:3'!Z275)</f>
        <v>0</v>
      </c>
      <c r="AA275" s="93">
        <f>SUM('2:3'!AA275)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SUM('2:3'!G276)</f>
        <v>0</v>
      </c>
      <c r="H276" s="315">
        <f t="shared" si="46"/>
        <v>0</v>
      </c>
      <c r="I276" s="93">
        <f>SUM('2:3'!I276)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SUM('2:3'!O276)</f>
        <v>0</v>
      </c>
      <c r="P276" s="93">
        <f>SUM('2:3'!P276)</f>
        <v>0</v>
      </c>
      <c r="Q276" s="93">
        <f>SUM('2:3'!Q276)</f>
        <v>0</v>
      </c>
      <c r="R276" s="93">
        <f>SUM('2:3'!R276)</f>
        <v>0</v>
      </c>
      <c r="S276" s="93">
        <f>SUM('2:3'!S276)</f>
        <v>0</v>
      </c>
      <c r="T276" s="93">
        <f>SUM('2:3'!T276)</f>
        <v>0</v>
      </c>
      <c r="U276" s="93">
        <f>SUM('2:3'!U276)</f>
        <v>0</v>
      </c>
      <c r="V276" s="196">
        <f t="shared" si="49"/>
        <v>0</v>
      </c>
      <c r="W276" s="33" t="str">
        <f t="shared" si="50"/>
        <v/>
      </c>
      <c r="X276" s="93">
        <f>SUM('2:3'!X276)</f>
        <v>0</v>
      </c>
      <c r="Y276" s="93">
        <f>SUM('2:3'!Y276)</f>
        <v>0</v>
      </c>
      <c r="Z276" s="93">
        <f>SUM('2:3'!Z276)</f>
        <v>0</v>
      </c>
      <c r="AA276" s="93">
        <f>SUM('2:3'!AA276)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SUM('2:3'!G277)</f>
        <v>0</v>
      </c>
      <c r="H277" s="315">
        <f t="shared" si="46"/>
        <v>0</v>
      </c>
      <c r="I277" s="93">
        <f>SUM('2:3'!I277)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SUM('2:3'!O277)</f>
        <v>0</v>
      </c>
      <c r="P277" s="93">
        <f>SUM('2:3'!P277)</f>
        <v>0</v>
      </c>
      <c r="Q277" s="93">
        <f>SUM('2:3'!Q277)</f>
        <v>0</v>
      </c>
      <c r="R277" s="93">
        <f>SUM('2:3'!R277)</f>
        <v>0</v>
      </c>
      <c r="S277" s="93">
        <f>SUM('2:3'!S277)</f>
        <v>0</v>
      </c>
      <c r="T277" s="93">
        <f>SUM('2:3'!T277)</f>
        <v>0</v>
      </c>
      <c r="U277" s="93">
        <f>SUM('2:3'!U277)</f>
        <v>0</v>
      </c>
      <c r="V277" s="196">
        <f t="shared" si="49"/>
        <v>0</v>
      </c>
      <c r="W277" s="33" t="str">
        <f t="shared" si="50"/>
        <v/>
      </c>
      <c r="X277" s="93">
        <f>SUM('2:3'!X277)</f>
        <v>0</v>
      </c>
      <c r="Y277" s="93">
        <f>SUM('2:3'!Y277)</f>
        <v>0</v>
      </c>
      <c r="Z277" s="93">
        <f>SUM('2:3'!Z277)</f>
        <v>0</v>
      </c>
      <c r="AA277" s="93">
        <f>SUM('2:3'!AA277)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SUM('2:3'!G278)</f>
        <v>0</v>
      </c>
      <c r="H278" s="315">
        <f t="shared" si="46"/>
        <v>0</v>
      </c>
      <c r="I278" s="93">
        <f>SUM('2:3'!I278)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SUM('2:3'!O278)</f>
        <v>0</v>
      </c>
      <c r="P278" s="93">
        <f>SUM('2:3'!P278)</f>
        <v>0</v>
      </c>
      <c r="Q278" s="93">
        <f>SUM('2:3'!Q278)</f>
        <v>0</v>
      </c>
      <c r="R278" s="93">
        <f>SUM('2:3'!R278)</f>
        <v>0</v>
      </c>
      <c r="S278" s="93">
        <f>SUM('2:3'!S278)</f>
        <v>0</v>
      </c>
      <c r="T278" s="93">
        <f>SUM('2:3'!T278)</f>
        <v>0</v>
      </c>
      <c r="U278" s="93">
        <f>SUM('2:3'!U278)</f>
        <v>0</v>
      </c>
      <c r="V278" s="196"/>
      <c r="W278" s="33"/>
      <c r="X278" s="93">
        <f>SUM('2:3'!X278)</f>
        <v>0</v>
      </c>
      <c r="Y278" s="93">
        <f>SUM('2:3'!Y278)</f>
        <v>0</v>
      </c>
      <c r="Z278" s="93">
        <f>SUM('2:3'!Z278)</f>
        <v>0</v>
      </c>
      <c r="AA278" s="93">
        <f>SUM('2:3'!AA278)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SUM('2:3'!G279)</f>
        <v>0</v>
      </c>
      <c r="H279" s="315">
        <f t="shared" si="46"/>
        <v>0</v>
      </c>
      <c r="I279" s="93">
        <f>SUM('2:3'!I279)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SUM('2:3'!O279)</f>
        <v>0</v>
      </c>
      <c r="P279" s="93">
        <f>SUM('2:3'!P279)</f>
        <v>0</v>
      </c>
      <c r="Q279" s="93">
        <f>SUM('2:3'!Q279)</f>
        <v>0</v>
      </c>
      <c r="R279" s="93">
        <f>SUM('2:3'!R279)</f>
        <v>0</v>
      </c>
      <c r="S279" s="93">
        <f>SUM('2:3'!S279)</f>
        <v>0</v>
      </c>
      <c r="T279" s="93">
        <f>SUM('2:3'!T279)</f>
        <v>0</v>
      </c>
      <c r="U279" s="93">
        <f>SUM('2:3'!U279)</f>
        <v>0</v>
      </c>
      <c r="V279" s="196"/>
      <c r="W279" s="33"/>
      <c r="X279" s="93">
        <f>SUM('2:3'!X279)</f>
        <v>0</v>
      </c>
      <c r="Y279" s="93">
        <f>SUM('2:3'!Y279)</f>
        <v>0</v>
      </c>
      <c r="Z279" s="93">
        <f>SUM('2:3'!Z279)</f>
        <v>0</v>
      </c>
      <c r="AA279" s="93">
        <f>SUM('2:3'!AA279)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SUM('2:3'!G280)</f>
        <v>0</v>
      </c>
      <c r="H280" s="315">
        <f t="shared" si="46"/>
        <v>0</v>
      </c>
      <c r="I280" s="93">
        <f>SUM('2:3'!I280)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SUM('2:3'!O280)</f>
        <v>0</v>
      </c>
      <c r="P280" s="93">
        <f>SUM('2:3'!P280)</f>
        <v>0</v>
      </c>
      <c r="Q280" s="93">
        <f>SUM('2:3'!Q280)</f>
        <v>0</v>
      </c>
      <c r="R280" s="93">
        <f>SUM('2:3'!R280)</f>
        <v>0</v>
      </c>
      <c r="S280" s="93">
        <f>SUM('2:3'!S280)</f>
        <v>0</v>
      </c>
      <c r="T280" s="93">
        <f>SUM('2:3'!T280)</f>
        <v>0</v>
      </c>
      <c r="U280" s="93">
        <f>SUM('2:3'!U280)</f>
        <v>0</v>
      </c>
      <c r="V280" s="196"/>
      <c r="W280" s="33"/>
      <c r="X280" s="93">
        <f>SUM('2:3'!X280)</f>
        <v>0</v>
      </c>
      <c r="Y280" s="93">
        <f>SUM('2:3'!Y280)</f>
        <v>0</v>
      </c>
      <c r="Z280" s="93">
        <f>SUM('2:3'!Z280)</f>
        <v>0</v>
      </c>
      <c r="AA280" s="93">
        <f>SUM('2:3'!AA280)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SUM('2:3'!G281)</f>
        <v>0</v>
      </c>
      <c r="H281" s="315">
        <f t="shared" si="46"/>
        <v>0</v>
      </c>
      <c r="I281" s="93">
        <f>SUM('2:3'!I281)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SUM('2:3'!O281)</f>
        <v>0</v>
      </c>
      <c r="P281" s="93">
        <f>SUM('2:3'!P281)</f>
        <v>0</v>
      </c>
      <c r="Q281" s="93">
        <f>SUM('2:3'!Q281)</f>
        <v>0</v>
      </c>
      <c r="R281" s="93">
        <f>SUM('2:3'!R281)</f>
        <v>0</v>
      </c>
      <c r="S281" s="93">
        <f>SUM('2:3'!S281)</f>
        <v>0</v>
      </c>
      <c r="T281" s="93">
        <f>SUM('2:3'!T281)</f>
        <v>0</v>
      </c>
      <c r="U281" s="93">
        <f>SUM('2:3'!U281)</f>
        <v>0</v>
      </c>
      <c r="V281" s="196"/>
      <c r="W281" s="33"/>
      <c r="X281" s="93">
        <f>SUM('2:3'!X281)</f>
        <v>0</v>
      </c>
      <c r="Y281" s="93">
        <f>SUM('2:3'!Y281)</f>
        <v>0</v>
      </c>
      <c r="Z281" s="93">
        <f>SUM('2:3'!Z281)</f>
        <v>0</v>
      </c>
      <c r="AA281" s="93">
        <f>SUM('2:3'!AA281)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SUM('2:3'!G282)</f>
        <v>0</v>
      </c>
      <c r="H282" s="315">
        <f t="shared" si="46"/>
        <v>0</v>
      </c>
      <c r="I282" s="93">
        <f>SUM('2:3'!I282)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SUM('2:3'!O282)</f>
        <v>0</v>
      </c>
      <c r="P282" s="93">
        <f>SUM('2:3'!P282)</f>
        <v>0</v>
      </c>
      <c r="Q282" s="93">
        <f>SUM('2:3'!Q282)</f>
        <v>0</v>
      </c>
      <c r="R282" s="93">
        <f>SUM('2:3'!R282)</f>
        <v>0</v>
      </c>
      <c r="S282" s="93">
        <f>SUM('2:3'!S282)</f>
        <v>0</v>
      </c>
      <c r="T282" s="93">
        <f>SUM('2:3'!T282)</f>
        <v>0</v>
      </c>
      <c r="U282" s="93">
        <f>SUM('2:3'!U282)</f>
        <v>0</v>
      </c>
      <c r="V282" s="196"/>
      <c r="W282" s="33"/>
      <c r="X282" s="93">
        <f>SUM('2:3'!X282)</f>
        <v>0</v>
      </c>
      <c r="Y282" s="93">
        <f>SUM('2:3'!Y282)</f>
        <v>0</v>
      </c>
      <c r="Z282" s="93">
        <f>SUM('2:3'!Z282)</f>
        <v>0</v>
      </c>
      <c r="AA282" s="93">
        <f>SUM('2:3'!AA282)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SUM('2:3'!G283)</f>
        <v>0</v>
      </c>
      <c r="H283" s="315">
        <f t="shared" si="46"/>
        <v>0</v>
      </c>
      <c r="I283" s="93">
        <f>SUM('2:3'!I283)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SUM('2:3'!O283)</f>
        <v>0</v>
      </c>
      <c r="P283" s="93">
        <f>SUM('2:3'!P283)</f>
        <v>0</v>
      </c>
      <c r="Q283" s="93">
        <f>SUM('2:3'!Q283)</f>
        <v>0</v>
      </c>
      <c r="R283" s="93">
        <f>SUM('2:3'!R283)</f>
        <v>0</v>
      </c>
      <c r="S283" s="93">
        <f>SUM('2:3'!S283)</f>
        <v>0</v>
      </c>
      <c r="T283" s="93">
        <f>SUM('2:3'!T283)</f>
        <v>0</v>
      </c>
      <c r="U283" s="93">
        <f>SUM('2:3'!U283)</f>
        <v>0</v>
      </c>
      <c r="V283" s="196"/>
      <c r="W283" s="33"/>
      <c r="X283" s="93">
        <f>SUM('2:3'!X283)</f>
        <v>0</v>
      </c>
      <c r="Y283" s="93">
        <f>SUM('2:3'!Y283)</f>
        <v>0</v>
      </c>
      <c r="Z283" s="93">
        <f>SUM('2:3'!Z283)</f>
        <v>0</v>
      </c>
      <c r="AA283" s="93">
        <f>SUM('2:3'!AA283)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SUM('2:3'!G284)</f>
        <v>0</v>
      </c>
      <c r="H284" s="315">
        <f t="shared" si="46"/>
        <v>0</v>
      </c>
      <c r="I284" s="93">
        <f>SUM('2:3'!I284)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SUM('2:3'!O284)</f>
        <v>0</v>
      </c>
      <c r="P284" s="93">
        <f>SUM('2:3'!P284)</f>
        <v>0</v>
      </c>
      <c r="Q284" s="93">
        <f>SUM('2:3'!Q284)</f>
        <v>0</v>
      </c>
      <c r="R284" s="93">
        <f>SUM('2:3'!R284)</f>
        <v>0</v>
      </c>
      <c r="S284" s="93">
        <f>SUM('2:3'!S284)</f>
        <v>0</v>
      </c>
      <c r="T284" s="93">
        <f>SUM('2:3'!T284)</f>
        <v>0</v>
      </c>
      <c r="U284" s="93">
        <f>SUM('2:3'!U284)</f>
        <v>0</v>
      </c>
      <c r="V284" s="196">
        <f>SUM(X284:AA284)</f>
        <v>0</v>
      </c>
      <c r="W284" s="33" t="str">
        <f>IF(ISERROR(V284/G284),"",V284/G284)</f>
        <v/>
      </c>
      <c r="X284" s="93">
        <f>SUM('2:3'!X284)</f>
        <v>0</v>
      </c>
      <c r="Y284" s="93">
        <f>SUM('2:3'!Y284)</f>
        <v>0</v>
      </c>
      <c r="Z284" s="93">
        <f>SUM('2:3'!Z284)</f>
        <v>0</v>
      </c>
      <c r="AA284" s="93">
        <f>SUM('2:3'!AA284)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SUM('2:3'!G285)</f>
        <v>0</v>
      </c>
      <c r="H285" s="315">
        <f t="shared" si="46"/>
        <v>0</v>
      </c>
      <c r="I285" s="93">
        <f>SUM('2:3'!I285)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SUM('2:3'!O285)</f>
        <v>0</v>
      </c>
      <c r="P285" s="93">
        <f>SUM('2:3'!P285)</f>
        <v>0</v>
      </c>
      <c r="Q285" s="93">
        <f>SUM('2:3'!Q285)</f>
        <v>0</v>
      </c>
      <c r="R285" s="93">
        <f>SUM('2:3'!R285)</f>
        <v>0</v>
      </c>
      <c r="S285" s="93">
        <f>SUM('2:3'!S285)</f>
        <v>0</v>
      </c>
      <c r="T285" s="93">
        <f>SUM('2:3'!T285)</f>
        <v>0</v>
      </c>
      <c r="U285" s="93">
        <f>SUM('2:3'!U285)</f>
        <v>0</v>
      </c>
      <c r="V285" s="196">
        <f>SUM(X285:AA285)</f>
        <v>0</v>
      </c>
      <c r="W285" s="33" t="str">
        <f>IF(ISERROR(V285/G285),"",V285/G285)</f>
        <v/>
      </c>
      <c r="X285" s="93">
        <f>SUM('2:3'!X285)</f>
        <v>0</v>
      </c>
      <c r="Y285" s="93">
        <f>SUM('2:3'!Y285)</f>
        <v>0</v>
      </c>
      <c r="Z285" s="93">
        <f>SUM('2:3'!Z285)</f>
        <v>0</v>
      </c>
      <c r="AA285" s="93">
        <f>SUM('2:3'!AA285)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SUM('2:3'!G286)</f>
        <v>0</v>
      </c>
      <c r="H286" s="315">
        <f t="shared" si="46"/>
        <v>0</v>
      </c>
      <c r="I286" s="93">
        <f>SUM('2:3'!I286)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SUM('2:3'!G287)</f>
        <v>0</v>
      </c>
      <c r="H287" s="315">
        <f t="shared" si="46"/>
        <v>0</v>
      </c>
      <c r="I287" s="93">
        <f>SUM('2:3'!I287)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SUM('2:3'!G288)</f>
        <v>0</v>
      </c>
      <c r="H288" s="315">
        <f t="shared" si="46"/>
        <v>0</v>
      </c>
      <c r="I288" s="93">
        <f>SUM('2:3'!I288)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SUM('2:3'!G289)</f>
        <v>0</v>
      </c>
      <c r="H289" s="315">
        <f t="shared" si="46"/>
        <v>0</v>
      </c>
      <c r="I289" s="93">
        <f>SUM('2:3'!I289)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SUM('2:3'!O289)</f>
        <v>0</v>
      </c>
      <c r="P289" s="93">
        <f>SUM('2:3'!P289)</f>
        <v>0</v>
      </c>
      <c r="Q289" s="93">
        <f>SUM('2:3'!Q289)</f>
        <v>0</v>
      </c>
      <c r="R289" s="93">
        <f>SUM('2:3'!R289)</f>
        <v>0</v>
      </c>
      <c r="S289" s="93">
        <f>SUM('2:3'!S289)</f>
        <v>0</v>
      </c>
      <c r="T289" s="93">
        <f>SUM('2:3'!T289)</f>
        <v>0</v>
      </c>
      <c r="U289" s="93">
        <f>SUM('2:3'!U289)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SUM('2:3'!X289)</f>
        <v>0</v>
      </c>
      <c r="Y289" s="93">
        <f>SUM('2:3'!Y289)</f>
        <v>0</v>
      </c>
      <c r="Z289" s="93">
        <f>SUM('2:3'!Z289)</f>
        <v>0</v>
      </c>
      <c r="AA289" s="93">
        <f>SUM('2:3'!AA289)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SUM('2:3'!G290)</f>
        <v>0</v>
      </c>
      <c r="H290" s="315">
        <f t="shared" si="46"/>
        <v>0</v>
      </c>
      <c r="I290" s="93">
        <f>SUM('2:3'!I290)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SUM('2:3'!O290)</f>
        <v>0</v>
      </c>
      <c r="P290" s="93">
        <f>SUM('2:3'!P290)</f>
        <v>0</v>
      </c>
      <c r="Q290" s="93">
        <f>SUM('2:3'!Q290)</f>
        <v>0</v>
      </c>
      <c r="R290" s="93">
        <f>SUM('2:3'!R290)</f>
        <v>0</v>
      </c>
      <c r="S290" s="93">
        <f>SUM('2:3'!S290)</f>
        <v>0</v>
      </c>
      <c r="T290" s="93">
        <f>SUM('2:3'!T290)</f>
        <v>0</v>
      </c>
      <c r="U290" s="93">
        <f>SUM('2:3'!U290)</f>
        <v>0</v>
      </c>
      <c r="V290" s="196">
        <f>SUM(X290:AA290)</f>
        <v>0</v>
      </c>
      <c r="W290" s="33" t="str">
        <f t="shared" si="51"/>
        <v/>
      </c>
      <c r="X290" s="93">
        <f>SUM('2:3'!X290)</f>
        <v>0</v>
      </c>
      <c r="Y290" s="93">
        <f>SUM('2:3'!Y290)</f>
        <v>0</v>
      </c>
      <c r="Z290" s="93">
        <f>SUM('2:3'!Z290)</f>
        <v>0</v>
      </c>
      <c r="AA290" s="93">
        <f>SUM('2:3'!AA290)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SUM('2:3'!G291)</f>
        <v>0</v>
      </c>
      <c r="H291" s="315">
        <f t="shared" si="46"/>
        <v>0</v>
      </c>
      <c r="I291" s="93">
        <f>SUM('2:3'!I291)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SUM('2:3'!O291)</f>
        <v>0</v>
      </c>
      <c r="P291" s="93">
        <f>SUM('2:3'!P291)</f>
        <v>0</v>
      </c>
      <c r="Q291" s="93">
        <f>SUM('2:3'!Q291)</f>
        <v>0</v>
      </c>
      <c r="R291" s="93">
        <f>SUM('2:3'!R291)</f>
        <v>0</v>
      </c>
      <c r="S291" s="93">
        <f>SUM('2:3'!S291)</f>
        <v>0</v>
      </c>
      <c r="T291" s="93">
        <f>SUM('2:3'!T291)</f>
        <v>0</v>
      </c>
      <c r="U291" s="93">
        <f>SUM('2:3'!U291)</f>
        <v>0</v>
      </c>
      <c r="V291" s="196">
        <f>SUM(X291:AA291)</f>
        <v>0</v>
      </c>
      <c r="W291" s="33" t="str">
        <f t="shared" si="51"/>
        <v/>
      </c>
      <c r="X291" s="93">
        <f>SUM('2:3'!X291)</f>
        <v>0</v>
      </c>
      <c r="Y291" s="93">
        <f>SUM('2:3'!Y291)</f>
        <v>0</v>
      </c>
      <c r="Z291" s="93">
        <f>SUM('2:3'!Z291)</f>
        <v>0</v>
      </c>
      <c r="AA291" s="93">
        <f>SUM('2:3'!AA291)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40" t="s">
        <v>92</v>
      </c>
      <c r="B292" s="541"/>
      <c r="C292" s="310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SUM('2:3'!G293)</f>
        <v>0</v>
      </c>
      <c r="H293" s="315">
        <f>D293*G293</f>
        <v>0</v>
      </c>
      <c r="I293" s="93">
        <f>SUM('2:3'!I293)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SUM('2:3'!O293)</f>
        <v>0</v>
      </c>
      <c r="P293" s="93">
        <f>SUM('2:3'!P293)</f>
        <v>0</v>
      </c>
      <c r="Q293" s="93">
        <f>SUM('2:3'!Q293)</f>
        <v>0</v>
      </c>
      <c r="R293" s="93">
        <f>SUM('2:3'!R293)</f>
        <v>0</v>
      </c>
      <c r="S293" s="93">
        <f>SUM('2:3'!S293)</f>
        <v>0</v>
      </c>
      <c r="T293" s="93">
        <f>SUM('2:3'!T293)</f>
        <v>0</v>
      </c>
      <c r="U293" s="93">
        <f>SUM('2:3'!U293)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SUM('2:3'!X293)</f>
        <v>0</v>
      </c>
      <c r="Y293" s="93">
        <f>SUM('2:3'!Y293)</f>
        <v>0</v>
      </c>
      <c r="Z293" s="93">
        <f>SUM('2:3'!Z293)</f>
        <v>0</v>
      </c>
      <c r="AA293" s="93">
        <f>SUM('2:3'!AA293)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SUM('2:3'!G294)</f>
        <v>0</v>
      </c>
      <c r="H294" s="315">
        <f t="shared" ref="H294:H307" si="56">D294*G294</f>
        <v>0</v>
      </c>
      <c r="I294" s="93">
        <f>SUM('2:3'!I294)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SUM('2:3'!O294)</f>
        <v>0</v>
      </c>
      <c r="P294" s="93">
        <f>SUM('2:3'!P294)</f>
        <v>0</v>
      </c>
      <c r="Q294" s="93">
        <f>SUM('2:3'!Q294)</f>
        <v>0</v>
      </c>
      <c r="R294" s="93">
        <f>SUM('2:3'!R294)</f>
        <v>0</v>
      </c>
      <c r="S294" s="93">
        <f>SUM('2:3'!S294)</f>
        <v>0</v>
      </c>
      <c r="T294" s="93">
        <f>SUM('2:3'!T294)</f>
        <v>0</v>
      </c>
      <c r="U294" s="93">
        <f>SUM('2:3'!U294)</f>
        <v>0</v>
      </c>
      <c r="V294" s="196">
        <f t="shared" si="55"/>
        <v>0</v>
      </c>
      <c r="W294" s="33" t="str">
        <f t="shared" si="51"/>
        <v/>
      </c>
      <c r="X294" s="93">
        <f>SUM('2:3'!X294)</f>
        <v>0</v>
      </c>
      <c r="Y294" s="93">
        <f>SUM('2:3'!Y294)</f>
        <v>0</v>
      </c>
      <c r="Z294" s="93">
        <f>SUM('2:3'!Z294)</f>
        <v>0</v>
      </c>
      <c r="AA294" s="93">
        <f>SUM('2:3'!AA294)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SUM('2:3'!G295)</f>
        <v>0</v>
      </c>
      <c r="H295" s="315">
        <f t="shared" si="56"/>
        <v>0</v>
      </c>
      <c r="I295" s="93">
        <f>SUM('2:3'!I295)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SUM('2:3'!O295)</f>
        <v>0</v>
      </c>
      <c r="P295" s="93">
        <f>SUM('2:3'!P295)</f>
        <v>0</v>
      </c>
      <c r="Q295" s="93">
        <f>SUM('2:3'!Q295)</f>
        <v>0</v>
      </c>
      <c r="R295" s="93">
        <f>SUM('2:3'!R295)</f>
        <v>0</v>
      </c>
      <c r="S295" s="93">
        <f>SUM('2:3'!S295)</f>
        <v>0</v>
      </c>
      <c r="T295" s="93">
        <f>SUM('2:3'!T295)</f>
        <v>0</v>
      </c>
      <c r="U295" s="93">
        <f>SUM('2:3'!U295)</f>
        <v>0</v>
      </c>
      <c r="V295" s="196">
        <f t="shared" si="55"/>
        <v>0</v>
      </c>
      <c r="W295" s="33" t="str">
        <f t="shared" si="51"/>
        <v/>
      </c>
      <c r="X295" s="93">
        <f>SUM('2:3'!X295)</f>
        <v>0</v>
      </c>
      <c r="Y295" s="93">
        <f>SUM('2:3'!Y295)</f>
        <v>0</v>
      </c>
      <c r="Z295" s="93">
        <f>SUM('2:3'!Z295)</f>
        <v>0</v>
      </c>
      <c r="AA295" s="93">
        <f>SUM('2:3'!AA295)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SUM('2:3'!G296)</f>
        <v>0</v>
      </c>
      <c r="H296" s="315">
        <f t="shared" si="56"/>
        <v>0</v>
      </c>
      <c r="I296" s="93">
        <f>SUM('2:3'!I296)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SUM('2:3'!O296)</f>
        <v>0</v>
      </c>
      <c r="P296" s="93">
        <f>SUM('2:3'!P296)</f>
        <v>0</v>
      </c>
      <c r="Q296" s="93">
        <f>SUM('2:3'!Q296)</f>
        <v>0</v>
      </c>
      <c r="R296" s="93">
        <f>SUM('2:3'!R296)</f>
        <v>0</v>
      </c>
      <c r="S296" s="93">
        <f>SUM('2:3'!S296)</f>
        <v>0</v>
      </c>
      <c r="T296" s="93">
        <f>SUM('2:3'!T296)</f>
        <v>0</v>
      </c>
      <c r="U296" s="93">
        <f>SUM('2:3'!U296)</f>
        <v>0</v>
      </c>
      <c r="V296" s="196">
        <f t="shared" si="55"/>
        <v>0</v>
      </c>
      <c r="W296" s="33" t="str">
        <f t="shared" si="51"/>
        <v/>
      </c>
      <c r="X296" s="93">
        <f>SUM('2:3'!X296)</f>
        <v>0</v>
      </c>
      <c r="Y296" s="93">
        <f>SUM('2:3'!Y296)</f>
        <v>0</v>
      </c>
      <c r="Z296" s="93">
        <f>SUM('2:3'!Z296)</f>
        <v>0</v>
      </c>
      <c r="AA296" s="93">
        <f>SUM('2:3'!AA296)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SUM('2:3'!G297)</f>
        <v>0</v>
      </c>
      <c r="H297" s="315">
        <f t="shared" si="56"/>
        <v>0</v>
      </c>
      <c r="I297" s="93">
        <f>SUM('2:3'!I297)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SUM('2:3'!O297)</f>
        <v>0</v>
      </c>
      <c r="P297" s="93">
        <f>SUM('2:3'!P297)</f>
        <v>0</v>
      </c>
      <c r="Q297" s="93">
        <f>SUM('2:3'!Q297)</f>
        <v>0</v>
      </c>
      <c r="R297" s="93">
        <f>SUM('2:3'!R297)</f>
        <v>0</v>
      </c>
      <c r="S297" s="93">
        <f>SUM('2:3'!S297)</f>
        <v>0</v>
      </c>
      <c r="T297" s="93">
        <f>SUM('2:3'!T297)</f>
        <v>0</v>
      </c>
      <c r="U297" s="93">
        <f>SUM('2:3'!U297)</f>
        <v>0</v>
      </c>
      <c r="V297" s="196">
        <f t="shared" si="55"/>
        <v>0</v>
      </c>
      <c r="W297" s="33" t="str">
        <f t="shared" si="51"/>
        <v/>
      </c>
      <c r="X297" s="93">
        <f>SUM('2:3'!X297)</f>
        <v>0</v>
      </c>
      <c r="Y297" s="93">
        <f>SUM('2:3'!Y297)</f>
        <v>0</v>
      </c>
      <c r="Z297" s="93">
        <f>SUM('2:3'!Z297)</f>
        <v>0</v>
      </c>
      <c r="AA297" s="93">
        <f>SUM('2:3'!AA297)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SUM('2:3'!G298)</f>
        <v>0</v>
      </c>
      <c r="H298" s="315">
        <f t="shared" si="56"/>
        <v>0</v>
      </c>
      <c r="I298" s="93">
        <f>SUM('2:3'!I298)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SUM('2:3'!O298)</f>
        <v>0</v>
      </c>
      <c r="P298" s="93">
        <f>SUM('2:3'!P298)</f>
        <v>0</v>
      </c>
      <c r="Q298" s="93">
        <f>SUM('2:3'!Q298)</f>
        <v>0</v>
      </c>
      <c r="R298" s="93">
        <f>SUM('2:3'!R298)</f>
        <v>0</v>
      </c>
      <c r="S298" s="93">
        <f>SUM('2:3'!S298)</f>
        <v>0</v>
      </c>
      <c r="T298" s="93">
        <f>SUM('2:3'!T298)</f>
        <v>0</v>
      </c>
      <c r="U298" s="93">
        <f>SUM('2:3'!U298)</f>
        <v>0</v>
      </c>
      <c r="V298" s="196">
        <f t="shared" si="55"/>
        <v>0</v>
      </c>
      <c r="W298" s="33" t="str">
        <f t="shared" si="51"/>
        <v/>
      </c>
      <c r="X298" s="93">
        <f>SUM('2:3'!X298)</f>
        <v>0</v>
      </c>
      <c r="Y298" s="93">
        <f>SUM('2:3'!Y298)</f>
        <v>0</v>
      </c>
      <c r="Z298" s="93">
        <f>SUM('2:3'!Z298)</f>
        <v>0</v>
      </c>
      <c r="AA298" s="93">
        <f>SUM('2:3'!AA298)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SUM('2:3'!G299)</f>
        <v>0</v>
      </c>
      <c r="H299" s="315">
        <f t="shared" si="56"/>
        <v>0</v>
      </c>
      <c r="I299" s="93">
        <f>SUM('2:3'!I299)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SUM('2:3'!O299)</f>
        <v>0</v>
      </c>
      <c r="P299" s="93">
        <f>SUM('2:3'!P299)</f>
        <v>0</v>
      </c>
      <c r="Q299" s="93">
        <f>SUM('2:3'!Q299)</f>
        <v>0</v>
      </c>
      <c r="R299" s="93">
        <f>SUM('2:3'!R299)</f>
        <v>0</v>
      </c>
      <c r="S299" s="93">
        <f>SUM('2:3'!S299)</f>
        <v>0</v>
      </c>
      <c r="T299" s="93">
        <f>SUM('2:3'!T299)</f>
        <v>0</v>
      </c>
      <c r="U299" s="93">
        <f>SUM('2:3'!U299)</f>
        <v>0</v>
      </c>
      <c r="V299" s="196">
        <f t="shared" si="55"/>
        <v>0</v>
      </c>
      <c r="W299" s="33" t="str">
        <f t="shared" si="51"/>
        <v/>
      </c>
      <c r="X299" s="93">
        <f>SUM('2:3'!X299)</f>
        <v>0</v>
      </c>
      <c r="Y299" s="93">
        <f>SUM('2:3'!Y299)</f>
        <v>0</v>
      </c>
      <c r="Z299" s="93">
        <f>SUM('2:3'!Z299)</f>
        <v>0</v>
      </c>
      <c r="AA299" s="93">
        <f>SUM('2:3'!AA299)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SUM('2:3'!G300)</f>
        <v>0</v>
      </c>
      <c r="H300" s="315">
        <f t="shared" si="56"/>
        <v>0</v>
      </c>
      <c r="I300" s="93">
        <f>SUM('2:3'!I300)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SUM('2:3'!O300)</f>
        <v>0</v>
      </c>
      <c r="P300" s="93">
        <f>SUM('2:3'!P300)</f>
        <v>0</v>
      </c>
      <c r="Q300" s="93">
        <f>SUM('2:3'!Q300)</f>
        <v>0</v>
      </c>
      <c r="R300" s="93">
        <f>SUM('2:3'!R300)</f>
        <v>0</v>
      </c>
      <c r="S300" s="93">
        <f>SUM('2:3'!S300)</f>
        <v>0</v>
      </c>
      <c r="T300" s="93">
        <f>SUM('2:3'!T300)</f>
        <v>0</v>
      </c>
      <c r="U300" s="93">
        <f>SUM('2:3'!U300)</f>
        <v>0</v>
      </c>
      <c r="V300" s="196">
        <f t="shared" si="55"/>
        <v>0</v>
      </c>
      <c r="W300" s="33" t="str">
        <f t="shared" si="51"/>
        <v/>
      </c>
      <c r="X300" s="93">
        <f>SUM('2:3'!X300)</f>
        <v>0</v>
      </c>
      <c r="Y300" s="93">
        <f>SUM('2:3'!Y300)</f>
        <v>0</v>
      </c>
      <c r="Z300" s="93">
        <f>SUM('2:3'!Z300)</f>
        <v>0</v>
      </c>
      <c r="AA300" s="93">
        <f>SUM('2:3'!AA300)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SUM('2:3'!G301)</f>
        <v>0</v>
      </c>
      <c r="H301" s="315">
        <f t="shared" si="56"/>
        <v>0</v>
      </c>
      <c r="I301" s="93">
        <f>SUM('2:3'!I301)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SUM('2:3'!O301)</f>
        <v>0</v>
      </c>
      <c r="P301" s="93">
        <f>SUM('2:3'!P301)</f>
        <v>0</v>
      </c>
      <c r="Q301" s="93">
        <f>SUM('2:3'!Q301)</f>
        <v>0</v>
      </c>
      <c r="R301" s="93">
        <f>SUM('2:3'!R301)</f>
        <v>0</v>
      </c>
      <c r="S301" s="93">
        <f>SUM('2:3'!S301)</f>
        <v>0</v>
      </c>
      <c r="T301" s="93">
        <f>SUM('2:3'!T301)</f>
        <v>0</v>
      </c>
      <c r="U301" s="93">
        <f>SUM('2:3'!U301)</f>
        <v>0</v>
      </c>
      <c r="V301" s="196">
        <f t="shared" si="55"/>
        <v>0</v>
      </c>
      <c r="W301" s="33" t="str">
        <f t="shared" si="51"/>
        <v/>
      </c>
      <c r="X301" s="93">
        <f>SUM('2:3'!X301)</f>
        <v>0</v>
      </c>
      <c r="Y301" s="93">
        <f>SUM('2:3'!Y301)</f>
        <v>0</v>
      </c>
      <c r="Z301" s="93">
        <f>SUM('2:3'!Z301)</f>
        <v>0</v>
      </c>
      <c r="AA301" s="93">
        <f>SUM('2:3'!AA301)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SUM('2:3'!G302)</f>
        <v>0</v>
      </c>
      <c r="H302" s="315">
        <f t="shared" si="56"/>
        <v>0</v>
      </c>
      <c r="I302" s="93">
        <f>SUM('2:3'!I302)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SUM('2:3'!O302)</f>
        <v>0</v>
      </c>
      <c r="P302" s="93">
        <f>SUM('2:3'!P302)</f>
        <v>0</v>
      </c>
      <c r="Q302" s="93">
        <f>SUM('2:3'!Q302)</f>
        <v>0</v>
      </c>
      <c r="R302" s="93">
        <f>SUM('2:3'!R302)</f>
        <v>0</v>
      </c>
      <c r="S302" s="93">
        <f>SUM('2:3'!S302)</f>
        <v>0</v>
      </c>
      <c r="T302" s="93">
        <f>SUM('2:3'!T302)</f>
        <v>0</v>
      </c>
      <c r="U302" s="93">
        <f>SUM('2:3'!U302)</f>
        <v>0</v>
      </c>
      <c r="V302" s="196">
        <f t="shared" si="55"/>
        <v>0</v>
      </c>
      <c r="W302" s="33" t="str">
        <f t="shared" si="51"/>
        <v/>
      </c>
      <c r="X302" s="93">
        <f>SUM('2:3'!X302)</f>
        <v>0</v>
      </c>
      <c r="Y302" s="93">
        <f>SUM('2:3'!Y302)</f>
        <v>0</v>
      </c>
      <c r="Z302" s="93">
        <f>SUM('2:3'!Z302)</f>
        <v>0</v>
      </c>
      <c r="AA302" s="93">
        <f>SUM('2:3'!AA302)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SUM('2:3'!G303)</f>
        <v>0</v>
      </c>
      <c r="H303" s="315">
        <f t="shared" si="56"/>
        <v>0</v>
      </c>
      <c r="I303" s="93">
        <f>SUM('2:3'!I303)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SUM('2:3'!O303)</f>
        <v>0</v>
      </c>
      <c r="P303" s="93">
        <f>SUM('2:3'!P303)</f>
        <v>0</v>
      </c>
      <c r="Q303" s="93">
        <f>SUM('2:3'!Q303)</f>
        <v>0</v>
      </c>
      <c r="R303" s="93">
        <f>SUM('2:3'!R303)</f>
        <v>0</v>
      </c>
      <c r="S303" s="93">
        <f>SUM('2:3'!S303)</f>
        <v>0</v>
      </c>
      <c r="T303" s="93">
        <f>SUM('2:3'!T303)</f>
        <v>0</v>
      </c>
      <c r="U303" s="93">
        <f>SUM('2:3'!U303)</f>
        <v>0</v>
      </c>
      <c r="V303" s="196">
        <f t="shared" si="55"/>
        <v>0</v>
      </c>
      <c r="W303" s="33" t="str">
        <f t="shared" si="51"/>
        <v/>
      </c>
      <c r="X303" s="93">
        <f>SUM('2:3'!X303)</f>
        <v>0</v>
      </c>
      <c r="Y303" s="93">
        <f>SUM('2:3'!Y303)</f>
        <v>0</v>
      </c>
      <c r="Z303" s="93">
        <f>SUM('2:3'!Z303)</f>
        <v>0</v>
      </c>
      <c r="AA303" s="93">
        <f>SUM('2:3'!AA303)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SUM('2:3'!G304)</f>
        <v>0</v>
      </c>
      <c r="H304" s="315">
        <f t="shared" si="56"/>
        <v>0</v>
      </c>
      <c r="I304" s="93">
        <f>SUM('2:3'!I304)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SUM('2:3'!O304)</f>
        <v>0</v>
      </c>
      <c r="P304" s="93">
        <f>SUM('2:3'!P304)</f>
        <v>0</v>
      </c>
      <c r="Q304" s="93">
        <f>SUM('2:3'!Q304)</f>
        <v>0</v>
      </c>
      <c r="R304" s="93">
        <f>SUM('2:3'!R304)</f>
        <v>0</v>
      </c>
      <c r="S304" s="93">
        <f>SUM('2:3'!S304)</f>
        <v>0</v>
      </c>
      <c r="T304" s="93">
        <f>SUM('2:3'!T304)</f>
        <v>0</v>
      </c>
      <c r="U304" s="93">
        <f>SUM('2:3'!U304)</f>
        <v>0</v>
      </c>
      <c r="V304" s="196">
        <f t="shared" si="55"/>
        <v>0</v>
      </c>
      <c r="W304" s="33" t="str">
        <f t="shared" si="51"/>
        <v/>
      </c>
      <c r="X304" s="93">
        <f>SUM('2:3'!X304)</f>
        <v>0</v>
      </c>
      <c r="Y304" s="93">
        <f>SUM('2:3'!Y304)</f>
        <v>0</v>
      </c>
      <c r="Z304" s="93">
        <f>SUM('2:3'!Z304)</f>
        <v>0</v>
      </c>
      <c r="AA304" s="93">
        <f>SUM('2:3'!AA304)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SUM('2:3'!G305)</f>
        <v>0</v>
      </c>
      <c r="H305" s="315">
        <f t="shared" si="56"/>
        <v>0</v>
      </c>
      <c r="I305" s="93">
        <f>SUM('2:3'!I305)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SUM('2:3'!O305)</f>
        <v>0</v>
      </c>
      <c r="P305" s="93">
        <f>SUM('2:3'!P305)</f>
        <v>0</v>
      </c>
      <c r="Q305" s="93">
        <f>SUM('2:3'!Q305)</f>
        <v>0</v>
      </c>
      <c r="R305" s="93">
        <f>SUM('2:3'!R305)</f>
        <v>0</v>
      </c>
      <c r="S305" s="93">
        <f>SUM('2:3'!S305)</f>
        <v>0</v>
      </c>
      <c r="T305" s="93">
        <f>SUM('2:3'!T305)</f>
        <v>0</v>
      </c>
      <c r="U305" s="93">
        <f>SUM('2:3'!U305)</f>
        <v>0</v>
      </c>
      <c r="V305" s="196">
        <f t="shared" si="55"/>
        <v>0</v>
      </c>
      <c r="W305" s="33" t="str">
        <f t="shared" si="51"/>
        <v/>
      </c>
      <c r="X305" s="93">
        <f>SUM('2:3'!X305)</f>
        <v>0</v>
      </c>
      <c r="Y305" s="93">
        <f>SUM('2:3'!Y305)</f>
        <v>0</v>
      </c>
      <c r="Z305" s="93">
        <f>SUM('2:3'!Z305)</f>
        <v>0</v>
      </c>
      <c r="AA305" s="93">
        <f>SUM('2:3'!AA305)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SUM('2:3'!G306)</f>
        <v>0</v>
      </c>
      <c r="H306" s="315">
        <f t="shared" si="56"/>
        <v>0</v>
      </c>
      <c r="I306" s="93">
        <f>SUM('2:3'!I306)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SUM('2:3'!O306)</f>
        <v>0</v>
      </c>
      <c r="P306" s="93">
        <f>SUM('2:3'!P306)</f>
        <v>0</v>
      </c>
      <c r="Q306" s="93">
        <f>SUM('2:3'!Q306)</f>
        <v>0</v>
      </c>
      <c r="R306" s="93">
        <f>SUM('2:3'!R306)</f>
        <v>0</v>
      </c>
      <c r="S306" s="93">
        <f>SUM('2:3'!S306)</f>
        <v>0</v>
      </c>
      <c r="T306" s="93">
        <f>SUM('2:3'!T306)</f>
        <v>0</v>
      </c>
      <c r="U306" s="93">
        <f>SUM('2:3'!U306)</f>
        <v>0</v>
      </c>
      <c r="V306" s="196">
        <f t="shared" si="55"/>
        <v>0</v>
      </c>
      <c r="W306" s="33" t="str">
        <f t="shared" si="51"/>
        <v/>
      </c>
      <c r="X306" s="93">
        <f>SUM('2:3'!X306)</f>
        <v>0</v>
      </c>
      <c r="Y306" s="93">
        <f>SUM('2:3'!Y306)</f>
        <v>0</v>
      </c>
      <c r="Z306" s="93">
        <f>SUM('2:3'!Z306)</f>
        <v>0</v>
      </c>
      <c r="AA306" s="93">
        <f>SUM('2:3'!AA306)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SUM('2:3'!G307)</f>
        <v>0</v>
      </c>
      <c r="H307" s="315">
        <f t="shared" si="56"/>
        <v>0</v>
      </c>
      <c r="I307" s="93">
        <f>SUM('2:3'!I307)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SUM('2:3'!O307)</f>
        <v>0</v>
      </c>
      <c r="P307" s="93">
        <f>SUM('2:3'!P307)</f>
        <v>0</v>
      </c>
      <c r="Q307" s="93">
        <f>SUM('2:3'!Q307)</f>
        <v>0</v>
      </c>
      <c r="R307" s="93">
        <f>SUM('2:3'!R307)</f>
        <v>0</v>
      </c>
      <c r="S307" s="93">
        <f>SUM('2:3'!S307)</f>
        <v>0</v>
      </c>
      <c r="T307" s="93">
        <f>SUM('2:3'!T307)</f>
        <v>0</v>
      </c>
      <c r="U307" s="93">
        <f>SUM('2:3'!U307)</f>
        <v>0</v>
      </c>
      <c r="V307" s="196">
        <f t="shared" si="55"/>
        <v>0</v>
      </c>
      <c r="W307" s="33" t="str">
        <f t="shared" si="51"/>
        <v/>
      </c>
      <c r="X307" s="93">
        <f>SUM('2:3'!X307)</f>
        <v>0</v>
      </c>
      <c r="Y307" s="93">
        <f>SUM('2:3'!Y307)</f>
        <v>0</v>
      </c>
      <c r="Z307" s="93">
        <f>SUM('2:3'!Z307)</f>
        <v>0</v>
      </c>
      <c r="AA307" s="93">
        <f>SUM('2:3'!AA307)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40" t="s">
        <v>99</v>
      </c>
      <c r="B308" s="541"/>
      <c r="C308" s="310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SUM('2:3'!G309)</f>
        <v>0</v>
      </c>
      <c r="H309" s="315">
        <f t="shared" ref="H309:H318" si="58">D309*G309</f>
        <v>0</v>
      </c>
      <c r="I309" s="93">
        <f>SUM('2:3'!I309)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SUM('2:3'!O309)</f>
        <v>0</v>
      </c>
      <c r="P309" s="93">
        <f>SUM('2:3'!P309)</f>
        <v>0</v>
      </c>
      <c r="Q309" s="93">
        <f>SUM('2:3'!Q309)</f>
        <v>0</v>
      </c>
      <c r="R309" s="93">
        <f>SUM('2:3'!R309)</f>
        <v>0</v>
      </c>
      <c r="S309" s="93">
        <f>SUM('2:3'!S309)</f>
        <v>0</v>
      </c>
      <c r="T309" s="93">
        <f>SUM('2:3'!T309)</f>
        <v>0</v>
      </c>
      <c r="U309" s="93">
        <f>SUM('2:3'!U309)</f>
        <v>0</v>
      </c>
      <c r="V309" s="196">
        <f>SUM(X309:AA309)</f>
        <v>0</v>
      </c>
      <c r="W309" s="33" t="str">
        <f t="shared" si="51"/>
        <v/>
      </c>
      <c r="X309" s="93">
        <f>SUM('2:3'!X309)</f>
        <v>0</v>
      </c>
      <c r="Y309" s="93">
        <f>SUM('2:3'!Y309)</f>
        <v>0</v>
      </c>
      <c r="Z309" s="93">
        <f>SUM('2:3'!Z309)</f>
        <v>0</v>
      </c>
      <c r="AA309" s="93">
        <f>SUM('2:3'!AA309)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SUM('2:3'!G310)</f>
        <v>0</v>
      </c>
      <c r="H310" s="315">
        <f t="shared" si="58"/>
        <v>0</v>
      </c>
      <c r="I310" s="93">
        <f>SUM('2:3'!I310)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SUM('2:3'!O310)</f>
        <v>0</v>
      </c>
      <c r="P310" s="93">
        <f>SUM('2:3'!P310)</f>
        <v>0</v>
      </c>
      <c r="Q310" s="93">
        <f>SUM('2:3'!Q310)</f>
        <v>0</v>
      </c>
      <c r="R310" s="93">
        <f>SUM('2:3'!R310)</f>
        <v>0</v>
      </c>
      <c r="S310" s="93">
        <f>SUM('2:3'!S310)</f>
        <v>0</v>
      </c>
      <c r="T310" s="93">
        <f>SUM('2:3'!T310)</f>
        <v>0</v>
      </c>
      <c r="U310" s="93">
        <f>SUM('2:3'!U310)</f>
        <v>0</v>
      </c>
      <c r="V310" s="196">
        <f>SUM(X310:AA310)</f>
        <v>0</v>
      </c>
      <c r="W310" s="33" t="str">
        <f t="shared" si="51"/>
        <v/>
      </c>
      <c r="X310" s="93">
        <f>SUM('2:3'!X310)</f>
        <v>0</v>
      </c>
      <c r="Y310" s="93">
        <f>SUM('2:3'!Y310)</f>
        <v>0</v>
      </c>
      <c r="Z310" s="93">
        <f>SUM('2:3'!Z310)</f>
        <v>0</v>
      </c>
      <c r="AA310" s="93">
        <f>SUM('2:3'!AA310)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SUM('2:3'!G311)</f>
        <v>0</v>
      </c>
      <c r="H311" s="315">
        <f t="shared" si="58"/>
        <v>0</v>
      </c>
      <c r="I311" s="93">
        <f>SUM('2:3'!I311)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SUM('2:3'!O311)</f>
        <v>0</v>
      </c>
      <c r="P311" s="93">
        <f>SUM('2:3'!P311)</f>
        <v>0</v>
      </c>
      <c r="Q311" s="93">
        <f>SUM('2:3'!Q311)</f>
        <v>0</v>
      </c>
      <c r="R311" s="93">
        <f>SUM('2:3'!R311)</f>
        <v>0</v>
      </c>
      <c r="S311" s="93">
        <f>SUM('2:3'!S311)</f>
        <v>0</v>
      </c>
      <c r="T311" s="93">
        <f>SUM('2:3'!T311)</f>
        <v>0</v>
      </c>
      <c r="U311" s="93">
        <f>SUM('2:3'!U311)</f>
        <v>0</v>
      </c>
      <c r="V311" s="196">
        <f>SUM(X311:AA311)</f>
        <v>0</v>
      </c>
      <c r="W311" s="33" t="str">
        <f t="shared" si="51"/>
        <v/>
      </c>
      <c r="X311" s="93">
        <f>SUM('2:3'!X311)</f>
        <v>0</v>
      </c>
      <c r="Y311" s="93">
        <f>SUM('2:3'!Y311)</f>
        <v>0</v>
      </c>
      <c r="Z311" s="93">
        <f>SUM('2:3'!Z311)</f>
        <v>0</v>
      </c>
      <c r="AA311" s="93">
        <f>SUM('2:3'!AA311)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SUM('2:3'!G312)</f>
        <v>0</v>
      </c>
      <c r="H312" s="315">
        <f t="shared" si="58"/>
        <v>0</v>
      </c>
      <c r="I312" s="93">
        <f>SUM('2:3'!I312)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SUM('2:3'!O312)</f>
        <v>0</v>
      </c>
      <c r="P312" s="93">
        <f>SUM('2:3'!P312)</f>
        <v>0</v>
      </c>
      <c r="Q312" s="93">
        <f>SUM('2:3'!Q312)</f>
        <v>0</v>
      </c>
      <c r="R312" s="93">
        <f>SUM('2:3'!R312)</f>
        <v>0</v>
      </c>
      <c r="S312" s="93">
        <f>SUM('2:3'!S312)</f>
        <v>0</v>
      </c>
      <c r="T312" s="93">
        <f>SUM('2:3'!T312)</f>
        <v>0</v>
      </c>
      <c r="U312" s="93">
        <f>SUM('2:3'!U312)</f>
        <v>0</v>
      </c>
      <c r="V312" s="196">
        <f>SUM(X312:AA312)</f>
        <v>0</v>
      </c>
      <c r="W312" s="33" t="str">
        <f t="shared" si="51"/>
        <v/>
      </c>
      <c r="X312" s="93">
        <f>SUM('2:3'!X312)</f>
        <v>0</v>
      </c>
      <c r="Y312" s="93">
        <f>SUM('2:3'!Y312)</f>
        <v>0</v>
      </c>
      <c r="Z312" s="93">
        <f>SUM('2:3'!Z312)</f>
        <v>0</v>
      </c>
      <c r="AA312" s="93">
        <f>SUM('2:3'!AA312)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SUM('2:3'!G313)</f>
        <v>0</v>
      </c>
      <c r="H313" s="315">
        <f t="shared" si="58"/>
        <v>0</v>
      </c>
      <c r="I313" s="93">
        <f>SUM('2:3'!I313)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SUM('2:3'!O313)</f>
        <v>0</v>
      </c>
      <c r="P313" s="93">
        <f>SUM('2:3'!P313)</f>
        <v>0</v>
      </c>
      <c r="Q313" s="93">
        <f>SUM('2:3'!Q313)</f>
        <v>0</v>
      </c>
      <c r="R313" s="93">
        <f>SUM('2:3'!R313)</f>
        <v>0</v>
      </c>
      <c r="S313" s="93">
        <f>SUM('2:3'!S313)</f>
        <v>0</v>
      </c>
      <c r="T313" s="93">
        <f>SUM('2:3'!T313)</f>
        <v>0</v>
      </c>
      <c r="U313" s="93">
        <f>SUM('2:3'!U313)</f>
        <v>0</v>
      </c>
      <c r="V313" s="196">
        <f>SUM(X313:AA313)</f>
        <v>0</v>
      </c>
      <c r="W313" s="33" t="str">
        <f t="shared" si="51"/>
        <v/>
      </c>
      <c r="X313" s="93">
        <f>SUM('2:3'!X313)</f>
        <v>0</v>
      </c>
      <c r="Y313" s="93">
        <f>SUM('2:3'!Y313)</f>
        <v>0</v>
      </c>
      <c r="Z313" s="93">
        <f>SUM('2:3'!Z313)</f>
        <v>0</v>
      </c>
      <c r="AA313" s="93">
        <f>SUM('2:3'!AA313)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SUM('2:3'!G314)</f>
        <v>0</v>
      </c>
      <c r="H314" s="323">
        <f t="shared" si="58"/>
        <v>0</v>
      </c>
      <c r="I314" s="93">
        <f>SUM('2:3'!I314)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SUM('2:3'!G318)</f>
        <v>0</v>
      </c>
      <c r="H318" s="315">
        <f t="shared" si="58"/>
        <v>0</v>
      </c>
      <c r="I318" s="93">
        <f>SUM('2:3'!I318)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SUM('2:3'!O318)</f>
        <v>0</v>
      </c>
      <c r="P318" s="93">
        <f>SUM('2:3'!P318)</f>
        <v>0</v>
      </c>
      <c r="Q318" s="93">
        <f>SUM('2:3'!Q318)</f>
        <v>0</v>
      </c>
      <c r="R318" s="93">
        <f>SUM('2:3'!R318)</f>
        <v>0</v>
      </c>
      <c r="S318" s="93">
        <f>SUM('2:3'!S318)</f>
        <v>0</v>
      </c>
      <c r="T318" s="93">
        <f>SUM('2:3'!T318)</f>
        <v>0</v>
      </c>
      <c r="U318" s="93">
        <f>SUM('2:3'!U318)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SUM('2:3'!X318)</f>
        <v>0</v>
      </c>
      <c r="Y318" s="93">
        <f>SUM('2:3'!Y318)</f>
        <v>0</v>
      </c>
      <c r="Z318" s="93">
        <f>SUM('2:3'!Z318)</f>
        <v>0</v>
      </c>
      <c r="AA318" s="93">
        <f>SUM('2:3'!AA318)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40" t="s">
        <v>102</v>
      </c>
      <c r="B319" s="541"/>
      <c r="C319" s="310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SUM('2:3'!G320)</f>
        <v>0</v>
      </c>
      <c r="H320" s="315">
        <f>D320*G320</f>
        <v>0</v>
      </c>
      <c r="I320" s="93">
        <f>SUM('2:3'!I320)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SUM('2:3'!O320)</f>
        <v>0</v>
      </c>
      <c r="P320" s="93">
        <f>SUM('2:3'!P320)</f>
        <v>0</v>
      </c>
      <c r="Q320" s="93">
        <f>SUM('2:3'!Q320)</f>
        <v>0</v>
      </c>
      <c r="R320" s="93">
        <f>SUM('2:3'!R320)</f>
        <v>0</v>
      </c>
      <c r="S320" s="93">
        <f>SUM('2:3'!S320)</f>
        <v>0</v>
      </c>
      <c r="T320" s="93">
        <f>SUM('2:3'!T320)</f>
        <v>0</v>
      </c>
      <c r="U320" s="93">
        <f>SUM('2:3'!U320)</f>
        <v>0</v>
      </c>
      <c r="V320" s="196">
        <f>SUM(X320:AA320)</f>
        <v>0</v>
      </c>
      <c r="W320" s="33" t="str">
        <f t="shared" si="59"/>
        <v/>
      </c>
      <c r="X320" s="93">
        <f>SUM('2:3'!X320)</f>
        <v>0</v>
      </c>
      <c r="Y320" s="93">
        <f>SUM('2:3'!Y320)</f>
        <v>0</v>
      </c>
      <c r="Z320" s="93">
        <f>SUM('2:3'!Z320)</f>
        <v>0</v>
      </c>
      <c r="AA320" s="93">
        <f>SUM('2:3'!AA320)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SUM('2:3'!G321)</f>
        <v>0</v>
      </c>
      <c r="H321" s="315">
        <f t="shared" ref="H321:H333" si="60">D321*G321</f>
        <v>0</v>
      </c>
      <c r="I321" s="93">
        <f>SUM('2:3'!I321)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SUM('2:3'!O321)</f>
        <v>0</v>
      </c>
      <c r="P321" s="93">
        <f>SUM('2:3'!P321)</f>
        <v>0</v>
      </c>
      <c r="Q321" s="93">
        <f>SUM('2:3'!Q321)</f>
        <v>0</v>
      </c>
      <c r="R321" s="93">
        <f>SUM('2:3'!R321)</f>
        <v>0</v>
      </c>
      <c r="S321" s="93">
        <f>SUM('2:3'!S321)</f>
        <v>0</v>
      </c>
      <c r="T321" s="93">
        <f>SUM('2:3'!T321)</f>
        <v>0</v>
      </c>
      <c r="U321" s="93">
        <f>SUM('2:3'!U321)</f>
        <v>0</v>
      </c>
      <c r="V321" s="196">
        <f>SUM(X321:AA321)</f>
        <v>0</v>
      </c>
      <c r="W321" s="33" t="str">
        <f t="shared" si="59"/>
        <v/>
      </c>
      <c r="X321" s="93">
        <f>SUM('2:3'!X321)</f>
        <v>0</v>
      </c>
      <c r="Y321" s="93">
        <f>SUM('2:3'!Y321)</f>
        <v>0</v>
      </c>
      <c r="Z321" s="93">
        <f>SUM('2:3'!Z321)</f>
        <v>0</v>
      </c>
      <c r="AA321" s="93">
        <f>SUM('2:3'!AA321)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SUM('2:3'!G322)</f>
        <v>0</v>
      </c>
      <c r="H322" s="315">
        <f t="shared" si="60"/>
        <v>0</v>
      </c>
      <c r="I322" s="93">
        <f>SUM('2:3'!I322)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SUM('2:3'!O322)</f>
        <v>0</v>
      </c>
      <c r="P322" s="93">
        <f>SUM('2:3'!P322)</f>
        <v>0</v>
      </c>
      <c r="Q322" s="93">
        <f>SUM('2:3'!Q322)</f>
        <v>0</v>
      </c>
      <c r="R322" s="93">
        <f>SUM('2:3'!R322)</f>
        <v>0</v>
      </c>
      <c r="S322" s="93">
        <f>SUM('2:3'!S322)</f>
        <v>0</v>
      </c>
      <c r="T322" s="93">
        <f>SUM('2:3'!T322)</f>
        <v>0</v>
      </c>
      <c r="U322" s="93">
        <f>SUM('2:3'!U322)</f>
        <v>0</v>
      </c>
      <c r="V322" s="196">
        <f>SUM(X322:AA322)</f>
        <v>0</v>
      </c>
      <c r="W322" s="33" t="str">
        <f t="shared" si="59"/>
        <v/>
      </c>
      <c r="X322" s="93">
        <f>SUM('2:3'!X322)</f>
        <v>0</v>
      </c>
      <c r="Y322" s="93">
        <f>SUM('2:3'!Y322)</f>
        <v>0</v>
      </c>
      <c r="Z322" s="93">
        <f>SUM('2:3'!Z322)</f>
        <v>0</v>
      </c>
      <c r="AA322" s="93">
        <f>SUM('2:3'!AA322)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SUM('2:3'!G323)</f>
        <v>0</v>
      </c>
      <c r="H323" s="315">
        <f t="shared" si="60"/>
        <v>0</v>
      </c>
      <c r="I323" s="93">
        <f>SUM('2:3'!I323)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SUM('2:3'!O323)</f>
        <v>0</v>
      </c>
      <c r="P323" s="93">
        <f>SUM('2:3'!P323)</f>
        <v>0</v>
      </c>
      <c r="Q323" s="93">
        <f>SUM('2:3'!Q323)</f>
        <v>0</v>
      </c>
      <c r="R323" s="93">
        <f>SUM('2:3'!R323)</f>
        <v>0</v>
      </c>
      <c r="S323" s="93">
        <f>SUM('2:3'!S323)</f>
        <v>0</v>
      </c>
      <c r="T323" s="93">
        <f>SUM('2:3'!T323)</f>
        <v>0</v>
      </c>
      <c r="U323" s="93">
        <f>SUM('2:3'!U323)</f>
        <v>0</v>
      </c>
      <c r="V323" s="196">
        <f>SUM(X323:AA323)</f>
        <v>0</v>
      </c>
      <c r="W323" s="33" t="str">
        <f t="shared" si="59"/>
        <v/>
      </c>
      <c r="X323" s="93">
        <f>SUM('2:3'!X323)</f>
        <v>0</v>
      </c>
      <c r="Y323" s="93">
        <f>SUM('2:3'!Y323)</f>
        <v>0</v>
      </c>
      <c r="Z323" s="93">
        <f>SUM('2:3'!Z323)</f>
        <v>0</v>
      </c>
      <c r="AA323" s="93">
        <f>SUM('2:3'!AA323)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SUM('2:3'!G324)</f>
        <v>0</v>
      </c>
      <c r="H324" s="315">
        <f t="shared" si="60"/>
        <v>0</v>
      </c>
      <c r="I324" s="93">
        <f>SUM('2:3'!I324)</f>
        <v>0</v>
      </c>
      <c r="J324" s="31"/>
      <c r="K324" s="35"/>
      <c r="L324" s="87">
        <v>6</v>
      </c>
      <c r="M324" s="36"/>
      <c r="N324" s="31"/>
      <c r="O324" s="93">
        <f>SUM('2:3'!O324)</f>
        <v>0</v>
      </c>
      <c r="P324" s="93">
        <f>SUM('2:3'!P324)</f>
        <v>0</v>
      </c>
      <c r="Q324" s="93">
        <f>SUM('2:3'!Q324)</f>
        <v>0</v>
      </c>
      <c r="R324" s="93">
        <f>SUM('2:3'!R324)</f>
        <v>0</v>
      </c>
      <c r="S324" s="93">
        <f>SUM('2:3'!S324)</f>
        <v>0</v>
      </c>
      <c r="T324" s="93">
        <f>SUM('2:3'!T324)</f>
        <v>0</v>
      </c>
      <c r="U324" s="93">
        <f>SUM('2:3'!U324)</f>
        <v>0</v>
      </c>
      <c r="V324" s="196"/>
      <c r="W324" s="33"/>
      <c r="X324" s="93">
        <f>SUM('2:3'!X324)</f>
        <v>0</v>
      </c>
      <c r="Y324" s="93">
        <f>SUM('2:3'!Y324)</f>
        <v>0</v>
      </c>
      <c r="Z324" s="93">
        <f>SUM('2:3'!Z324)</f>
        <v>0</v>
      </c>
      <c r="AA324" s="93">
        <f>SUM('2:3'!AA324)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SUM('2:3'!G325)</f>
        <v>0</v>
      </c>
      <c r="H325" s="315">
        <f t="shared" si="60"/>
        <v>0</v>
      </c>
      <c r="I325" s="93">
        <f>SUM('2:3'!I325)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SUM('2:3'!O325)</f>
        <v>0</v>
      </c>
      <c r="P325" s="93">
        <f>SUM('2:3'!P325)</f>
        <v>0</v>
      </c>
      <c r="Q325" s="93">
        <f>SUM('2:3'!Q325)</f>
        <v>0</v>
      </c>
      <c r="R325" s="93">
        <f>SUM('2:3'!R325)</f>
        <v>0</v>
      </c>
      <c r="S325" s="93">
        <f>SUM('2:3'!S325)</f>
        <v>0</v>
      </c>
      <c r="T325" s="93">
        <f>SUM('2:3'!T325)</f>
        <v>0</v>
      </c>
      <c r="U325" s="93">
        <f>SUM('2:3'!U325)</f>
        <v>0</v>
      </c>
      <c r="V325" s="196">
        <f>SUM(X325:AA325)</f>
        <v>0</v>
      </c>
      <c r="W325" s="33" t="str">
        <f>IF(ISERROR(V325/G325),"",V325/G325)</f>
        <v/>
      </c>
      <c r="X325" s="93">
        <f>SUM('2:3'!X325)</f>
        <v>0</v>
      </c>
      <c r="Y325" s="93">
        <f>SUM('2:3'!Y325)</f>
        <v>0</v>
      </c>
      <c r="Z325" s="93">
        <f>SUM('2:3'!Z325)</f>
        <v>0</v>
      </c>
      <c r="AA325" s="93">
        <f>SUM('2:3'!AA325)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SUM('2:3'!G326)</f>
        <v>0</v>
      </c>
      <c r="H326" s="315">
        <f t="shared" si="60"/>
        <v>0</v>
      </c>
      <c r="I326" s="93">
        <f>SUM('2:3'!I326)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SUM('2:3'!O326)</f>
        <v>0</v>
      </c>
      <c r="P326" s="93">
        <f>SUM('2:3'!P326)</f>
        <v>0</v>
      </c>
      <c r="Q326" s="93">
        <f>SUM('2:3'!Q326)</f>
        <v>0</v>
      </c>
      <c r="R326" s="93">
        <f>SUM('2:3'!R326)</f>
        <v>0</v>
      </c>
      <c r="S326" s="93">
        <f>SUM('2:3'!S326)</f>
        <v>0</v>
      </c>
      <c r="T326" s="93">
        <f>SUM('2:3'!T326)</f>
        <v>0</v>
      </c>
      <c r="U326" s="93">
        <f>SUM('2:3'!U326)</f>
        <v>0</v>
      </c>
      <c r="V326" s="196">
        <f>SUM(X326:AA326)</f>
        <v>0</v>
      </c>
      <c r="W326" s="33" t="str">
        <f>IF(ISERROR(V326/G326),"",V326/G326)</f>
        <v/>
      </c>
      <c r="X326" s="93">
        <f>SUM('2:3'!X326)</f>
        <v>0</v>
      </c>
      <c r="Y326" s="93">
        <f>SUM('2:3'!Y326)</f>
        <v>0</v>
      </c>
      <c r="Z326" s="93">
        <f>SUM('2:3'!Z326)</f>
        <v>0</v>
      </c>
      <c r="AA326" s="93">
        <f>SUM('2:3'!AA326)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SUM('2:3'!G327)</f>
        <v>0</v>
      </c>
      <c r="H327" s="315">
        <f t="shared" si="60"/>
        <v>0</v>
      </c>
      <c r="I327" s="93">
        <f>SUM('2:3'!I327)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SUM('2:3'!G328)</f>
        <v>0</v>
      </c>
      <c r="H328" s="315">
        <f t="shared" si="60"/>
        <v>0</v>
      </c>
      <c r="I328" s="93">
        <f>SUM('2:3'!I328)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SUM('2:3'!O328)</f>
        <v>0</v>
      </c>
      <c r="P328" s="93">
        <f>SUM('2:3'!P328)</f>
        <v>0</v>
      </c>
      <c r="Q328" s="93">
        <f>SUM('2:3'!Q328)</f>
        <v>0</v>
      </c>
      <c r="R328" s="93">
        <f>SUM('2:3'!R328)</f>
        <v>0</v>
      </c>
      <c r="S328" s="93">
        <f>SUM('2:3'!S328)</f>
        <v>0</v>
      </c>
      <c r="T328" s="93">
        <f>SUM('2:3'!T328)</f>
        <v>0</v>
      </c>
      <c r="U328" s="93">
        <f>SUM('2:3'!U328)</f>
        <v>0</v>
      </c>
      <c r="V328" s="196"/>
      <c r="W328" s="33"/>
      <c r="X328" s="93">
        <f>SUM('2:3'!X328)</f>
        <v>0</v>
      </c>
      <c r="Y328" s="93">
        <f>SUM('2:3'!Y328)</f>
        <v>0</v>
      </c>
      <c r="Z328" s="93">
        <f>SUM('2:3'!Z328)</f>
        <v>0</v>
      </c>
      <c r="AA328" s="93">
        <f>SUM('2:3'!AA328)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SUM('2:3'!G330)</f>
        <v>0</v>
      </c>
      <c r="H330" s="315">
        <f t="shared" si="60"/>
        <v>0</v>
      </c>
      <c r="I330" s="93">
        <f>SUM('2:3'!I330)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SUM('2:3'!O330)</f>
        <v>0</v>
      </c>
      <c r="P330" s="93">
        <f>SUM('2:3'!P330)</f>
        <v>0</v>
      </c>
      <c r="Q330" s="93">
        <f>SUM('2:3'!Q330)</f>
        <v>0</v>
      </c>
      <c r="R330" s="93">
        <f>SUM('2:3'!R330)</f>
        <v>0</v>
      </c>
      <c r="S330" s="93">
        <f>SUM('2:3'!S330)</f>
        <v>0</v>
      </c>
      <c r="T330" s="93">
        <f>SUM('2:3'!T330)</f>
        <v>0</v>
      </c>
      <c r="U330" s="93">
        <f>SUM('2:3'!U330)</f>
        <v>0</v>
      </c>
      <c r="V330" s="196">
        <f>SUM(X330:AA330)</f>
        <v>0</v>
      </c>
      <c r="W330" s="33" t="str">
        <f>IF(ISERROR(V330/G330),"",V330/G330)</f>
        <v/>
      </c>
      <c r="X330" s="93">
        <f>SUM('2:3'!X330)</f>
        <v>0</v>
      </c>
      <c r="Y330" s="93">
        <f>SUM('2:3'!Y330)</f>
        <v>0</v>
      </c>
      <c r="Z330" s="93">
        <f>SUM('2:3'!Z330)</f>
        <v>0</v>
      </c>
      <c r="AA330" s="93">
        <f>SUM('2:3'!AA330)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SUM('2:3'!G331)</f>
        <v>0</v>
      </c>
      <c r="H331" s="315">
        <f t="shared" si="60"/>
        <v>0</v>
      </c>
      <c r="I331" s="93">
        <f>SUM('2:3'!I331)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SUM('2:3'!O331)</f>
        <v>0</v>
      </c>
      <c r="P331" s="93">
        <f>SUM('2:3'!P331)</f>
        <v>0</v>
      </c>
      <c r="Q331" s="93">
        <f>SUM('2:3'!Q331)</f>
        <v>0</v>
      </c>
      <c r="R331" s="93">
        <f>SUM('2:3'!R331)</f>
        <v>0</v>
      </c>
      <c r="S331" s="93">
        <f>SUM('2:3'!S331)</f>
        <v>0</v>
      </c>
      <c r="T331" s="93">
        <f>SUM('2:3'!T331)</f>
        <v>0</v>
      </c>
      <c r="U331" s="93">
        <f>SUM('2:3'!U331)</f>
        <v>0</v>
      </c>
      <c r="V331" s="196"/>
      <c r="W331" s="33"/>
      <c r="X331" s="93">
        <f>SUM('2:3'!X331)</f>
        <v>0</v>
      </c>
      <c r="Y331" s="93">
        <f>SUM('2:3'!Y331)</f>
        <v>0</v>
      </c>
      <c r="Z331" s="93">
        <f>SUM('2:3'!Z331)</f>
        <v>0</v>
      </c>
      <c r="AA331" s="93">
        <f>SUM('2:3'!AA331)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SUM('2:3'!G332)</f>
        <v>0</v>
      </c>
      <c r="H332" s="315">
        <f t="shared" si="60"/>
        <v>0</v>
      </c>
      <c r="I332" s="93">
        <f>SUM('2:3'!I332)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SUM('2:3'!O332)</f>
        <v>0</v>
      </c>
      <c r="P332" s="93">
        <f>SUM('2:3'!P332)</f>
        <v>0</v>
      </c>
      <c r="Q332" s="93">
        <f>SUM('2:3'!Q332)</f>
        <v>0</v>
      </c>
      <c r="R332" s="93">
        <f>SUM('2:3'!R332)</f>
        <v>0</v>
      </c>
      <c r="S332" s="93">
        <f>SUM('2:3'!S332)</f>
        <v>0</v>
      </c>
      <c r="T332" s="93">
        <f>SUM('2:3'!T332)</f>
        <v>0</v>
      </c>
      <c r="U332" s="93">
        <f>SUM('2:3'!U332)</f>
        <v>0</v>
      </c>
      <c r="V332" s="196"/>
      <c r="W332" s="33"/>
      <c r="X332" s="93">
        <f>SUM('2:3'!X332)</f>
        <v>0</v>
      </c>
      <c r="Y332" s="93">
        <f>SUM('2:3'!Y332)</f>
        <v>0</v>
      </c>
      <c r="Z332" s="93">
        <f>SUM('2:3'!Z332)</f>
        <v>0</v>
      </c>
      <c r="AA332" s="93">
        <f>SUM('2:3'!AA332)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SUM('2:3'!G333)</f>
        <v>0</v>
      </c>
      <c r="H333" s="315">
        <f t="shared" si="60"/>
        <v>0</v>
      </c>
      <c r="I333" s="93">
        <f>SUM('2:3'!I333)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SUM('2:3'!O333)</f>
        <v>0</v>
      </c>
      <c r="P333" s="93">
        <f>SUM('2:3'!P333)</f>
        <v>0</v>
      </c>
      <c r="Q333" s="93">
        <f>SUM('2:3'!Q333)</f>
        <v>0</v>
      </c>
      <c r="R333" s="93">
        <f>SUM('2:3'!R333)</f>
        <v>0</v>
      </c>
      <c r="S333" s="93">
        <f>SUM('2:3'!S333)</f>
        <v>0</v>
      </c>
      <c r="T333" s="93">
        <f>SUM('2:3'!T333)</f>
        <v>0</v>
      </c>
      <c r="U333" s="93">
        <f>SUM('2:3'!U333)</f>
        <v>0</v>
      </c>
      <c r="V333" s="196"/>
      <c r="W333" s="33"/>
      <c r="X333" s="93">
        <f>SUM('2:3'!X333)</f>
        <v>0</v>
      </c>
      <c r="Y333" s="93">
        <f>SUM('2:3'!Y333)</f>
        <v>0</v>
      </c>
      <c r="Z333" s="93">
        <f>SUM('2:3'!Z333)</f>
        <v>0</v>
      </c>
      <c r="AA333" s="93">
        <f>SUM('2:3'!AA333)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40" t="s">
        <v>106</v>
      </c>
      <c r="B334" s="541"/>
      <c r="C334" s="310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51" t="s">
        <v>108</v>
      </c>
      <c r="B335" s="552"/>
      <c r="C335" s="552"/>
      <c r="D335" s="552"/>
      <c r="E335" s="552"/>
      <c r="F335" s="553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568"/>
      <c r="AM335" s="568"/>
      <c r="AN335" s="568"/>
      <c r="AO335" s="568"/>
      <c r="AP335" s="568"/>
      <c r="AQ335" s="568"/>
      <c r="AR335" s="568"/>
      <c r="AS335" s="568"/>
      <c r="AT335" s="568"/>
      <c r="AU335" s="568"/>
      <c r="AV335" s="568"/>
      <c r="AW335" s="568"/>
      <c r="AX335" s="568"/>
      <c r="AY335" s="568"/>
      <c r="AZ335" s="568"/>
      <c r="BA335" s="568"/>
    </row>
    <row r="336" spans="1:53" ht="15.75" customHeight="1">
      <c r="A336" s="453" t="s">
        <v>497</v>
      </c>
      <c r="B336" s="313" t="s">
        <v>110</v>
      </c>
      <c r="C336" s="554" t="s">
        <v>111</v>
      </c>
      <c r="D336" s="554"/>
      <c r="E336" s="533" t="s">
        <v>112</v>
      </c>
      <c r="F336" s="533"/>
      <c r="G336" s="544" t="s">
        <v>113</v>
      </c>
      <c r="H336" s="544"/>
      <c r="I336" s="533" t="s">
        <v>114</v>
      </c>
      <c r="J336" s="533"/>
      <c r="K336" s="533" t="s">
        <v>36</v>
      </c>
      <c r="L336" s="533"/>
      <c r="M336" s="533" t="s">
        <v>115</v>
      </c>
      <c r="N336" s="533"/>
      <c r="O336" s="533" t="s">
        <v>116</v>
      </c>
      <c r="P336" s="544" t="s">
        <v>117</v>
      </c>
      <c r="Q336" s="544"/>
      <c r="R336" s="544" t="s">
        <v>36</v>
      </c>
      <c r="S336" s="544"/>
      <c r="T336" s="544" t="s">
        <v>118</v>
      </c>
      <c r="U336" s="544"/>
      <c r="V336" s="544" t="s">
        <v>119</v>
      </c>
      <c r="W336" s="544"/>
      <c r="X336" s="544" t="s">
        <v>36</v>
      </c>
      <c r="Y336" s="544"/>
      <c r="Z336" s="544" t="s">
        <v>118</v>
      </c>
      <c r="AA336" s="544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54"/>
      <c r="B337" s="313" t="s">
        <v>120</v>
      </c>
      <c r="C337" s="555">
        <f>SUM('2:3'!C337)</f>
        <v>2</v>
      </c>
      <c r="D337" s="556"/>
      <c r="E337" s="557">
        <f>D337*11</f>
        <v>0</v>
      </c>
      <c r="F337" s="557"/>
      <c r="G337" s="555">
        <f>SUM('2:3'!G337)</f>
        <v>2</v>
      </c>
      <c r="H337" s="556"/>
      <c r="I337" s="533">
        <f>G337*11</f>
        <v>22</v>
      </c>
      <c r="J337" s="533"/>
      <c r="K337" s="533">
        <f>E337-I337</f>
        <v>-22</v>
      </c>
      <c r="L337" s="533"/>
      <c r="M337" s="558" t="str">
        <f>IF(ISERROR(K337/E337),"",K337/E337)</f>
        <v/>
      </c>
      <c r="N337" s="558"/>
      <c r="O337" s="533"/>
      <c r="P337" s="544" t="s">
        <v>70</v>
      </c>
      <c r="Q337" s="544"/>
      <c r="R337" s="559">
        <f>SUM(O199:U199)</f>
        <v>0</v>
      </c>
      <c r="S337" s="559"/>
      <c r="T337" s="560" t="str">
        <f t="array" ref="T337">IF(ISERROR(R337/R344),"",R337/R344)</f>
        <v/>
      </c>
      <c r="U337" s="560"/>
      <c r="V337" s="544" t="s">
        <v>41</v>
      </c>
      <c r="W337" s="544"/>
      <c r="X337" s="569">
        <f>SUM(P198,P256,P291,P307,P318,P333)</f>
        <v>0</v>
      </c>
      <c r="Y337" s="570"/>
      <c r="Z337" s="560" t="str">
        <f t="array" ref="Z337">IF(ISERROR(X337/X344),"",X337/X344)</f>
        <v/>
      </c>
      <c r="AA337" s="560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54"/>
      <c r="B338" s="313" t="s">
        <v>121</v>
      </c>
      <c r="C338" s="555">
        <f>SUM('2:3'!C338)</f>
        <v>0</v>
      </c>
      <c r="D338" s="556"/>
      <c r="E338" s="557">
        <f>D338*11</f>
        <v>0</v>
      </c>
      <c r="F338" s="557"/>
      <c r="G338" s="555">
        <f>SUM('2:3'!G338)</f>
        <v>0</v>
      </c>
      <c r="H338" s="556"/>
      <c r="I338" s="533">
        <f>G338*11</f>
        <v>0</v>
      </c>
      <c r="J338" s="533"/>
      <c r="K338" s="533">
        <f>E338-I338</f>
        <v>0</v>
      </c>
      <c r="L338" s="533"/>
      <c r="M338" s="558" t="str">
        <f>IF(ISERROR(K338/E338),"",K338/E338)</f>
        <v/>
      </c>
      <c r="N338" s="558"/>
      <c r="O338" s="533"/>
      <c r="P338" s="544" t="s">
        <v>86</v>
      </c>
      <c r="Q338" s="544"/>
      <c r="R338" s="559">
        <f>SUM(O257:U257)</f>
        <v>0</v>
      </c>
      <c r="S338" s="559"/>
      <c r="T338" s="560" t="str">
        <f>IF(ISERROR(R338/R344),"",R338/R344)</f>
        <v/>
      </c>
      <c r="U338" s="560"/>
      <c r="V338" s="544" t="s">
        <v>42</v>
      </c>
      <c r="W338" s="544"/>
      <c r="X338" s="569">
        <f>SUM(P199,P257,P292,P308,P319,P334)</f>
        <v>0</v>
      </c>
      <c r="Y338" s="570"/>
      <c r="Z338" s="560" t="str">
        <f>IF(ISERROR(X338/X344),"",X338/X344)</f>
        <v/>
      </c>
      <c r="AA338" s="560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54"/>
      <c r="B339" s="313" t="s">
        <v>122</v>
      </c>
      <c r="C339" s="555">
        <f>SUM('2:3'!C339)</f>
        <v>0</v>
      </c>
      <c r="D339" s="556"/>
      <c r="E339" s="557">
        <f>D339*11</f>
        <v>0</v>
      </c>
      <c r="F339" s="557"/>
      <c r="G339" s="555">
        <f>SUM('2:3'!G339)</f>
        <v>2</v>
      </c>
      <c r="H339" s="556"/>
      <c r="I339" s="533">
        <f>G339*8</f>
        <v>16</v>
      </c>
      <c r="J339" s="533"/>
      <c r="K339" s="533">
        <f>E339-I339</f>
        <v>-16</v>
      </c>
      <c r="L339" s="533"/>
      <c r="M339" s="558" t="str">
        <f>IF(ISERROR(K339/E339),"",K339/E339)</f>
        <v/>
      </c>
      <c r="N339" s="558"/>
      <c r="O339" s="533"/>
      <c r="P339" s="544" t="s">
        <v>92</v>
      </c>
      <c r="Q339" s="544"/>
      <c r="R339" s="559">
        <f>SUM(O292:U292)</f>
        <v>0</v>
      </c>
      <c r="S339" s="559"/>
      <c r="T339" s="560" t="str">
        <f>IF(ISERROR(R339/R344),"",R339/R344)</f>
        <v/>
      </c>
      <c r="U339" s="560"/>
      <c r="V339" s="544" t="s">
        <v>43</v>
      </c>
      <c r="W339" s="544"/>
      <c r="X339" s="569">
        <f>SUM(P200,P258,P293,P309,P320,P335)</f>
        <v>0</v>
      </c>
      <c r="Y339" s="570"/>
      <c r="Z339" s="560" t="str">
        <f>IF(ISERROR(X339/X344),"",X339/X344)</f>
        <v/>
      </c>
      <c r="AA339" s="560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54"/>
      <c r="B340" s="313" t="s">
        <v>47</v>
      </c>
      <c r="C340" s="555">
        <f>SUM('2:3'!C340)</f>
        <v>2</v>
      </c>
      <c r="D340" s="556"/>
      <c r="E340" s="557">
        <f>D340*11</f>
        <v>0</v>
      </c>
      <c r="F340" s="557"/>
      <c r="G340" s="555">
        <f>SUM('2:3'!G340)</f>
        <v>2</v>
      </c>
      <c r="H340" s="556"/>
      <c r="I340" s="533">
        <f>G340*11</f>
        <v>22</v>
      </c>
      <c r="J340" s="533"/>
      <c r="K340" s="533">
        <f>E340-I340</f>
        <v>-22</v>
      </c>
      <c r="L340" s="533"/>
      <c r="M340" s="558" t="str">
        <f>IF(ISERROR(K340/E340),"",K340/E340)</f>
        <v/>
      </c>
      <c r="N340" s="558"/>
      <c r="O340" s="533"/>
      <c r="P340" s="544" t="s">
        <v>99</v>
      </c>
      <c r="Q340" s="544"/>
      <c r="R340" s="559">
        <f>SUM(O308:U308)</f>
        <v>0</v>
      </c>
      <c r="S340" s="559"/>
      <c r="T340" s="560" t="str">
        <f>IF(ISERROR(R340/R344),"",R340/R344)</f>
        <v/>
      </c>
      <c r="U340" s="560"/>
      <c r="V340" s="544" t="s">
        <v>44</v>
      </c>
      <c r="W340" s="544"/>
      <c r="X340" s="569">
        <f>SUM(P202,P259,P294,P310,P321,P336)</f>
        <v>0</v>
      </c>
      <c r="Y340" s="570"/>
      <c r="Z340" s="560" t="str">
        <f>IF(ISERROR(X340/X344),"",X340/X344)</f>
        <v/>
      </c>
      <c r="AA340" s="560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55"/>
      <c r="B341" s="313" t="s">
        <v>123</v>
      </c>
      <c r="C341" s="562">
        <f>SUM(C337:D340)</f>
        <v>4</v>
      </c>
      <c r="D341" s="533"/>
      <c r="E341" s="557">
        <f>SUM(F337:F340)</f>
        <v>0</v>
      </c>
      <c r="F341" s="533"/>
      <c r="G341" s="562">
        <f>SUM(G337:H340)</f>
        <v>6</v>
      </c>
      <c r="H341" s="533"/>
      <c r="I341" s="533">
        <f>SUM(I337:J340)</f>
        <v>60</v>
      </c>
      <c r="J341" s="533"/>
      <c r="K341" s="533">
        <f>SUM(K337:L340)</f>
        <v>-60</v>
      </c>
      <c r="L341" s="533"/>
      <c r="M341" s="558" t="str">
        <f>IF(ISERROR(K341/E341),"",K341/E341)</f>
        <v/>
      </c>
      <c r="N341" s="558"/>
      <c r="O341" s="533"/>
      <c r="P341" s="544" t="s">
        <v>102</v>
      </c>
      <c r="Q341" s="544"/>
      <c r="R341" s="559">
        <f>SUM(O319:U319)</f>
        <v>0</v>
      </c>
      <c r="S341" s="559"/>
      <c r="T341" s="560" t="str">
        <f>IF(ISERROR(R341/R344),"",R341/R344)</f>
        <v/>
      </c>
      <c r="U341" s="560"/>
      <c r="V341" s="544" t="s">
        <v>45</v>
      </c>
      <c r="W341" s="544"/>
      <c r="X341" s="569">
        <f>SUM(P203,P260,P295,P311,P322,P337)</f>
        <v>0</v>
      </c>
      <c r="Y341" s="570"/>
      <c r="Z341" s="560" t="str">
        <f>IF(ISERROR(X341/X344),"",X341/X344)</f>
        <v/>
      </c>
      <c r="AA341" s="560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0</v>
      </c>
      <c r="C342" s="559" t="s">
        <v>155</v>
      </c>
      <c r="D342" s="559"/>
      <c r="E342" s="544">
        <f>H335</f>
        <v>0</v>
      </c>
      <c r="F342" s="544"/>
      <c r="G342" s="544" t="s">
        <v>34</v>
      </c>
      <c r="H342" s="544"/>
      <c r="I342" s="561" t="str">
        <f>L335</f>
        <v/>
      </c>
      <c r="J342" s="561"/>
      <c r="K342" s="533" t="s">
        <v>32</v>
      </c>
      <c r="L342" s="533"/>
      <c r="M342" s="561" t="str">
        <f>J335</f>
        <v/>
      </c>
      <c r="N342" s="561"/>
      <c r="O342" s="533"/>
      <c r="P342" s="544" t="s">
        <v>106</v>
      </c>
      <c r="Q342" s="544"/>
      <c r="R342" s="559">
        <f>SUM(O334:U334)</f>
        <v>0</v>
      </c>
      <c r="S342" s="559"/>
      <c r="T342" s="560" t="str">
        <f>IF(ISERROR(R342/R344),"",R342/R344)</f>
        <v/>
      </c>
      <c r="U342" s="560"/>
      <c r="V342" s="544" t="s">
        <v>46</v>
      </c>
      <c r="W342" s="544"/>
      <c r="X342" s="569">
        <f>SUM(P204,P261,P296,P312,P323,P338)</f>
        <v>0</v>
      </c>
      <c r="Y342" s="570"/>
      <c r="Z342" s="560" t="str">
        <f>IF(ISERROR(X342/X344),"",X342/X344)</f>
        <v/>
      </c>
      <c r="AA342" s="560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4</v>
      </c>
      <c r="C343" s="544" t="s">
        <v>114</v>
      </c>
      <c r="D343" s="544"/>
      <c r="E343" s="554">
        <f>K335+I341</f>
        <v>60</v>
      </c>
      <c r="F343" s="554"/>
      <c r="G343" s="544" t="s">
        <v>150</v>
      </c>
      <c r="H343" s="544"/>
      <c r="I343" s="561">
        <f>B343-E343</f>
        <v>-56</v>
      </c>
      <c r="J343" s="561"/>
      <c r="K343" s="533" t="s">
        <v>151</v>
      </c>
      <c r="L343" s="533"/>
      <c r="M343" s="558">
        <f>IF(ISERROR(I343/B343),"",I343/B343)</f>
        <v>-14</v>
      </c>
      <c r="N343" s="558"/>
      <c r="O343" s="533"/>
      <c r="P343" s="544" t="s">
        <v>107</v>
      </c>
      <c r="Q343" s="544"/>
      <c r="R343" s="559"/>
      <c r="S343" s="559"/>
      <c r="T343" s="560" t="str">
        <f>IF(ISERROR(R343/R344),"",R343/R344)</f>
        <v/>
      </c>
      <c r="U343" s="560"/>
      <c r="V343" s="544" t="s">
        <v>47</v>
      </c>
      <c r="W343" s="544"/>
      <c r="X343" s="569">
        <f>SUM(P205,P262,P297,P313,P324,P339)</f>
        <v>0</v>
      </c>
      <c r="Y343" s="570"/>
      <c r="Z343" s="560" t="str">
        <f>IF(ISERROR(X343/X344),"",X343/X344)</f>
        <v/>
      </c>
      <c r="AA343" s="560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544" t="s">
        <v>149</v>
      </c>
      <c r="D344" s="544"/>
      <c r="E344" s="560">
        <f>IF(ISERROR(B344/B343),"",B344/B343)</f>
        <v>0</v>
      </c>
      <c r="F344" s="560"/>
      <c r="G344" s="544" t="s">
        <v>158</v>
      </c>
      <c r="H344" s="544"/>
      <c r="I344" s="533">
        <f>V335</f>
        <v>0</v>
      </c>
      <c r="J344" s="533"/>
      <c r="K344" s="533" t="s">
        <v>156</v>
      </c>
      <c r="L344" s="533"/>
      <c r="M344" s="558" t="str">
        <f t="array" ref="M344">IF(ISERROR(I344/B342),"",I344/B342)</f>
        <v/>
      </c>
      <c r="N344" s="558"/>
      <c r="O344" s="533"/>
      <c r="P344" s="544" t="s">
        <v>123</v>
      </c>
      <c r="Q344" s="544"/>
      <c r="R344" s="559">
        <f>SUM(R337:S343)</f>
        <v>0</v>
      </c>
      <c r="S344" s="559"/>
      <c r="T344" s="560">
        <f>SUM(T337:U343)</f>
        <v>0</v>
      </c>
      <c r="U344" s="560"/>
      <c r="V344" s="544" t="s">
        <v>123</v>
      </c>
      <c r="W344" s="544"/>
      <c r="X344" s="559">
        <f>SUM(X337:Y343)</f>
        <v>0</v>
      </c>
      <c r="Y344" s="559"/>
      <c r="Z344" s="560">
        <f>SUM(Z337:AA343)</f>
        <v>0</v>
      </c>
      <c r="AA344" s="560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563" t="s">
        <v>129</v>
      </c>
      <c r="B345" s="563"/>
      <c r="C345" s="563"/>
      <c r="D345" s="563"/>
      <c r="E345" s="563"/>
      <c r="F345" s="563"/>
      <c r="G345" s="563"/>
      <c r="H345" s="563"/>
      <c r="I345" s="563"/>
      <c r="J345" s="563"/>
      <c r="K345" s="563"/>
      <c r="L345" s="563"/>
      <c r="M345" s="563"/>
      <c r="N345" s="563"/>
      <c r="O345" s="563"/>
      <c r="P345" s="563"/>
      <c r="Q345" s="563"/>
      <c r="R345" s="563"/>
      <c r="S345" s="563"/>
      <c r="T345" s="563"/>
      <c r="U345" s="563"/>
      <c r="V345" s="563"/>
      <c r="W345" s="563"/>
      <c r="X345" s="563"/>
      <c r="Y345" s="563"/>
      <c r="Z345" s="563"/>
      <c r="AA345" s="563"/>
      <c r="AB345" s="563"/>
      <c r="AC345" s="563"/>
      <c r="AD345" s="563"/>
      <c r="AE345" s="563"/>
      <c r="AF345" s="563"/>
      <c r="AG345" s="563"/>
      <c r="AH345" s="563"/>
      <c r="AI345" s="563"/>
      <c r="AJ345" s="563"/>
      <c r="AK345" s="563"/>
      <c r="AL345" s="563"/>
      <c r="AM345" s="563"/>
      <c r="AN345" s="563"/>
      <c r="AO345" s="563"/>
      <c r="AP345" s="563"/>
      <c r="AQ345" s="563"/>
      <c r="AR345" s="563"/>
      <c r="AS345" s="563"/>
      <c r="AT345" s="563"/>
      <c r="AU345" s="563"/>
      <c r="AV345" s="563"/>
      <c r="AW345" s="563"/>
      <c r="AX345" s="563"/>
      <c r="AY345" s="563"/>
      <c r="AZ345" s="563"/>
      <c r="BA345" s="563"/>
    </row>
    <row r="346" spans="1:53">
      <c r="A346" s="474" t="s">
        <v>496</v>
      </c>
      <c r="B346" s="524" t="s">
        <v>25</v>
      </c>
      <c r="C346" s="524" t="s">
        <v>26</v>
      </c>
      <c r="D346" s="524" t="s">
        <v>27</v>
      </c>
      <c r="E346" s="527" t="s">
        <v>28</v>
      </c>
      <c r="F346" s="530" t="s">
        <v>29</v>
      </c>
      <c r="G346" s="533" t="s">
        <v>30</v>
      </c>
      <c r="H346" s="533"/>
      <c r="I346" s="524" t="s">
        <v>31</v>
      </c>
      <c r="J346" s="534" t="s">
        <v>32</v>
      </c>
      <c r="K346" s="545" t="s">
        <v>33</v>
      </c>
      <c r="L346" s="524" t="s">
        <v>34</v>
      </c>
      <c r="M346" s="548" t="s">
        <v>35</v>
      </c>
      <c r="N346" s="542" t="s">
        <v>36</v>
      </c>
      <c r="O346" s="533" t="s">
        <v>37</v>
      </c>
      <c r="P346" s="533"/>
      <c r="Q346" s="533"/>
      <c r="R346" s="533"/>
      <c r="S346" s="533"/>
      <c r="T346" s="533"/>
      <c r="U346" s="533"/>
      <c r="V346" s="550" t="s">
        <v>38</v>
      </c>
      <c r="W346" s="542" t="s">
        <v>39</v>
      </c>
      <c r="X346" s="533" t="s">
        <v>40</v>
      </c>
      <c r="Y346" s="533"/>
      <c r="Z346" s="533"/>
      <c r="AA346" s="533"/>
      <c r="AB346" s="21"/>
      <c r="AC346" s="21"/>
      <c r="AD346" s="21"/>
      <c r="AE346" s="21"/>
      <c r="AF346" s="21"/>
      <c r="AG346" s="21"/>
      <c r="AH346" s="21"/>
      <c r="AI346" s="567"/>
      <c r="AJ346" s="565"/>
      <c r="AK346" s="565"/>
      <c r="AL346" s="565"/>
      <c r="AM346" s="565"/>
      <c r="AN346" s="565"/>
      <c r="AO346" s="565"/>
      <c r="AP346" s="565"/>
      <c r="AQ346" s="565"/>
      <c r="AR346" s="565"/>
      <c r="AS346" s="565"/>
      <c r="AT346" s="565"/>
      <c r="AU346" s="565"/>
      <c r="AV346" s="565"/>
      <c r="AW346" s="565"/>
      <c r="AX346" s="565"/>
      <c r="AY346" s="565"/>
      <c r="AZ346" s="565"/>
      <c r="BA346" s="565"/>
    </row>
    <row r="347" spans="1:53">
      <c r="A347" s="475"/>
      <c r="B347" s="525"/>
      <c r="C347" s="525"/>
      <c r="D347" s="525"/>
      <c r="E347" s="528"/>
      <c r="F347" s="531"/>
      <c r="G347" s="533"/>
      <c r="H347" s="533"/>
      <c r="I347" s="525"/>
      <c r="J347" s="535"/>
      <c r="K347" s="546"/>
      <c r="L347" s="525"/>
      <c r="M347" s="549"/>
      <c r="N347" s="542"/>
      <c r="O347" s="533" t="s">
        <v>41</v>
      </c>
      <c r="P347" s="533" t="s">
        <v>42</v>
      </c>
      <c r="Q347" s="533" t="s">
        <v>43</v>
      </c>
      <c r="R347" s="543" t="s">
        <v>44</v>
      </c>
      <c r="S347" s="544" t="s">
        <v>45</v>
      </c>
      <c r="T347" s="533" t="s">
        <v>46</v>
      </c>
      <c r="U347" s="533" t="s">
        <v>47</v>
      </c>
      <c r="V347" s="550"/>
      <c r="W347" s="542"/>
      <c r="X347" s="533" t="s">
        <v>13</v>
      </c>
      <c r="Y347" s="533" t="s">
        <v>48</v>
      </c>
      <c r="Z347" s="533" t="s">
        <v>49</v>
      </c>
      <c r="AA347" s="533" t="s">
        <v>47</v>
      </c>
      <c r="AB347" s="21"/>
      <c r="AC347" s="21"/>
      <c r="AD347" s="21"/>
      <c r="AE347" s="21"/>
      <c r="AF347" s="21"/>
      <c r="AG347" s="21"/>
      <c r="AH347" s="21"/>
      <c r="AI347" s="567"/>
      <c r="AJ347" s="565"/>
      <c r="AK347" s="565"/>
      <c r="AL347" s="565"/>
      <c r="AM347" s="565"/>
      <c r="AN347" s="565"/>
      <c r="AO347" s="565"/>
      <c r="AP347" s="565"/>
      <c r="AQ347" s="565"/>
      <c r="AR347" s="565"/>
      <c r="AS347" s="566"/>
      <c r="AT347" s="566"/>
      <c r="AU347" s="566"/>
      <c r="AV347" s="566"/>
      <c r="AW347" s="566"/>
      <c r="AX347" s="566"/>
      <c r="AY347" s="566"/>
      <c r="AZ347" s="566"/>
      <c r="BA347" s="566"/>
    </row>
    <row r="348" spans="1:53" ht="15.75" customHeight="1">
      <c r="A348" s="476"/>
      <c r="B348" s="526"/>
      <c r="C348" s="526"/>
      <c r="D348" s="526"/>
      <c r="E348" s="529"/>
      <c r="F348" s="532"/>
      <c r="G348" s="309" t="s">
        <v>50</v>
      </c>
      <c r="H348" s="309" t="s">
        <v>51</v>
      </c>
      <c r="I348" s="526"/>
      <c r="J348" s="536"/>
      <c r="K348" s="547"/>
      <c r="L348" s="526"/>
      <c r="M348" s="549"/>
      <c r="N348" s="542"/>
      <c r="O348" s="533"/>
      <c r="P348" s="533"/>
      <c r="Q348" s="533"/>
      <c r="R348" s="543"/>
      <c r="S348" s="544"/>
      <c r="T348" s="533"/>
      <c r="U348" s="533"/>
      <c r="V348" s="550"/>
      <c r="W348" s="542"/>
      <c r="X348" s="533"/>
      <c r="Y348" s="533"/>
      <c r="Z348" s="533"/>
      <c r="AA348" s="533"/>
      <c r="AB348" s="21"/>
      <c r="AC348" s="21"/>
      <c r="AD348" s="21"/>
      <c r="AE348" s="21"/>
      <c r="AF348" s="21"/>
      <c r="AG348" s="21"/>
      <c r="AH348" s="21"/>
      <c r="AI348" s="567"/>
      <c r="AJ348" s="565"/>
      <c r="AK348" s="565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SUM('2:3'!G349)</f>
        <v>0</v>
      </c>
      <c r="H349" s="95">
        <f t="shared" ref="H349:H369" si="63">D349*G349</f>
        <v>0</v>
      </c>
      <c r="I349" s="93">
        <f>SUM('2:3'!I349)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SUM('2:3'!O349)</f>
        <v>0</v>
      </c>
      <c r="P349" s="93">
        <f>SUM('2:3'!P349)</f>
        <v>0</v>
      </c>
      <c r="Q349" s="93">
        <f>SUM('2:3'!Q349)</f>
        <v>0</v>
      </c>
      <c r="R349" s="93">
        <f>SUM('2:3'!R349)</f>
        <v>0</v>
      </c>
      <c r="S349" s="93">
        <f>SUM('2:3'!S349)</f>
        <v>0</v>
      </c>
      <c r="T349" s="93">
        <f>SUM('2:3'!T349)</f>
        <v>0</v>
      </c>
      <c r="U349" s="93">
        <f>SUM('2:3'!U349)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SUM('2:3'!X349)</f>
        <v>0</v>
      </c>
      <c r="Y349" s="93">
        <f>SUM('2:3'!Y349)</f>
        <v>0</v>
      </c>
      <c r="Z349" s="93">
        <f>SUM('2:3'!Z349)</f>
        <v>0</v>
      </c>
      <c r="AA349" s="93">
        <f>SUM('2:3'!AA349)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SUM('2:3'!G350)</f>
        <v>0</v>
      </c>
      <c r="H350" s="95">
        <f t="shared" si="63"/>
        <v>0</v>
      </c>
      <c r="I350" s="93">
        <f>SUM('2:3'!I350)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SUM('2:3'!O350)</f>
        <v>0</v>
      </c>
      <c r="P350" s="93">
        <f>SUM('2:3'!P350)</f>
        <v>0</v>
      </c>
      <c r="Q350" s="93">
        <f>SUM('2:3'!Q350)</f>
        <v>0</v>
      </c>
      <c r="R350" s="93">
        <f>SUM('2:3'!R350)</f>
        <v>0</v>
      </c>
      <c r="S350" s="93">
        <f>SUM('2:3'!S350)</f>
        <v>0</v>
      </c>
      <c r="T350" s="93">
        <f>SUM('2:3'!T350)</f>
        <v>0</v>
      </c>
      <c r="U350" s="93">
        <f>SUM('2:3'!U350)</f>
        <v>0</v>
      </c>
      <c r="V350" s="196">
        <f t="shared" si="65"/>
        <v>0</v>
      </c>
      <c r="W350" s="33" t="str">
        <f t="shared" si="66"/>
        <v/>
      </c>
      <c r="X350" s="93">
        <f>SUM('2:3'!X350)</f>
        <v>0</v>
      </c>
      <c r="Y350" s="93">
        <f>SUM('2:3'!Y350)</f>
        <v>0</v>
      </c>
      <c r="Z350" s="93">
        <f>SUM('2:3'!Z350)</f>
        <v>0</v>
      </c>
      <c r="AA350" s="93">
        <f>SUM('2:3'!AA350)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SUM('2:3'!G351)</f>
        <v>0</v>
      </c>
      <c r="H351" s="95">
        <f t="shared" si="63"/>
        <v>0</v>
      </c>
      <c r="I351" s="93">
        <f>SUM('2:3'!I351)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SUM('2:3'!O351)</f>
        <v>0</v>
      </c>
      <c r="P351" s="93">
        <f>SUM('2:3'!P351)</f>
        <v>0</v>
      </c>
      <c r="Q351" s="93">
        <f>SUM('2:3'!Q351)</f>
        <v>0</v>
      </c>
      <c r="R351" s="93">
        <f>SUM('2:3'!R351)</f>
        <v>0</v>
      </c>
      <c r="S351" s="93">
        <f>SUM('2:3'!S351)</f>
        <v>0</v>
      </c>
      <c r="T351" s="93">
        <f>SUM('2:3'!T351)</f>
        <v>0</v>
      </c>
      <c r="U351" s="93">
        <f>SUM('2:3'!U351)</f>
        <v>0</v>
      </c>
      <c r="V351" s="196">
        <f t="shared" si="65"/>
        <v>0</v>
      </c>
      <c r="W351" s="33" t="str">
        <f t="shared" si="66"/>
        <v/>
      </c>
      <c r="X351" s="93">
        <f>SUM('2:3'!X351)</f>
        <v>0</v>
      </c>
      <c r="Y351" s="93">
        <f>SUM('2:3'!Y351)</f>
        <v>0</v>
      </c>
      <c r="Z351" s="93">
        <f>SUM('2:3'!Z351)</f>
        <v>0</v>
      </c>
      <c r="AA351" s="93">
        <f>SUM('2:3'!AA351)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SUM('2:3'!G352)</f>
        <v>0</v>
      </c>
      <c r="H352" s="95">
        <f t="shared" si="63"/>
        <v>0</v>
      </c>
      <c r="I352" s="93">
        <f>SUM('2:3'!I352)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SUM('2:3'!O352)</f>
        <v>0</v>
      </c>
      <c r="P352" s="93">
        <f>SUM('2:3'!P352)</f>
        <v>0</v>
      </c>
      <c r="Q352" s="93">
        <f>SUM('2:3'!Q352)</f>
        <v>0</v>
      </c>
      <c r="R352" s="93">
        <f>SUM('2:3'!R352)</f>
        <v>0</v>
      </c>
      <c r="S352" s="93">
        <f>SUM('2:3'!S352)</f>
        <v>0</v>
      </c>
      <c r="T352" s="93">
        <f>SUM('2:3'!T352)</f>
        <v>0</v>
      </c>
      <c r="U352" s="93">
        <f>SUM('2:3'!U352)</f>
        <v>0</v>
      </c>
      <c r="V352" s="196">
        <f t="shared" si="65"/>
        <v>0</v>
      </c>
      <c r="W352" s="33" t="str">
        <f t="shared" si="66"/>
        <v/>
      </c>
      <c r="X352" s="93">
        <f>SUM('2:3'!X352)</f>
        <v>0</v>
      </c>
      <c r="Y352" s="93">
        <f>SUM('2:3'!Y352)</f>
        <v>0</v>
      </c>
      <c r="Z352" s="93">
        <f>SUM('2:3'!Z352)</f>
        <v>0</v>
      </c>
      <c r="AA352" s="93">
        <f>SUM('2:3'!AA352)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SUM('2:3'!G353)</f>
        <v>0</v>
      </c>
      <c r="H353" s="95">
        <f t="shared" si="63"/>
        <v>0</v>
      </c>
      <c r="I353" s="93">
        <f>SUM('2:3'!I353)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SUM('2:3'!O353)</f>
        <v>0</v>
      </c>
      <c r="P353" s="93">
        <f>SUM('2:3'!P353)</f>
        <v>0</v>
      </c>
      <c r="Q353" s="93">
        <f>SUM('2:3'!Q353)</f>
        <v>0</v>
      </c>
      <c r="R353" s="93">
        <f>SUM('2:3'!R353)</f>
        <v>0</v>
      </c>
      <c r="S353" s="93">
        <f>SUM('2:3'!S353)</f>
        <v>0</v>
      </c>
      <c r="T353" s="93">
        <f>SUM('2:3'!T353)</f>
        <v>0</v>
      </c>
      <c r="U353" s="93">
        <f>SUM('2:3'!U353)</f>
        <v>0</v>
      </c>
      <c r="V353" s="196">
        <f t="shared" si="65"/>
        <v>0</v>
      </c>
      <c r="W353" s="33" t="str">
        <f t="shared" si="66"/>
        <v/>
      </c>
      <c r="X353" s="93">
        <f>SUM('2:3'!X353)</f>
        <v>0</v>
      </c>
      <c r="Y353" s="93">
        <f>SUM('2:3'!Y353)</f>
        <v>0</v>
      </c>
      <c r="Z353" s="93">
        <f>SUM('2:3'!Z353)</f>
        <v>0</v>
      </c>
      <c r="AA353" s="93">
        <f>SUM('2:3'!AA353)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SUM('2:3'!G354)</f>
        <v>0</v>
      </c>
      <c r="H354" s="95">
        <f t="shared" si="63"/>
        <v>0</v>
      </c>
      <c r="I354" s="93">
        <f>SUM('2:3'!I354)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SUM('2:3'!O354)</f>
        <v>0</v>
      </c>
      <c r="P354" s="93">
        <f>SUM('2:3'!P354)</f>
        <v>0</v>
      </c>
      <c r="Q354" s="93">
        <f>SUM('2:3'!Q354)</f>
        <v>0</v>
      </c>
      <c r="R354" s="93">
        <f>SUM('2:3'!R354)</f>
        <v>0</v>
      </c>
      <c r="S354" s="93">
        <f>SUM('2:3'!S354)</f>
        <v>0</v>
      </c>
      <c r="T354" s="93">
        <f>SUM('2:3'!T354)</f>
        <v>0</v>
      </c>
      <c r="U354" s="93">
        <f>SUM('2:3'!U354)</f>
        <v>0</v>
      </c>
      <c r="V354" s="196">
        <f t="shared" si="65"/>
        <v>0</v>
      </c>
      <c r="W354" s="33" t="str">
        <f t="shared" si="66"/>
        <v/>
      </c>
      <c r="X354" s="93">
        <f>SUM('2:3'!X354)</f>
        <v>0</v>
      </c>
      <c r="Y354" s="93">
        <f>SUM('2:3'!Y354)</f>
        <v>0</v>
      </c>
      <c r="Z354" s="93">
        <f>SUM('2:3'!Z354)</f>
        <v>0</v>
      </c>
      <c r="AA354" s="93">
        <f>SUM('2:3'!AA354)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SUM('2:3'!G355)</f>
        <v>0</v>
      </c>
      <c r="H355" s="95">
        <f t="shared" si="63"/>
        <v>0</v>
      </c>
      <c r="I355" s="93">
        <f>SUM('2:3'!I355)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SUM('2:3'!O355)</f>
        <v>0</v>
      </c>
      <c r="P355" s="93">
        <f>SUM('2:3'!P355)</f>
        <v>0</v>
      </c>
      <c r="Q355" s="93">
        <f>SUM('2:3'!Q355)</f>
        <v>0</v>
      </c>
      <c r="R355" s="93">
        <f>SUM('2:3'!R355)</f>
        <v>0</v>
      </c>
      <c r="S355" s="93">
        <f>SUM('2:3'!S355)</f>
        <v>0</v>
      </c>
      <c r="T355" s="93">
        <f>SUM('2:3'!T355)</f>
        <v>0</v>
      </c>
      <c r="U355" s="93">
        <f>SUM('2:3'!U355)</f>
        <v>0</v>
      </c>
      <c r="V355" s="196">
        <f t="shared" si="65"/>
        <v>0</v>
      </c>
      <c r="W355" s="33" t="str">
        <f t="shared" si="66"/>
        <v/>
      </c>
      <c r="X355" s="93">
        <f>SUM('2:3'!X355)</f>
        <v>0</v>
      </c>
      <c r="Y355" s="93">
        <f>SUM('2:3'!Y355)</f>
        <v>0</v>
      </c>
      <c r="Z355" s="93">
        <f>SUM('2:3'!Z355)</f>
        <v>0</v>
      </c>
      <c r="AA355" s="93">
        <f>SUM('2:3'!AA355)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SUM('2:3'!G356)</f>
        <v>0</v>
      </c>
      <c r="H356" s="95">
        <f t="shared" si="63"/>
        <v>0</v>
      </c>
      <c r="I356" s="93">
        <f>SUM('2:3'!I356)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SUM('2:3'!O356)</f>
        <v>0</v>
      </c>
      <c r="P356" s="93">
        <f>SUM('2:3'!P356)</f>
        <v>0</v>
      </c>
      <c r="Q356" s="93">
        <f>SUM('2:3'!Q356)</f>
        <v>0</v>
      </c>
      <c r="R356" s="93">
        <f>SUM('2:3'!R356)</f>
        <v>0</v>
      </c>
      <c r="S356" s="93">
        <f>SUM('2:3'!S356)</f>
        <v>0</v>
      </c>
      <c r="T356" s="93">
        <f>SUM('2:3'!T356)</f>
        <v>0</v>
      </c>
      <c r="U356" s="93">
        <f>SUM('2:3'!U356)</f>
        <v>0</v>
      </c>
      <c r="V356" s="196">
        <f t="shared" si="65"/>
        <v>0</v>
      </c>
      <c r="W356" s="33" t="str">
        <f t="shared" si="66"/>
        <v/>
      </c>
      <c r="X356" s="93">
        <f>SUM('2:3'!X356)</f>
        <v>0</v>
      </c>
      <c r="Y356" s="93">
        <f>SUM('2:3'!Y356)</f>
        <v>0</v>
      </c>
      <c r="Z356" s="93">
        <f>SUM('2:3'!Z356)</f>
        <v>0</v>
      </c>
      <c r="AA356" s="93">
        <f>SUM('2:3'!AA356)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SUM('2:3'!G357)</f>
        <v>0</v>
      </c>
      <c r="H357" s="95">
        <f t="shared" si="63"/>
        <v>0</v>
      </c>
      <c r="I357" s="93">
        <f>SUM('2:3'!I357)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SUM('2:3'!O357)</f>
        <v>0</v>
      </c>
      <c r="P357" s="93">
        <f>SUM('2:3'!P357)</f>
        <v>0</v>
      </c>
      <c r="Q357" s="93">
        <f>SUM('2:3'!Q357)</f>
        <v>0</v>
      </c>
      <c r="R357" s="93">
        <f>SUM('2:3'!R357)</f>
        <v>0</v>
      </c>
      <c r="S357" s="93">
        <f>SUM('2:3'!S357)</f>
        <v>0</v>
      </c>
      <c r="T357" s="93">
        <f>SUM('2:3'!T357)</f>
        <v>0</v>
      </c>
      <c r="U357" s="93">
        <f>SUM('2:3'!U357)</f>
        <v>0</v>
      </c>
      <c r="V357" s="196">
        <f t="shared" si="65"/>
        <v>0</v>
      </c>
      <c r="W357" s="33" t="str">
        <f t="shared" si="66"/>
        <v/>
      </c>
      <c r="X357" s="93">
        <f>SUM('2:3'!X357)</f>
        <v>0</v>
      </c>
      <c r="Y357" s="93">
        <f>SUM('2:3'!Y357)</f>
        <v>0</v>
      </c>
      <c r="Z357" s="93">
        <f>SUM('2:3'!Z357)</f>
        <v>0</v>
      </c>
      <c r="AA357" s="93">
        <f>SUM('2:3'!AA357)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SUM('2:3'!G358)</f>
        <v>0</v>
      </c>
      <c r="H358" s="95">
        <f t="shared" si="63"/>
        <v>0</v>
      </c>
      <c r="I358" s="93">
        <f>SUM('2:3'!I358)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SUM('2:3'!O358)</f>
        <v>0</v>
      </c>
      <c r="P358" s="93">
        <f>SUM('2:3'!P358)</f>
        <v>0</v>
      </c>
      <c r="Q358" s="93">
        <f>SUM('2:3'!Q358)</f>
        <v>0</v>
      </c>
      <c r="R358" s="93">
        <f>SUM('2:3'!R358)</f>
        <v>0</v>
      </c>
      <c r="S358" s="93">
        <f>SUM('2:3'!S358)</f>
        <v>0</v>
      </c>
      <c r="T358" s="93">
        <f>SUM('2:3'!T358)</f>
        <v>0</v>
      </c>
      <c r="U358" s="93">
        <f>SUM('2:3'!U358)</f>
        <v>0</v>
      </c>
      <c r="V358" s="196">
        <f t="shared" si="65"/>
        <v>0</v>
      </c>
      <c r="W358" s="33" t="str">
        <f t="shared" si="66"/>
        <v/>
      </c>
      <c r="X358" s="93">
        <f>SUM('2:3'!X358)</f>
        <v>0</v>
      </c>
      <c r="Y358" s="93">
        <f>SUM('2:3'!Y358)</f>
        <v>0</v>
      </c>
      <c r="Z358" s="93">
        <f>SUM('2:3'!Z358)</f>
        <v>0</v>
      </c>
      <c r="AA358" s="93">
        <f>SUM('2:3'!AA358)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SUM('2:3'!G359)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SUM('2:3'!G360)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SUM('2:3'!G361)</f>
        <v>0</v>
      </c>
      <c r="H361" s="95">
        <f t="shared" si="63"/>
        <v>0</v>
      </c>
      <c r="I361" s="93">
        <f>SUM('2:3'!I361)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SUM('2:3'!O361)</f>
        <v>0</v>
      </c>
      <c r="P361" s="93">
        <f>SUM('2:3'!P361)</f>
        <v>0</v>
      </c>
      <c r="Q361" s="93">
        <f>SUM('2:3'!Q361)</f>
        <v>0</v>
      </c>
      <c r="R361" s="93">
        <f>SUM('2:3'!R361)</f>
        <v>0</v>
      </c>
      <c r="S361" s="93">
        <f>SUM('2:3'!S361)</f>
        <v>0</v>
      </c>
      <c r="T361" s="93">
        <f>SUM('2:3'!T361)</f>
        <v>0</v>
      </c>
      <c r="U361" s="93">
        <f>SUM('2:3'!U361)</f>
        <v>0</v>
      </c>
      <c r="V361" s="196">
        <f>SUM(X361:AA361)</f>
        <v>0</v>
      </c>
      <c r="W361" s="33" t="str">
        <f>IF(ISERROR(V361/G361),"",V361/G361)</f>
        <v/>
      </c>
      <c r="X361" s="93">
        <f>SUM('2:3'!X361)</f>
        <v>0</v>
      </c>
      <c r="Y361" s="93">
        <f>SUM('2:3'!Y361)</f>
        <v>0</v>
      </c>
      <c r="Z361" s="93">
        <f>SUM('2:3'!Z361)</f>
        <v>0</v>
      </c>
      <c r="AA361" s="93">
        <f>SUM('2:3'!AA361)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SUM('2:3'!G362)</f>
        <v>0</v>
      </c>
      <c r="H362" s="95">
        <f t="shared" si="63"/>
        <v>0</v>
      </c>
      <c r="I362" s="93">
        <f>SUM('2:3'!I362)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SUM('2:3'!O362)</f>
        <v>0</v>
      </c>
      <c r="P362" s="93">
        <f>SUM('2:3'!P362)</f>
        <v>0</v>
      </c>
      <c r="Q362" s="93">
        <f>SUM('2:3'!Q362)</f>
        <v>0</v>
      </c>
      <c r="R362" s="93">
        <f>SUM('2:3'!R362)</f>
        <v>0</v>
      </c>
      <c r="S362" s="93">
        <f>SUM('2:3'!S362)</f>
        <v>0</v>
      </c>
      <c r="T362" s="93">
        <f>SUM('2:3'!T362)</f>
        <v>0</v>
      </c>
      <c r="U362" s="93">
        <f>SUM('2:3'!U362)</f>
        <v>0</v>
      </c>
      <c r="V362" s="196">
        <f>SUM(X362:AA362)</f>
        <v>0</v>
      </c>
      <c r="W362" s="33" t="str">
        <f>IF(ISERROR(V362/G362),"",V362/G362)</f>
        <v/>
      </c>
      <c r="X362" s="93">
        <f>SUM('2:3'!X362)</f>
        <v>0</v>
      </c>
      <c r="Y362" s="93">
        <f>SUM('2:3'!Y362)</f>
        <v>0</v>
      </c>
      <c r="Z362" s="93">
        <f>SUM('2:3'!Z362)</f>
        <v>0</v>
      </c>
      <c r="AA362" s="93">
        <f>SUM('2:3'!AA362)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SUM('2:3'!G363)</f>
        <v>0</v>
      </c>
      <c r="H363" s="95">
        <f t="shared" si="63"/>
        <v>0</v>
      </c>
      <c r="I363" s="93">
        <f>SUM('2:3'!I363)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SUM('2:3'!O363)</f>
        <v>0</v>
      </c>
      <c r="P363" s="93">
        <f>SUM('2:3'!P363)</f>
        <v>0</v>
      </c>
      <c r="Q363" s="93">
        <f>SUM('2:3'!Q363)</f>
        <v>0</v>
      </c>
      <c r="R363" s="93">
        <f>SUM('2:3'!R363)</f>
        <v>0</v>
      </c>
      <c r="S363" s="93">
        <f>SUM('2:3'!S363)</f>
        <v>0</v>
      </c>
      <c r="T363" s="93">
        <f>SUM('2:3'!T363)</f>
        <v>0</v>
      </c>
      <c r="U363" s="93">
        <f>SUM('2:3'!U363)</f>
        <v>0</v>
      </c>
      <c r="V363" s="196">
        <f>SUM(X363:AA363)</f>
        <v>0</v>
      </c>
      <c r="W363" s="33" t="str">
        <f>IF(ISERROR(V363/G363),"",V363/G363)</f>
        <v/>
      </c>
      <c r="X363" s="93">
        <f>SUM('2:3'!X363)</f>
        <v>0</v>
      </c>
      <c r="Y363" s="93">
        <f>SUM('2:3'!Y363)</f>
        <v>0</v>
      </c>
      <c r="Z363" s="93">
        <f>SUM('2:3'!Z363)</f>
        <v>0</v>
      </c>
      <c r="AA363" s="93">
        <f>SUM('2:3'!AA363)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SUM('2:3'!G364)</f>
        <v>0</v>
      </c>
      <c r="H364" s="95">
        <f t="shared" si="63"/>
        <v>0</v>
      </c>
      <c r="I364" s="93">
        <f>SUM('2:3'!I364)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SUM('2:3'!O364)</f>
        <v>0</v>
      </c>
      <c r="P364" s="93">
        <f>SUM('2:3'!P364)</f>
        <v>0</v>
      </c>
      <c r="Q364" s="93">
        <f>SUM('2:3'!Q364)</f>
        <v>0</v>
      </c>
      <c r="R364" s="93">
        <f>SUM('2:3'!R364)</f>
        <v>0</v>
      </c>
      <c r="S364" s="93">
        <f>SUM('2:3'!S364)</f>
        <v>0</v>
      </c>
      <c r="T364" s="93">
        <f>SUM('2:3'!T364)</f>
        <v>0</v>
      </c>
      <c r="U364" s="93">
        <f>SUM('2:3'!U364)</f>
        <v>0</v>
      </c>
      <c r="V364" s="196">
        <f>SUM(X364:AA364)</f>
        <v>0</v>
      </c>
      <c r="W364" s="33" t="str">
        <f>IF(ISERROR(V364/G364),"",V364/G364)</f>
        <v/>
      </c>
      <c r="X364" s="93">
        <f>SUM('2:3'!X364)</f>
        <v>0</v>
      </c>
      <c r="Y364" s="93">
        <f>SUM('2:3'!Y364)</f>
        <v>0</v>
      </c>
      <c r="Z364" s="93">
        <f>SUM('2:3'!Z364)</f>
        <v>0</v>
      </c>
      <c r="AA364" s="93">
        <f>SUM('2:3'!AA364)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SUM('2:3'!G365)</f>
        <v>0</v>
      </c>
      <c r="H365" s="95">
        <f t="shared" si="63"/>
        <v>0</v>
      </c>
      <c r="I365" s="93">
        <f>SUM('2:3'!I365)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SUM('2:3'!O365)</f>
        <v>0</v>
      </c>
      <c r="P365" s="93">
        <f>SUM('2:3'!P365)</f>
        <v>0</v>
      </c>
      <c r="Q365" s="93">
        <f>SUM('2:3'!Q365)</f>
        <v>0</v>
      </c>
      <c r="R365" s="93">
        <f>SUM('2:3'!R365)</f>
        <v>0</v>
      </c>
      <c r="S365" s="93">
        <f>SUM('2:3'!S365)</f>
        <v>0</v>
      </c>
      <c r="T365" s="93">
        <f>SUM('2:3'!T365)</f>
        <v>0</v>
      </c>
      <c r="U365" s="93">
        <f>SUM('2:3'!U365)</f>
        <v>0</v>
      </c>
      <c r="V365" s="196"/>
      <c r="W365" s="33"/>
      <c r="X365" s="93">
        <f>SUM('2:3'!X365)</f>
        <v>0</v>
      </c>
      <c r="Y365" s="93">
        <f>SUM('2:3'!Y365)</f>
        <v>0</v>
      </c>
      <c r="Z365" s="93">
        <f>SUM('2:3'!Z365)</f>
        <v>0</v>
      </c>
      <c r="AA365" s="93">
        <f>SUM('2:3'!AA365)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SUM('2:3'!G366)</f>
        <v>0</v>
      </c>
      <c r="H366" s="95">
        <f t="shared" si="63"/>
        <v>0</v>
      </c>
      <c r="I366" s="93">
        <f>SUM('2:3'!I366)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SUM('2:3'!O366)</f>
        <v>0</v>
      </c>
      <c r="P366" s="93">
        <f>SUM('2:3'!P366)</f>
        <v>0</v>
      </c>
      <c r="Q366" s="93">
        <f>SUM('2:3'!Q366)</f>
        <v>0</v>
      </c>
      <c r="R366" s="93">
        <f>SUM('2:3'!R366)</f>
        <v>0</v>
      </c>
      <c r="S366" s="93">
        <f>SUM('2:3'!S366)</f>
        <v>0</v>
      </c>
      <c r="T366" s="93">
        <f>SUM('2:3'!T366)</f>
        <v>0</v>
      </c>
      <c r="U366" s="93">
        <f>SUM('2:3'!U366)</f>
        <v>0</v>
      </c>
      <c r="V366" s="196"/>
      <c r="W366" s="33"/>
      <c r="X366" s="93">
        <f>SUM('2:3'!X366)</f>
        <v>0</v>
      </c>
      <c r="Y366" s="93">
        <f>SUM('2:3'!Y366)</f>
        <v>0</v>
      </c>
      <c r="Z366" s="93">
        <f>SUM('2:3'!Z366)</f>
        <v>0</v>
      </c>
      <c r="AA366" s="93">
        <f>SUM('2:3'!AA366)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SUM('2:3'!G367)</f>
        <v>0</v>
      </c>
      <c r="H367" s="95">
        <f t="shared" si="63"/>
        <v>0</v>
      </c>
      <c r="I367" s="93">
        <f>SUM('2:3'!I367)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SUM('2:3'!O367)</f>
        <v>0</v>
      </c>
      <c r="P367" s="93">
        <f>SUM('2:3'!P367)</f>
        <v>0</v>
      </c>
      <c r="Q367" s="93">
        <f>SUM('2:3'!Q367)</f>
        <v>0</v>
      </c>
      <c r="R367" s="93">
        <f>SUM('2:3'!R367)</f>
        <v>0</v>
      </c>
      <c r="S367" s="93">
        <f>SUM('2:3'!S367)</f>
        <v>0</v>
      </c>
      <c r="T367" s="93">
        <f>SUM('2:3'!T367)</f>
        <v>0</v>
      </c>
      <c r="U367" s="93">
        <f>SUM('2:3'!U367)</f>
        <v>0</v>
      </c>
      <c r="V367" s="196"/>
      <c r="W367" s="33"/>
      <c r="X367" s="93">
        <f>SUM('2:3'!X367)</f>
        <v>0</v>
      </c>
      <c r="Y367" s="93">
        <f>SUM('2:3'!Y367)</f>
        <v>0</v>
      </c>
      <c r="Z367" s="93">
        <f>SUM('2:3'!Z367)</f>
        <v>0</v>
      </c>
      <c r="AA367" s="93">
        <f>SUM('2:3'!AA367)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SUM('2:3'!G368)</f>
        <v>0</v>
      </c>
      <c r="H368" s="95">
        <f t="shared" si="63"/>
        <v>0</v>
      </c>
      <c r="I368" s="93">
        <f>SUM('2:3'!I368)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SUM('2:3'!O368)</f>
        <v>0</v>
      </c>
      <c r="P368" s="93">
        <f>SUM('2:3'!P368)</f>
        <v>0</v>
      </c>
      <c r="Q368" s="93">
        <f>SUM('2:3'!Q368)</f>
        <v>0</v>
      </c>
      <c r="R368" s="93">
        <f>SUM('2:3'!R368)</f>
        <v>0</v>
      </c>
      <c r="S368" s="93">
        <f>SUM('2:3'!S368)</f>
        <v>0</v>
      </c>
      <c r="T368" s="93">
        <f>SUM('2:3'!T368)</f>
        <v>0</v>
      </c>
      <c r="U368" s="93">
        <f>SUM('2:3'!U368)</f>
        <v>0</v>
      </c>
      <c r="V368" s="196"/>
      <c r="W368" s="33"/>
      <c r="X368" s="93">
        <f>SUM('2:3'!X368)</f>
        <v>0</v>
      </c>
      <c r="Y368" s="93">
        <f>SUM('2:3'!Y368)</f>
        <v>0</v>
      </c>
      <c r="Z368" s="93">
        <f>SUM('2:3'!Z368)</f>
        <v>0</v>
      </c>
      <c r="AA368" s="93">
        <f>SUM('2:3'!AA368)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SUM('2:3'!G369)</f>
        <v>0</v>
      </c>
      <c r="H369" s="95">
        <f t="shared" si="63"/>
        <v>0</v>
      </c>
      <c r="I369" s="93">
        <f>SUM('2:3'!I369)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SUM('2:3'!O369)</f>
        <v>0</v>
      </c>
      <c r="P369" s="93">
        <f>SUM('2:3'!P369)</f>
        <v>0</v>
      </c>
      <c r="Q369" s="93">
        <f>SUM('2:3'!Q369)</f>
        <v>0</v>
      </c>
      <c r="R369" s="93">
        <f>SUM('2:3'!R369)</f>
        <v>0</v>
      </c>
      <c r="S369" s="93">
        <f>SUM('2:3'!S369)</f>
        <v>0</v>
      </c>
      <c r="T369" s="93">
        <f>SUM('2:3'!T369)</f>
        <v>0</v>
      </c>
      <c r="U369" s="93">
        <f>SUM('2:3'!U369)</f>
        <v>0</v>
      </c>
      <c r="V369" s="196">
        <f>SUM(X369:AA369)</f>
        <v>0</v>
      </c>
      <c r="W369" s="33" t="str">
        <f>IF(ISERROR(V369/G369),"",V369/G369)</f>
        <v/>
      </c>
      <c r="X369" s="93">
        <f>SUM('2:3'!X369)</f>
        <v>0</v>
      </c>
      <c r="Y369" s="93">
        <f>SUM('2:3'!Y369)</f>
        <v>0</v>
      </c>
      <c r="Z369" s="93">
        <f>SUM('2:3'!Z369)</f>
        <v>0</v>
      </c>
      <c r="AA369" s="93">
        <f>SUM('2:3'!AA369)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37" t="s">
        <v>70</v>
      </c>
      <c r="B370" s="53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SUM('2:3'!G371)</f>
        <v>0</v>
      </c>
      <c r="H371" s="315">
        <f t="shared" ref="H371:H427" si="70">D371*G371</f>
        <v>0</v>
      </c>
      <c r="I371" s="93">
        <f>SUM('2:3'!I371)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SUM('2:3'!O371)</f>
        <v>0</v>
      </c>
      <c r="P371" s="93">
        <f>SUM('2:3'!P371)</f>
        <v>0</v>
      </c>
      <c r="Q371" s="93">
        <f>SUM('2:3'!Q371)</f>
        <v>0</v>
      </c>
      <c r="R371" s="93">
        <f>SUM('2:3'!R371)</f>
        <v>0</v>
      </c>
      <c r="S371" s="93">
        <f>SUM('2:3'!S371)</f>
        <v>0</v>
      </c>
      <c r="T371" s="93">
        <f>SUM('2:3'!T371)</f>
        <v>0</v>
      </c>
      <c r="U371" s="93">
        <f>SUM('2:3'!U371)</f>
        <v>0</v>
      </c>
      <c r="V371" s="196">
        <f>SUM(X371:AA371)</f>
        <v>0</v>
      </c>
      <c r="W371" s="33" t="str">
        <f>IF(ISERROR(V371/G371),"",V371/G371)</f>
        <v/>
      </c>
      <c r="X371" s="93">
        <f>SUM('2:3'!X371)</f>
        <v>0</v>
      </c>
      <c r="Y371" s="93">
        <f>SUM('2:3'!Y371)</f>
        <v>0</v>
      </c>
      <c r="Z371" s="93">
        <f>SUM('2:3'!Z371)</f>
        <v>0</v>
      </c>
      <c r="AA371" s="93">
        <f>SUM('2:3'!AA371)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SUM('2:3'!G372)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SUM('2:3'!G373)</f>
        <v>0</v>
      </c>
      <c r="H373" s="315">
        <f t="shared" si="70"/>
        <v>0</v>
      </c>
      <c r="I373" s="93">
        <f>SUM('2:3'!I373)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SUM('2:3'!O373)</f>
        <v>0</v>
      </c>
      <c r="P373" s="93">
        <f>SUM('2:3'!P373)</f>
        <v>0</v>
      </c>
      <c r="Q373" s="93">
        <f>SUM('2:3'!Q373)</f>
        <v>0</v>
      </c>
      <c r="R373" s="93">
        <f>SUM('2:3'!R373)</f>
        <v>0</v>
      </c>
      <c r="S373" s="93">
        <f>SUM('2:3'!S373)</f>
        <v>0</v>
      </c>
      <c r="T373" s="93">
        <f>SUM('2:3'!T373)</f>
        <v>0</v>
      </c>
      <c r="U373" s="93">
        <f>SUM('2:3'!U373)</f>
        <v>0</v>
      </c>
      <c r="V373" s="196">
        <f>SUM(X373:AA373)</f>
        <v>0</v>
      </c>
      <c r="W373" s="33" t="str">
        <f>IF(ISERROR(V373/G373),"",V373/G373)</f>
        <v/>
      </c>
      <c r="X373" s="93">
        <f>SUM('2:3'!X373)</f>
        <v>0</v>
      </c>
      <c r="Y373" s="93">
        <f>SUM('2:3'!Y373)</f>
        <v>0</v>
      </c>
      <c r="Z373" s="93">
        <f>SUM('2:3'!Z373)</f>
        <v>0</v>
      </c>
      <c r="AA373" s="93">
        <f>SUM('2:3'!AA373)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SUM('2:3'!G374)</f>
        <v>0</v>
      </c>
      <c r="H374" s="315">
        <f t="shared" si="70"/>
        <v>0</v>
      </c>
      <c r="I374" s="93">
        <f>SUM('2:3'!I374)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SUM('2:3'!O374)</f>
        <v>0</v>
      </c>
      <c r="P374" s="93">
        <f>SUM('2:3'!P374)</f>
        <v>0</v>
      </c>
      <c r="Q374" s="93">
        <f>SUM('2:3'!Q374)</f>
        <v>0</v>
      </c>
      <c r="R374" s="93">
        <f>SUM('2:3'!R374)</f>
        <v>0</v>
      </c>
      <c r="S374" s="93">
        <f>SUM('2:3'!S374)</f>
        <v>0</v>
      </c>
      <c r="T374" s="93">
        <f>SUM('2:3'!T374)</f>
        <v>0</v>
      </c>
      <c r="U374" s="93">
        <f>SUM('2:3'!U374)</f>
        <v>0</v>
      </c>
      <c r="V374" s="196">
        <f>SUM(X374:AA374)</f>
        <v>0</v>
      </c>
      <c r="W374" s="33" t="str">
        <f>IF(ISERROR(V374/G374),"",V374/G374)</f>
        <v/>
      </c>
      <c r="X374" s="93">
        <f>SUM('2:3'!X374)</f>
        <v>0</v>
      </c>
      <c r="Y374" s="93">
        <f>SUM('2:3'!Y374)</f>
        <v>0</v>
      </c>
      <c r="Z374" s="93">
        <f>SUM('2:3'!Z374)</f>
        <v>0</v>
      </c>
      <c r="AA374" s="93">
        <f>SUM('2:3'!AA374)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SUM('2:3'!G375)</f>
        <v>0</v>
      </c>
      <c r="H375" s="315">
        <f t="shared" si="70"/>
        <v>0</v>
      </c>
      <c r="I375" s="93">
        <f>SUM('2:3'!I375)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SUM('2:3'!O375)</f>
        <v>0</v>
      </c>
      <c r="P375" s="93">
        <f>SUM('2:3'!P375)</f>
        <v>0</v>
      </c>
      <c r="Q375" s="93">
        <f>SUM('2:3'!Q375)</f>
        <v>0</v>
      </c>
      <c r="R375" s="93">
        <f>SUM('2:3'!R375)</f>
        <v>0</v>
      </c>
      <c r="S375" s="93">
        <f>SUM('2:3'!S375)</f>
        <v>0</v>
      </c>
      <c r="T375" s="93">
        <f>SUM('2:3'!T375)</f>
        <v>0</v>
      </c>
      <c r="U375" s="93">
        <f>SUM('2:3'!U375)</f>
        <v>0</v>
      </c>
      <c r="V375" s="196">
        <f>SUM(X375:AA375)</f>
        <v>0</v>
      </c>
      <c r="W375" s="33" t="str">
        <f>IF(ISERROR(V375/G375),"",V375/G375)</f>
        <v/>
      </c>
      <c r="X375" s="93">
        <f>SUM('2:3'!X375)</f>
        <v>0</v>
      </c>
      <c r="Y375" s="93">
        <f>SUM('2:3'!Y375)</f>
        <v>0</v>
      </c>
      <c r="Z375" s="93">
        <f>SUM('2:3'!Z375)</f>
        <v>0</v>
      </c>
      <c r="AA375" s="93">
        <f>SUM('2:3'!AA375)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SUM('2:3'!G376)</f>
        <v>0</v>
      </c>
      <c r="H376" s="315">
        <f t="shared" si="70"/>
        <v>0</v>
      </c>
      <c r="I376" s="93">
        <f>SUM('2:3'!I376)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SUM('2:3'!G377)</f>
        <v>0</v>
      </c>
      <c r="H377" s="315">
        <f t="shared" si="70"/>
        <v>0</v>
      </c>
      <c r="I377" s="93">
        <f>SUM('2:3'!I377)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SUM('2:3'!G378)</f>
        <v>0</v>
      </c>
      <c r="H378" s="315">
        <f t="shared" si="70"/>
        <v>0</v>
      </c>
      <c r="I378" s="93">
        <f>SUM('2:3'!I378)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SUM('2:3'!G379)</f>
        <v>0</v>
      </c>
      <c r="H379" s="315">
        <f t="shared" si="70"/>
        <v>0</v>
      </c>
      <c r="I379" s="93">
        <f>SUM('2:3'!I379)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SUM('2:3'!O379)</f>
        <v>0</v>
      </c>
      <c r="P379" s="93">
        <f>SUM('2:3'!P379)</f>
        <v>0</v>
      </c>
      <c r="Q379" s="93">
        <f>SUM('2:3'!Q379)</f>
        <v>0</v>
      </c>
      <c r="R379" s="93">
        <f>SUM('2:3'!R379)</f>
        <v>0</v>
      </c>
      <c r="S379" s="93">
        <f>SUM('2:3'!S379)</f>
        <v>0</v>
      </c>
      <c r="T379" s="93">
        <f>SUM('2:3'!T379)</f>
        <v>0</v>
      </c>
      <c r="U379" s="93">
        <f>SUM('2:3'!U379)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SUM('2:3'!X379)</f>
        <v>0</v>
      </c>
      <c r="Y379" s="93">
        <f>SUM('2:3'!Y379)</f>
        <v>0</v>
      </c>
      <c r="Z379" s="93">
        <f>SUM('2:3'!Z379)</f>
        <v>0</v>
      </c>
      <c r="AA379" s="93">
        <f>SUM('2:3'!AA379)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SUM('2:3'!G380)</f>
        <v>0</v>
      </c>
      <c r="H380" s="315">
        <f t="shared" si="70"/>
        <v>0</v>
      </c>
      <c r="I380" s="93">
        <f>SUM('2:3'!I380)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SUM('2:3'!O380)</f>
        <v>0</v>
      </c>
      <c r="P380" s="93">
        <f>SUM('2:3'!P380)</f>
        <v>0</v>
      </c>
      <c r="Q380" s="93">
        <f>SUM('2:3'!Q380)</f>
        <v>0</v>
      </c>
      <c r="R380" s="93">
        <f>SUM('2:3'!R380)</f>
        <v>0</v>
      </c>
      <c r="S380" s="93">
        <f>SUM('2:3'!S380)</f>
        <v>0</v>
      </c>
      <c r="T380" s="93">
        <f>SUM('2:3'!T380)</f>
        <v>0</v>
      </c>
      <c r="U380" s="93">
        <f>SUM('2:3'!U380)</f>
        <v>0</v>
      </c>
      <c r="V380" s="196">
        <f t="shared" si="73"/>
        <v>0</v>
      </c>
      <c r="W380" s="33" t="str">
        <f t="shared" si="74"/>
        <v/>
      </c>
      <c r="X380" s="93">
        <f>SUM('2:3'!X380)</f>
        <v>0</v>
      </c>
      <c r="Y380" s="93">
        <f>SUM('2:3'!Y380)</f>
        <v>0</v>
      </c>
      <c r="Z380" s="93">
        <f>SUM('2:3'!Z380)</f>
        <v>0</v>
      </c>
      <c r="AA380" s="93">
        <f>SUM('2:3'!AA380)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SUM('2:3'!G381)</f>
        <v>0</v>
      </c>
      <c r="H381" s="315">
        <f t="shared" si="70"/>
        <v>0</v>
      </c>
      <c r="I381" s="93">
        <f>SUM('2:3'!I381)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SUM('2:3'!O381)</f>
        <v>0</v>
      </c>
      <c r="P381" s="93">
        <f>SUM('2:3'!P381)</f>
        <v>0</v>
      </c>
      <c r="Q381" s="93">
        <f>SUM('2:3'!Q381)</f>
        <v>0</v>
      </c>
      <c r="R381" s="93">
        <f>SUM('2:3'!R381)</f>
        <v>0</v>
      </c>
      <c r="S381" s="93">
        <f>SUM('2:3'!S381)</f>
        <v>0</v>
      </c>
      <c r="T381" s="93">
        <f>SUM('2:3'!T381)</f>
        <v>0</v>
      </c>
      <c r="U381" s="93">
        <f>SUM('2:3'!U381)</f>
        <v>0</v>
      </c>
      <c r="V381" s="196">
        <f t="shared" si="73"/>
        <v>0</v>
      </c>
      <c r="W381" s="33" t="str">
        <f t="shared" si="74"/>
        <v/>
      </c>
      <c r="X381" s="93">
        <f>SUM('2:3'!X381)</f>
        <v>0</v>
      </c>
      <c r="Y381" s="93">
        <f>SUM('2:3'!Y381)</f>
        <v>0</v>
      </c>
      <c r="Z381" s="93">
        <f>SUM('2:3'!Z381)</f>
        <v>0</v>
      </c>
      <c r="AA381" s="93">
        <f>SUM('2:3'!AA381)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SUM('2:3'!G382)</f>
        <v>0</v>
      </c>
      <c r="H382" s="315">
        <f t="shared" si="70"/>
        <v>0</v>
      </c>
      <c r="I382" s="93">
        <f>SUM('2:3'!I382)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SUM('2:3'!O382)</f>
        <v>0</v>
      </c>
      <c r="P382" s="93">
        <f>SUM('2:3'!P382)</f>
        <v>0</v>
      </c>
      <c r="Q382" s="93">
        <f>SUM('2:3'!Q382)</f>
        <v>0</v>
      </c>
      <c r="R382" s="93">
        <f>SUM('2:3'!R382)</f>
        <v>0</v>
      </c>
      <c r="S382" s="93">
        <f>SUM('2:3'!S382)</f>
        <v>0</v>
      </c>
      <c r="T382" s="93">
        <f>SUM('2:3'!T382)</f>
        <v>0</v>
      </c>
      <c r="U382" s="93">
        <f>SUM('2:3'!U382)</f>
        <v>0</v>
      </c>
      <c r="V382" s="196">
        <f t="shared" si="73"/>
        <v>0</v>
      </c>
      <c r="W382" s="33" t="str">
        <f t="shared" si="74"/>
        <v/>
      </c>
      <c r="X382" s="93">
        <f>SUM('2:3'!X382)</f>
        <v>0</v>
      </c>
      <c r="Y382" s="93">
        <f>SUM('2:3'!Y382)</f>
        <v>0</v>
      </c>
      <c r="Z382" s="93">
        <f>SUM('2:3'!Z382)</f>
        <v>0</v>
      </c>
      <c r="AA382" s="93">
        <f>SUM('2:3'!AA382)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SUM('2:3'!G383)</f>
        <v>0</v>
      </c>
      <c r="H383" s="315">
        <f t="shared" si="70"/>
        <v>0</v>
      </c>
      <c r="I383" s="93">
        <f>SUM('2:3'!I383)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SUM('2:3'!O383)</f>
        <v>0</v>
      </c>
      <c r="P383" s="93">
        <f>SUM('2:3'!P383)</f>
        <v>0</v>
      </c>
      <c r="Q383" s="93">
        <f>SUM('2:3'!Q383)</f>
        <v>0</v>
      </c>
      <c r="R383" s="93">
        <f>SUM('2:3'!R383)</f>
        <v>0</v>
      </c>
      <c r="S383" s="93">
        <f>SUM('2:3'!S383)</f>
        <v>0</v>
      </c>
      <c r="T383" s="93">
        <f>SUM('2:3'!T383)</f>
        <v>0</v>
      </c>
      <c r="U383" s="93">
        <f>SUM('2:3'!U383)</f>
        <v>0</v>
      </c>
      <c r="V383" s="196">
        <f t="shared" si="73"/>
        <v>0</v>
      </c>
      <c r="W383" s="33" t="str">
        <f t="shared" si="74"/>
        <v/>
      </c>
      <c r="X383" s="93">
        <f>SUM('2:3'!X383)</f>
        <v>0</v>
      </c>
      <c r="Y383" s="93">
        <f>SUM('2:3'!Y383)</f>
        <v>0</v>
      </c>
      <c r="Z383" s="93">
        <f>SUM('2:3'!Z383)</f>
        <v>0</v>
      </c>
      <c r="AA383" s="93">
        <f>SUM('2:3'!AA383)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SUM('2:3'!G384)</f>
        <v>0</v>
      </c>
      <c r="H384" s="315">
        <f t="shared" si="70"/>
        <v>0</v>
      </c>
      <c r="I384" s="93">
        <f>SUM('2:3'!I384)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SUM('2:3'!O384)</f>
        <v>0</v>
      </c>
      <c r="P384" s="93">
        <f>SUM('2:3'!P384)</f>
        <v>0</v>
      </c>
      <c r="Q384" s="93">
        <f>SUM('2:3'!Q384)</f>
        <v>0</v>
      </c>
      <c r="R384" s="93">
        <f>SUM('2:3'!R384)</f>
        <v>0</v>
      </c>
      <c r="S384" s="93">
        <f>SUM('2:3'!S384)</f>
        <v>0</v>
      </c>
      <c r="T384" s="93">
        <f>SUM('2:3'!T384)</f>
        <v>0</v>
      </c>
      <c r="U384" s="93">
        <f>SUM('2:3'!U384)</f>
        <v>0</v>
      </c>
      <c r="V384" s="196">
        <f t="shared" si="73"/>
        <v>0</v>
      </c>
      <c r="W384" s="33" t="str">
        <f t="shared" si="74"/>
        <v/>
      </c>
      <c r="X384" s="93">
        <f>SUM('2:3'!X384)</f>
        <v>0</v>
      </c>
      <c r="Y384" s="93">
        <f>SUM('2:3'!Y384)</f>
        <v>0</v>
      </c>
      <c r="Z384" s="93">
        <f>SUM('2:3'!Z384)</f>
        <v>0</v>
      </c>
      <c r="AA384" s="93">
        <f>SUM('2:3'!AA384)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SUM('2:3'!G385)</f>
        <v>0</v>
      </c>
      <c r="H385" s="315">
        <f t="shared" si="70"/>
        <v>0</v>
      </c>
      <c r="I385" s="93">
        <f>SUM('2:3'!I385)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SUM('2:3'!O385)</f>
        <v>0</v>
      </c>
      <c r="P385" s="93">
        <f>SUM('2:3'!P385)</f>
        <v>0</v>
      </c>
      <c r="Q385" s="93">
        <f>SUM('2:3'!Q385)</f>
        <v>0</v>
      </c>
      <c r="R385" s="93">
        <f>SUM('2:3'!R385)</f>
        <v>0</v>
      </c>
      <c r="S385" s="93">
        <f>SUM('2:3'!S385)</f>
        <v>0</v>
      </c>
      <c r="T385" s="93">
        <f>SUM('2:3'!T385)</f>
        <v>0</v>
      </c>
      <c r="U385" s="93">
        <f>SUM('2:3'!U385)</f>
        <v>0</v>
      </c>
      <c r="V385" s="196">
        <f t="shared" si="73"/>
        <v>0</v>
      </c>
      <c r="W385" s="33" t="str">
        <f t="shared" si="74"/>
        <v/>
      </c>
      <c r="X385" s="93">
        <f>SUM('2:3'!X385)</f>
        <v>0</v>
      </c>
      <c r="Y385" s="93">
        <f>SUM('2:3'!Y385)</f>
        <v>0</v>
      </c>
      <c r="Z385" s="93">
        <f>SUM('2:3'!Z385)</f>
        <v>0</v>
      </c>
      <c r="AA385" s="93">
        <f>SUM('2:3'!AA385)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SUM('2:3'!G386)</f>
        <v>0</v>
      </c>
      <c r="H386" s="315">
        <f t="shared" si="70"/>
        <v>0</v>
      </c>
      <c r="I386" s="93">
        <f>SUM('2:3'!I386)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SUM('2:3'!O386)</f>
        <v>0</v>
      </c>
      <c r="P386" s="93">
        <f>SUM('2:3'!P386)</f>
        <v>0</v>
      </c>
      <c r="Q386" s="93">
        <f>SUM('2:3'!Q386)</f>
        <v>0</v>
      </c>
      <c r="R386" s="93">
        <f>SUM('2:3'!R386)</f>
        <v>0</v>
      </c>
      <c r="S386" s="93">
        <f>SUM('2:3'!S386)</f>
        <v>0</v>
      </c>
      <c r="T386" s="93">
        <f>SUM('2:3'!T386)</f>
        <v>0</v>
      </c>
      <c r="U386" s="93">
        <f>SUM('2:3'!U386)</f>
        <v>0</v>
      </c>
      <c r="V386" s="196">
        <f t="shared" si="73"/>
        <v>0</v>
      </c>
      <c r="W386" s="33" t="str">
        <f t="shared" si="74"/>
        <v/>
      </c>
      <c r="X386" s="93">
        <f>SUM('2:3'!X386)</f>
        <v>0</v>
      </c>
      <c r="Y386" s="93">
        <f>SUM('2:3'!Y386)</f>
        <v>0</v>
      </c>
      <c r="Z386" s="93">
        <f>SUM('2:3'!Z386)</f>
        <v>0</v>
      </c>
      <c r="AA386" s="93">
        <f>SUM('2:3'!AA386)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SUM('2:3'!G387)</f>
        <v>0</v>
      </c>
      <c r="H387" s="315">
        <f t="shared" si="70"/>
        <v>0</v>
      </c>
      <c r="I387" s="93">
        <f>SUM('2:3'!I387)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SUM('2:3'!O387)</f>
        <v>0</v>
      </c>
      <c r="P387" s="93">
        <f>SUM('2:3'!P387)</f>
        <v>0</v>
      </c>
      <c r="Q387" s="93">
        <f>SUM('2:3'!Q387)</f>
        <v>0</v>
      </c>
      <c r="R387" s="93">
        <f>SUM('2:3'!R387)</f>
        <v>0</v>
      </c>
      <c r="S387" s="93">
        <f>SUM('2:3'!S387)</f>
        <v>0</v>
      </c>
      <c r="T387" s="93">
        <f>SUM('2:3'!T387)</f>
        <v>0</v>
      </c>
      <c r="U387" s="93">
        <f>SUM('2:3'!U387)</f>
        <v>0</v>
      </c>
      <c r="V387" s="196">
        <f t="shared" si="73"/>
        <v>0</v>
      </c>
      <c r="W387" s="33" t="str">
        <f t="shared" si="74"/>
        <v/>
      </c>
      <c r="X387" s="93">
        <f>SUM('2:3'!X387)</f>
        <v>0</v>
      </c>
      <c r="Y387" s="93">
        <f>SUM('2:3'!Y387)</f>
        <v>0</v>
      </c>
      <c r="Z387" s="93">
        <f>SUM('2:3'!Z387)</f>
        <v>0</v>
      </c>
      <c r="AA387" s="93">
        <f>SUM('2:3'!AA387)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SUM('2:3'!G388)</f>
        <v>0</v>
      </c>
      <c r="H388" s="315">
        <f t="shared" si="70"/>
        <v>0</v>
      </c>
      <c r="I388" s="93">
        <f>SUM('2:3'!I388)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SUM('2:3'!O388)</f>
        <v>0</v>
      </c>
      <c r="P388" s="93">
        <f>SUM('2:3'!P388)</f>
        <v>0</v>
      </c>
      <c r="Q388" s="93">
        <f>SUM('2:3'!Q388)</f>
        <v>0</v>
      </c>
      <c r="R388" s="93">
        <f>SUM('2:3'!R388)</f>
        <v>0</v>
      </c>
      <c r="S388" s="93">
        <f>SUM('2:3'!S388)</f>
        <v>0</v>
      </c>
      <c r="T388" s="93">
        <f>SUM('2:3'!T388)</f>
        <v>0</v>
      </c>
      <c r="U388" s="93">
        <f>SUM('2:3'!U388)</f>
        <v>0</v>
      </c>
      <c r="V388" s="196">
        <f t="shared" si="73"/>
        <v>0</v>
      </c>
      <c r="W388" s="33" t="str">
        <f t="shared" si="74"/>
        <v/>
      </c>
      <c r="X388" s="93">
        <f>SUM('2:3'!X388)</f>
        <v>0</v>
      </c>
      <c r="Y388" s="93">
        <f>SUM('2:3'!Y388)</f>
        <v>0</v>
      </c>
      <c r="Z388" s="93">
        <f>SUM('2:3'!Z388)</f>
        <v>0</v>
      </c>
      <c r="AA388" s="93">
        <f>SUM('2:3'!AA388)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SUM('2:3'!G389)</f>
        <v>0</v>
      </c>
      <c r="H389" s="315">
        <f t="shared" si="70"/>
        <v>0</v>
      </c>
      <c r="I389" s="93">
        <f>SUM('2:3'!I389)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SUM('2:3'!O389)</f>
        <v>0</v>
      </c>
      <c r="P389" s="93">
        <f>SUM('2:3'!P389)</f>
        <v>0</v>
      </c>
      <c r="Q389" s="93">
        <f>SUM('2:3'!Q389)</f>
        <v>0</v>
      </c>
      <c r="R389" s="93">
        <f>SUM('2:3'!R389)</f>
        <v>0</v>
      </c>
      <c r="S389" s="93">
        <f>SUM('2:3'!S389)</f>
        <v>0</v>
      </c>
      <c r="T389" s="93">
        <f>SUM('2:3'!T389)</f>
        <v>0</v>
      </c>
      <c r="U389" s="93">
        <f>SUM('2:3'!U389)</f>
        <v>0</v>
      </c>
      <c r="V389" s="196">
        <f t="shared" si="73"/>
        <v>0</v>
      </c>
      <c r="W389" s="33" t="str">
        <f t="shared" si="74"/>
        <v/>
      </c>
      <c r="X389" s="93">
        <f>SUM('2:3'!X389)</f>
        <v>0</v>
      </c>
      <c r="Y389" s="93">
        <f>SUM('2:3'!Y389)</f>
        <v>0</v>
      </c>
      <c r="Z389" s="93">
        <f>SUM('2:3'!Z389)</f>
        <v>0</v>
      </c>
      <c r="AA389" s="93">
        <f>SUM('2:3'!AA389)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SUM('2:3'!G390)</f>
        <v>0</v>
      </c>
      <c r="H390" s="315">
        <f t="shared" si="70"/>
        <v>0</v>
      </c>
      <c r="I390" s="93">
        <f>SUM('2:3'!I390)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SUM('2:3'!O390)</f>
        <v>0</v>
      </c>
      <c r="P390" s="93">
        <f>SUM('2:3'!P390)</f>
        <v>0</v>
      </c>
      <c r="Q390" s="93">
        <f>SUM('2:3'!Q390)</f>
        <v>0</v>
      </c>
      <c r="R390" s="93">
        <f>SUM('2:3'!R390)</f>
        <v>0</v>
      </c>
      <c r="S390" s="93">
        <f>SUM('2:3'!S390)</f>
        <v>0</v>
      </c>
      <c r="T390" s="93">
        <f>SUM('2:3'!T390)</f>
        <v>0</v>
      </c>
      <c r="U390" s="93">
        <f>SUM('2:3'!U390)</f>
        <v>0</v>
      </c>
      <c r="V390" s="196">
        <f t="shared" si="73"/>
        <v>0</v>
      </c>
      <c r="W390" s="33" t="str">
        <f t="shared" si="74"/>
        <v/>
      </c>
      <c r="X390" s="93">
        <f>SUM('2:3'!X390)</f>
        <v>0</v>
      </c>
      <c r="Y390" s="93">
        <f>SUM('2:3'!Y390)</f>
        <v>0</v>
      </c>
      <c r="Z390" s="93">
        <f>SUM('2:3'!Z390)</f>
        <v>0</v>
      </c>
      <c r="AA390" s="93">
        <f>SUM('2:3'!AA390)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SUM('2:3'!G391)</f>
        <v>0</v>
      </c>
      <c r="H391" s="315">
        <f t="shared" si="70"/>
        <v>0</v>
      </c>
      <c r="I391" s="93">
        <f>SUM('2:3'!I391)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SUM('2:3'!O391)</f>
        <v>0</v>
      </c>
      <c r="P391" s="93">
        <f>SUM('2:3'!P391)</f>
        <v>0</v>
      </c>
      <c r="Q391" s="93">
        <f>SUM('2:3'!Q391)</f>
        <v>0</v>
      </c>
      <c r="R391" s="93">
        <f>SUM('2:3'!R391)</f>
        <v>0</v>
      </c>
      <c r="S391" s="93">
        <f>SUM('2:3'!S391)</f>
        <v>0</v>
      </c>
      <c r="T391" s="93">
        <f>SUM('2:3'!T391)</f>
        <v>0</v>
      </c>
      <c r="U391" s="93">
        <f>SUM('2:3'!U391)</f>
        <v>0</v>
      </c>
      <c r="V391" s="196"/>
      <c r="W391" s="33"/>
      <c r="X391" s="93">
        <f>SUM('2:3'!X391)</f>
        <v>0</v>
      </c>
      <c r="Y391" s="93">
        <f>SUM('2:3'!Y391)</f>
        <v>0</v>
      </c>
      <c r="Z391" s="93">
        <f>SUM('2:3'!Z391)</f>
        <v>0</v>
      </c>
      <c r="AA391" s="93">
        <f>SUM('2:3'!AA391)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SUM('2:3'!G392)</f>
        <v>0</v>
      </c>
      <c r="H392" s="315">
        <f t="shared" si="70"/>
        <v>0</v>
      </c>
      <c r="I392" s="93">
        <f>SUM('2:3'!I392)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SUM('2:3'!O392)</f>
        <v>0</v>
      </c>
      <c r="P392" s="93">
        <f>SUM('2:3'!P392)</f>
        <v>0</v>
      </c>
      <c r="Q392" s="93">
        <f>SUM('2:3'!Q392)</f>
        <v>0</v>
      </c>
      <c r="R392" s="93">
        <f>SUM('2:3'!R392)</f>
        <v>0</v>
      </c>
      <c r="S392" s="93">
        <f>SUM('2:3'!S392)</f>
        <v>0</v>
      </c>
      <c r="T392" s="93">
        <f>SUM('2:3'!T392)</f>
        <v>0</v>
      </c>
      <c r="U392" s="93">
        <f>SUM('2:3'!U392)</f>
        <v>0</v>
      </c>
      <c r="V392" s="196"/>
      <c r="W392" s="33"/>
      <c r="X392" s="93">
        <f>SUM('2:3'!X392)</f>
        <v>0</v>
      </c>
      <c r="Y392" s="93">
        <f>SUM('2:3'!Y392)</f>
        <v>0</v>
      </c>
      <c r="Z392" s="93">
        <f>SUM('2:3'!Z392)</f>
        <v>0</v>
      </c>
      <c r="AA392" s="93">
        <f>SUM('2:3'!AA392)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SUM('2:3'!G393)</f>
        <v>0</v>
      </c>
      <c r="H393" s="315">
        <f t="shared" si="70"/>
        <v>0</v>
      </c>
      <c r="I393" s="93">
        <f>SUM('2:3'!I393)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SUM('2:3'!O393)</f>
        <v>0</v>
      </c>
      <c r="P393" s="93">
        <f>SUM('2:3'!P393)</f>
        <v>0</v>
      </c>
      <c r="Q393" s="93">
        <f>SUM('2:3'!Q393)</f>
        <v>0</v>
      </c>
      <c r="R393" s="93">
        <f>SUM('2:3'!R393)</f>
        <v>0</v>
      </c>
      <c r="S393" s="93">
        <f>SUM('2:3'!S393)</f>
        <v>0</v>
      </c>
      <c r="T393" s="93">
        <f>SUM('2:3'!T393)</f>
        <v>0</v>
      </c>
      <c r="U393" s="93">
        <f>SUM('2:3'!U393)</f>
        <v>0</v>
      </c>
      <c r="V393" s="196"/>
      <c r="W393" s="33"/>
      <c r="X393" s="93">
        <f>SUM('2:3'!X393)</f>
        <v>0</v>
      </c>
      <c r="Y393" s="93">
        <f>SUM('2:3'!Y393)</f>
        <v>0</v>
      </c>
      <c r="Z393" s="93">
        <f>SUM('2:3'!Z393)</f>
        <v>0</v>
      </c>
      <c r="AA393" s="93">
        <f>SUM('2:3'!AA393)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SUM('2:3'!G394)</f>
        <v>0</v>
      </c>
      <c r="H394" s="315">
        <f t="shared" si="70"/>
        <v>0</v>
      </c>
      <c r="I394" s="93">
        <f>SUM('2:3'!I394)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SUM('2:3'!O394)</f>
        <v>0</v>
      </c>
      <c r="P394" s="93">
        <f>SUM('2:3'!P394)</f>
        <v>0</v>
      </c>
      <c r="Q394" s="93">
        <f>SUM('2:3'!Q394)</f>
        <v>0</v>
      </c>
      <c r="R394" s="93">
        <f>SUM('2:3'!R394)</f>
        <v>0</v>
      </c>
      <c r="S394" s="93">
        <f>SUM('2:3'!S394)</f>
        <v>0</v>
      </c>
      <c r="T394" s="93">
        <f>SUM('2:3'!T394)</f>
        <v>0</v>
      </c>
      <c r="U394" s="93">
        <f>SUM('2:3'!U394)</f>
        <v>0</v>
      </c>
      <c r="V394" s="196"/>
      <c r="W394" s="33"/>
      <c r="X394" s="93">
        <f>SUM('2:3'!X394)</f>
        <v>0</v>
      </c>
      <c r="Y394" s="93">
        <f>SUM('2:3'!Y394)</f>
        <v>0</v>
      </c>
      <c r="Z394" s="93">
        <f>SUM('2:3'!Z394)</f>
        <v>0</v>
      </c>
      <c r="AA394" s="93">
        <f>SUM('2:3'!AA394)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SUM('2:3'!G395)</f>
        <v>0</v>
      </c>
      <c r="H395" s="315">
        <f t="shared" si="70"/>
        <v>0</v>
      </c>
      <c r="I395" s="93">
        <f>SUM('2:3'!I395)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SUM('2:3'!O395)</f>
        <v>0</v>
      </c>
      <c r="P395" s="93">
        <f>SUM('2:3'!P395)</f>
        <v>0</v>
      </c>
      <c r="Q395" s="93">
        <f>SUM('2:3'!Q395)</f>
        <v>0</v>
      </c>
      <c r="R395" s="93">
        <f>SUM('2:3'!R395)</f>
        <v>0</v>
      </c>
      <c r="S395" s="93">
        <f>SUM('2:3'!S395)</f>
        <v>0</v>
      </c>
      <c r="T395" s="93">
        <f>SUM('2:3'!T395)</f>
        <v>0</v>
      </c>
      <c r="U395" s="93">
        <f>SUM('2:3'!U395)</f>
        <v>0</v>
      </c>
      <c r="V395" s="196"/>
      <c r="W395" s="33"/>
      <c r="X395" s="93">
        <f>SUM('2:3'!X395)</f>
        <v>0</v>
      </c>
      <c r="Y395" s="93">
        <f>SUM('2:3'!Y395)</f>
        <v>0</v>
      </c>
      <c r="Z395" s="93">
        <f>SUM('2:3'!Z395)</f>
        <v>0</v>
      </c>
      <c r="AA395" s="93">
        <f>SUM('2:3'!AA395)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SUM('2:3'!G396)</f>
        <v>0</v>
      </c>
      <c r="H396" s="315">
        <f t="shared" si="70"/>
        <v>0</v>
      </c>
      <c r="I396" s="93">
        <f>SUM('2:3'!I396)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SUM('2:3'!O396)</f>
        <v>0</v>
      </c>
      <c r="P396" s="93">
        <f>SUM('2:3'!P396)</f>
        <v>0</v>
      </c>
      <c r="Q396" s="93">
        <f>SUM('2:3'!Q396)</f>
        <v>0</v>
      </c>
      <c r="R396" s="93">
        <f>SUM('2:3'!R396)</f>
        <v>0</v>
      </c>
      <c r="S396" s="93">
        <f>SUM('2:3'!S396)</f>
        <v>0</v>
      </c>
      <c r="T396" s="93">
        <f>SUM('2:3'!T396)</f>
        <v>0</v>
      </c>
      <c r="U396" s="93">
        <f>SUM('2:3'!U396)</f>
        <v>0</v>
      </c>
      <c r="V396" s="196"/>
      <c r="W396" s="33"/>
      <c r="X396" s="93">
        <f>SUM('2:3'!X396)</f>
        <v>0</v>
      </c>
      <c r="Y396" s="93">
        <f>SUM('2:3'!Y396)</f>
        <v>0</v>
      </c>
      <c r="Z396" s="93">
        <f>SUM('2:3'!Z396)</f>
        <v>0</v>
      </c>
      <c r="AA396" s="93">
        <f>SUM('2:3'!AA396)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SUM('2:3'!G397)</f>
        <v>0</v>
      </c>
      <c r="H397" s="315">
        <f t="shared" si="70"/>
        <v>0</v>
      </c>
      <c r="I397" s="93">
        <f>SUM('2:3'!I397)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SUM('2:3'!O397)</f>
        <v>0</v>
      </c>
      <c r="P397" s="93">
        <f>SUM('2:3'!P397)</f>
        <v>0</v>
      </c>
      <c r="Q397" s="93">
        <f>SUM('2:3'!Q397)</f>
        <v>0</v>
      </c>
      <c r="R397" s="93">
        <f>SUM('2:3'!R397)</f>
        <v>0</v>
      </c>
      <c r="S397" s="93">
        <f>SUM('2:3'!S397)</f>
        <v>0</v>
      </c>
      <c r="T397" s="93">
        <f>SUM('2:3'!T397)</f>
        <v>0</v>
      </c>
      <c r="U397" s="93">
        <f>SUM('2:3'!U397)</f>
        <v>0</v>
      </c>
      <c r="V397" s="196"/>
      <c r="W397" s="33"/>
      <c r="X397" s="93">
        <f>SUM('2:3'!X397)</f>
        <v>0</v>
      </c>
      <c r="Y397" s="93">
        <f>SUM('2:3'!Y397)</f>
        <v>0</v>
      </c>
      <c r="Z397" s="93">
        <f>SUM('2:3'!Z397)</f>
        <v>0</v>
      </c>
      <c r="AA397" s="93">
        <f>SUM('2:3'!AA397)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SUM('2:3'!G398)</f>
        <v>0</v>
      </c>
      <c r="H398" s="315">
        <f t="shared" si="70"/>
        <v>0</v>
      </c>
      <c r="I398" s="93">
        <f>SUM('2:3'!I398)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SUM('2:3'!O398)</f>
        <v>0</v>
      </c>
      <c r="P398" s="93">
        <f>SUM('2:3'!P398)</f>
        <v>0</v>
      </c>
      <c r="Q398" s="93">
        <f>SUM('2:3'!Q398)</f>
        <v>0</v>
      </c>
      <c r="R398" s="93">
        <f>SUM('2:3'!R398)</f>
        <v>0</v>
      </c>
      <c r="S398" s="93">
        <f>SUM('2:3'!S398)</f>
        <v>0</v>
      </c>
      <c r="T398" s="93">
        <f>SUM('2:3'!T398)</f>
        <v>0</v>
      </c>
      <c r="U398" s="93">
        <f>SUM('2:3'!U398)</f>
        <v>0</v>
      </c>
      <c r="V398" s="196"/>
      <c r="W398" s="33"/>
      <c r="X398" s="93">
        <f>SUM('2:3'!X398)</f>
        <v>0</v>
      </c>
      <c r="Y398" s="93">
        <f>SUM('2:3'!Y398)</f>
        <v>0</v>
      </c>
      <c r="Z398" s="93">
        <f>SUM('2:3'!Z398)</f>
        <v>0</v>
      </c>
      <c r="AA398" s="93">
        <f>SUM('2:3'!AA398)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SUM('2:3'!G399)</f>
        <v>0</v>
      </c>
      <c r="H399" s="315">
        <f t="shared" si="70"/>
        <v>0</v>
      </c>
      <c r="I399" s="93">
        <f>SUM('2:3'!I399)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SUM('2:3'!O399)</f>
        <v>0</v>
      </c>
      <c r="P399" s="93">
        <f>SUM('2:3'!P399)</f>
        <v>0</v>
      </c>
      <c r="Q399" s="93">
        <f>SUM('2:3'!Q399)</f>
        <v>0</v>
      </c>
      <c r="R399" s="93">
        <f>SUM('2:3'!R399)</f>
        <v>0</v>
      </c>
      <c r="S399" s="93">
        <f>SUM('2:3'!S399)</f>
        <v>0</v>
      </c>
      <c r="T399" s="93">
        <f>SUM('2:3'!T399)</f>
        <v>0</v>
      </c>
      <c r="U399" s="93">
        <f>SUM('2:3'!U399)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SUM('2:3'!X399)</f>
        <v>0</v>
      </c>
      <c r="Y399" s="93">
        <f>SUM('2:3'!Y399)</f>
        <v>0</v>
      </c>
      <c r="Z399" s="93">
        <f>SUM('2:3'!Z399)</f>
        <v>0</v>
      </c>
      <c r="AA399" s="93">
        <f>SUM('2:3'!AA399)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SUM('2:3'!G400)</f>
        <v>0</v>
      </c>
      <c r="H400" s="315">
        <f t="shared" si="70"/>
        <v>0</v>
      </c>
      <c r="I400" s="93">
        <f>SUM('2:3'!I400)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SUM('2:3'!O400)</f>
        <v>0</v>
      </c>
      <c r="P400" s="93">
        <f>SUM('2:3'!P400)</f>
        <v>0</v>
      </c>
      <c r="Q400" s="93">
        <f>SUM('2:3'!Q400)</f>
        <v>0</v>
      </c>
      <c r="R400" s="93">
        <f>SUM('2:3'!R400)</f>
        <v>0</v>
      </c>
      <c r="S400" s="93">
        <f>SUM('2:3'!S400)</f>
        <v>0</v>
      </c>
      <c r="T400" s="93">
        <f>SUM('2:3'!T400)</f>
        <v>0</v>
      </c>
      <c r="U400" s="93">
        <f>SUM('2:3'!U400)</f>
        <v>0</v>
      </c>
      <c r="V400" s="196">
        <f t="shared" si="76"/>
        <v>0</v>
      </c>
      <c r="W400" s="33" t="str">
        <f t="shared" si="77"/>
        <v/>
      </c>
      <c r="X400" s="93">
        <f>SUM('2:3'!X400)</f>
        <v>0</v>
      </c>
      <c r="Y400" s="93">
        <f>SUM('2:3'!Y400)</f>
        <v>0</v>
      </c>
      <c r="Z400" s="93">
        <f>SUM('2:3'!Z400)</f>
        <v>0</v>
      </c>
      <c r="AA400" s="93">
        <f>SUM('2:3'!AA400)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SUM('2:3'!G401)</f>
        <v>0</v>
      </c>
      <c r="H401" s="315">
        <f t="shared" si="70"/>
        <v>0</v>
      </c>
      <c r="I401" s="93">
        <f>SUM('2:3'!I401)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SUM('2:3'!O401)</f>
        <v>0</v>
      </c>
      <c r="P401" s="93">
        <f>SUM('2:3'!P401)</f>
        <v>0</v>
      </c>
      <c r="Q401" s="93">
        <f>SUM('2:3'!Q401)</f>
        <v>0</v>
      </c>
      <c r="R401" s="93">
        <f>SUM('2:3'!R401)</f>
        <v>0</v>
      </c>
      <c r="S401" s="93">
        <f>SUM('2:3'!S401)</f>
        <v>0</v>
      </c>
      <c r="T401" s="93">
        <f>SUM('2:3'!T401)</f>
        <v>0</v>
      </c>
      <c r="U401" s="93">
        <f>SUM('2:3'!U401)</f>
        <v>0</v>
      </c>
      <c r="V401" s="196">
        <f t="shared" si="76"/>
        <v>0</v>
      </c>
      <c r="W401" s="33" t="str">
        <f t="shared" si="77"/>
        <v/>
      </c>
      <c r="X401" s="93">
        <f>SUM('2:3'!X401)</f>
        <v>0</v>
      </c>
      <c r="Y401" s="93">
        <f>SUM('2:3'!Y401)</f>
        <v>0</v>
      </c>
      <c r="Z401" s="93">
        <f>SUM('2:3'!Z401)</f>
        <v>0</v>
      </c>
      <c r="AA401" s="93">
        <f>SUM('2:3'!AA401)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SUM('2:3'!G402)</f>
        <v>0</v>
      </c>
      <c r="H402" s="315">
        <f t="shared" si="70"/>
        <v>0</v>
      </c>
      <c r="I402" s="93">
        <f>SUM('2:3'!I402)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SUM('2:3'!O402)</f>
        <v>0</v>
      </c>
      <c r="P402" s="93">
        <f>SUM('2:3'!P402)</f>
        <v>0</v>
      </c>
      <c r="Q402" s="93">
        <f>SUM('2:3'!Q402)</f>
        <v>0</v>
      </c>
      <c r="R402" s="93">
        <f>SUM('2:3'!R402)</f>
        <v>0</v>
      </c>
      <c r="S402" s="93">
        <f>SUM('2:3'!S402)</f>
        <v>0</v>
      </c>
      <c r="T402" s="93">
        <f>SUM('2:3'!T402)</f>
        <v>0</v>
      </c>
      <c r="U402" s="93">
        <f>SUM('2:3'!U402)</f>
        <v>0</v>
      </c>
      <c r="V402" s="196">
        <f t="shared" si="76"/>
        <v>0</v>
      </c>
      <c r="W402" s="33" t="str">
        <f t="shared" si="77"/>
        <v/>
      </c>
      <c r="X402" s="93">
        <f>SUM('2:3'!X402)</f>
        <v>0</v>
      </c>
      <c r="Y402" s="93">
        <f>SUM('2:3'!Y402)</f>
        <v>0</v>
      </c>
      <c r="Z402" s="93">
        <f>SUM('2:3'!Z402)</f>
        <v>0</v>
      </c>
      <c r="AA402" s="93">
        <f>SUM('2:3'!AA402)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SUM('2:3'!G403)</f>
        <v>0</v>
      </c>
      <c r="H403" s="315">
        <f t="shared" si="70"/>
        <v>0</v>
      </c>
      <c r="I403" s="93">
        <f>SUM('2:3'!I403)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SUM('2:3'!O403)</f>
        <v>0</v>
      </c>
      <c r="P403" s="93">
        <f>SUM('2:3'!P403)</f>
        <v>0</v>
      </c>
      <c r="Q403" s="93">
        <f>SUM('2:3'!Q403)</f>
        <v>0</v>
      </c>
      <c r="R403" s="93">
        <f>SUM('2:3'!R403)</f>
        <v>0</v>
      </c>
      <c r="S403" s="93">
        <f>SUM('2:3'!S403)</f>
        <v>0</v>
      </c>
      <c r="T403" s="93">
        <f>SUM('2:3'!T403)</f>
        <v>0</v>
      </c>
      <c r="U403" s="93">
        <f>SUM('2:3'!U403)</f>
        <v>0</v>
      </c>
      <c r="V403" s="196">
        <f t="shared" si="76"/>
        <v>0</v>
      </c>
      <c r="W403" s="33" t="str">
        <f t="shared" si="77"/>
        <v/>
      </c>
      <c r="X403" s="93">
        <f>SUM('2:3'!X403)</f>
        <v>0</v>
      </c>
      <c r="Y403" s="93">
        <f>SUM('2:3'!Y403)</f>
        <v>0</v>
      </c>
      <c r="Z403" s="93">
        <f>SUM('2:3'!Z403)</f>
        <v>0</v>
      </c>
      <c r="AA403" s="93">
        <f>SUM('2:3'!AA403)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SUM('2:3'!G404)</f>
        <v>0</v>
      </c>
      <c r="H404" s="315">
        <f t="shared" si="70"/>
        <v>0</v>
      </c>
      <c r="I404" s="93">
        <f>SUM('2:3'!I404)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SUM('2:3'!O404)</f>
        <v>0</v>
      </c>
      <c r="P404" s="93">
        <f>SUM('2:3'!P404)</f>
        <v>0</v>
      </c>
      <c r="Q404" s="93">
        <f>SUM('2:3'!Q404)</f>
        <v>0</v>
      </c>
      <c r="R404" s="93">
        <f>SUM('2:3'!R404)</f>
        <v>0</v>
      </c>
      <c r="S404" s="93">
        <f>SUM('2:3'!S404)</f>
        <v>0</v>
      </c>
      <c r="T404" s="93">
        <f>SUM('2:3'!T404)</f>
        <v>0</v>
      </c>
      <c r="U404" s="93">
        <f>SUM('2:3'!U404)</f>
        <v>0</v>
      </c>
      <c r="V404" s="196">
        <f t="shared" si="76"/>
        <v>0</v>
      </c>
      <c r="W404" s="33" t="str">
        <f t="shared" si="77"/>
        <v/>
      </c>
      <c r="X404" s="93">
        <f>SUM('2:3'!X404)</f>
        <v>0</v>
      </c>
      <c r="Y404" s="93">
        <f>SUM('2:3'!Y404)</f>
        <v>0</v>
      </c>
      <c r="Z404" s="93">
        <f>SUM('2:3'!Z404)</f>
        <v>0</v>
      </c>
      <c r="AA404" s="93">
        <f>SUM('2:3'!AA404)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SUM('2:3'!G405)</f>
        <v>0</v>
      </c>
      <c r="H405" s="315">
        <f t="shared" si="70"/>
        <v>0</v>
      </c>
      <c r="I405" s="93">
        <f>SUM('2:3'!I405)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SUM('2:3'!O405)</f>
        <v>0</v>
      </c>
      <c r="P405" s="93">
        <f>SUM('2:3'!P405)</f>
        <v>0</v>
      </c>
      <c r="Q405" s="93">
        <f>SUM('2:3'!Q405)</f>
        <v>0</v>
      </c>
      <c r="R405" s="93">
        <f>SUM('2:3'!R405)</f>
        <v>0</v>
      </c>
      <c r="S405" s="93">
        <f>SUM('2:3'!S405)</f>
        <v>0</v>
      </c>
      <c r="T405" s="93">
        <f>SUM('2:3'!T405)</f>
        <v>0</v>
      </c>
      <c r="U405" s="93">
        <f>SUM('2:3'!U405)</f>
        <v>0</v>
      </c>
      <c r="V405" s="196">
        <f t="shared" si="76"/>
        <v>0</v>
      </c>
      <c r="W405" s="33" t="str">
        <f t="shared" si="77"/>
        <v/>
      </c>
      <c r="X405" s="93">
        <f>SUM('2:3'!X405)</f>
        <v>0</v>
      </c>
      <c r="Y405" s="93">
        <f>SUM('2:3'!Y405)</f>
        <v>0</v>
      </c>
      <c r="Z405" s="93">
        <f>SUM('2:3'!Z405)</f>
        <v>0</v>
      </c>
      <c r="AA405" s="93">
        <f>SUM('2:3'!AA405)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SUM('2:3'!G406)</f>
        <v>0</v>
      </c>
      <c r="H406" s="315">
        <f t="shared" si="70"/>
        <v>0</v>
      </c>
      <c r="I406" s="93">
        <f>SUM('2:3'!I406)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SUM('2:3'!O406)</f>
        <v>0</v>
      </c>
      <c r="P406" s="93">
        <f>SUM('2:3'!P406)</f>
        <v>0</v>
      </c>
      <c r="Q406" s="93">
        <f>SUM('2:3'!Q406)</f>
        <v>0</v>
      </c>
      <c r="R406" s="93">
        <f>SUM('2:3'!R406)</f>
        <v>0</v>
      </c>
      <c r="S406" s="93">
        <f>SUM('2:3'!S406)</f>
        <v>0</v>
      </c>
      <c r="T406" s="93">
        <f>SUM('2:3'!T406)</f>
        <v>0</v>
      </c>
      <c r="U406" s="93">
        <f>SUM('2:3'!U406)</f>
        <v>0</v>
      </c>
      <c r="V406" s="196">
        <f t="shared" si="76"/>
        <v>0</v>
      </c>
      <c r="W406" s="33" t="str">
        <f t="shared" si="77"/>
        <v/>
      </c>
      <c r="X406" s="93">
        <f>SUM('2:3'!X406)</f>
        <v>0</v>
      </c>
      <c r="Y406" s="93">
        <f>SUM('2:3'!Y406)</f>
        <v>0</v>
      </c>
      <c r="Z406" s="93">
        <f>SUM('2:3'!Z406)</f>
        <v>0</v>
      </c>
      <c r="AA406" s="93">
        <f>SUM('2:3'!AA406)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SUM('2:3'!G407)</f>
        <v>0</v>
      </c>
      <c r="H407" s="315">
        <f t="shared" si="70"/>
        <v>0</v>
      </c>
      <c r="I407" s="93">
        <f>SUM('2:3'!I407)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SUM('2:3'!O407)</f>
        <v>0</v>
      </c>
      <c r="P407" s="93">
        <f>SUM('2:3'!P407)</f>
        <v>0</v>
      </c>
      <c r="Q407" s="93">
        <f>SUM('2:3'!Q407)</f>
        <v>0</v>
      </c>
      <c r="R407" s="93">
        <f>SUM('2:3'!R407)</f>
        <v>0</v>
      </c>
      <c r="S407" s="93">
        <f>SUM('2:3'!S407)</f>
        <v>0</v>
      </c>
      <c r="T407" s="93">
        <f>SUM('2:3'!T407)</f>
        <v>0</v>
      </c>
      <c r="U407" s="93">
        <f>SUM('2:3'!U407)</f>
        <v>0</v>
      </c>
      <c r="V407" s="196">
        <f t="shared" si="76"/>
        <v>0</v>
      </c>
      <c r="W407" s="33" t="str">
        <f t="shared" si="77"/>
        <v/>
      </c>
      <c r="X407" s="93">
        <f>SUM('2:3'!X407)</f>
        <v>0</v>
      </c>
      <c r="Y407" s="93">
        <f>SUM('2:3'!Y407)</f>
        <v>0</v>
      </c>
      <c r="Z407" s="93">
        <f>SUM('2:3'!Z407)</f>
        <v>0</v>
      </c>
      <c r="AA407" s="93">
        <f>SUM('2:3'!AA407)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SUM('2:3'!G408)</f>
        <v>0</v>
      </c>
      <c r="H408" s="315">
        <f t="shared" si="70"/>
        <v>0</v>
      </c>
      <c r="I408" s="93">
        <f>SUM('2:3'!I408)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SUM('2:3'!O408)</f>
        <v>0</v>
      </c>
      <c r="P408" s="93">
        <f>SUM('2:3'!P408)</f>
        <v>0</v>
      </c>
      <c r="Q408" s="93">
        <f>SUM('2:3'!Q408)</f>
        <v>0</v>
      </c>
      <c r="R408" s="93">
        <f>SUM('2:3'!R408)</f>
        <v>0</v>
      </c>
      <c r="S408" s="93">
        <f>SUM('2:3'!S408)</f>
        <v>0</v>
      </c>
      <c r="T408" s="93">
        <f>SUM('2:3'!T408)</f>
        <v>0</v>
      </c>
      <c r="U408" s="93">
        <f>SUM('2:3'!U408)</f>
        <v>0</v>
      </c>
      <c r="V408" s="196">
        <f t="shared" si="76"/>
        <v>0</v>
      </c>
      <c r="W408" s="33" t="str">
        <f t="shared" si="77"/>
        <v/>
      </c>
      <c r="X408" s="93">
        <f>SUM('2:3'!X408)</f>
        <v>0</v>
      </c>
      <c r="Y408" s="93">
        <f>SUM('2:3'!Y408)</f>
        <v>0</v>
      </c>
      <c r="Z408" s="93">
        <f>SUM('2:3'!Z408)</f>
        <v>0</v>
      </c>
      <c r="AA408" s="93">
        <f>SUM('2:3'!AA408)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SUM('2:3'!G409)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SUM('2:3'!G410)</f>
        <v>0</v>
      </c>
      <c r="H410" s="315">
        <f t="shared" si="70"/>
        <v>0</v>
      </c>
      <c r="I410" s="93">
        <f>SUM('2:3'!I410)</f>
        <v>0</v>
      </c>
      <c r="J410" s="31"/>
      <c r="K410" s="35"/>
      <c r="L410" s="87">
        <v>50</v>
      </c>
      <c r="M410" s="36"/>
      <c r="N410" s="31"/>
      <c r="O410" s="93">
        <f>SUM('2:3'!O410)</f>
        <v>0</v>
      </c>
      <c r="P410" s="93">
        <f>SUM('2:3'!P410)</f>
        <v>0</v>
      </c>
      <c r="Q410" s="93">
        <f>SUM('2:3'!Q410)</f>
        <v>0</v>
      </c>
      <c r="R410" s="93">
        <f>SUM('2:3'!R410)</f>
        <v>0</v>
      </c>
      <c r="S410" s="93">
        <f>SUM('2:3'!S410)</f>
        <v>0</v>
      </c>
      <c r="T410" s="93">
        <f>SUM('2:3'!T410)</f>
        <v>0</v>
      </c>
      <c r="U410" s="93">
        <f>SUM('2:3'!U410)</f>
        <v>0</v>
      </c>
      <c r="V410" s="196"/>
      <c r="W410" s="33"/>
      <c r="X410" s="93">
        <f>SUM('2:3'!X410)</f>
        <v>0</v>
      </c>
      <c r="Y410" s="93">
        <f>SUM('2:3'!Y410)</f>
        <v>0</v>
      </c>
      <c r="Z410" s="93">
        <f>SUM('2:3'!Z410)</f>
        <v>0</v>
      </c>
      <c r="AA410" s="93">
        <f>SUM('2:3'!AA410)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SUM('2:3'!G411)</f>
        <v>0</v>
      </c>
      <c r="H411" s="315">
        <f t="shared" si="70"/>
        <v>0</v>
      </c>
      <c r="I411" s="93">
        <f>SUM('2:3'!I411)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SUM('2:3'!O411)</f>
        <v>0</v>
      </c>
      <c r="P411" s="93">
        <f>SUM('2:3'!P411)</f>
        <v>0</v>
      </c>
      <c r="Q411" s="93">
        <f>SUM('2:3'!Q411)</f>
        <v>0</v>
      </c>
      <c r="R411" s="93">
        <f>SUM('2:3'!R411)</f>
        <v>0</v>
      </c>
      <c r="S411" s="93">
        <f>SUM('2:3'!S411)</f>
        <v>0</v>
      </c>
      <c r="T411" s="93">
        <f>SUM('2:3'!T411)</f>
        <v>0</v>
      </c>
      <c r="U411" s="93">
        <f>SUM('2:3'!U411)</f>
        <v>0</v>
      </c>
      <c r="V411" s="196">
        <f>SUM(X411:AA411)</f>
        <v>0</v>
      </c>
      <c r="W411" s="33" t="str">
        <f>IF(ISERROR(V411/G411),"",V411/G411)</f>
        <v/>
      </c>
      <c r="X411" s="93">
        <f>SUM('2:3'!X411)</f>
        <v>0</v>
      </c>
      <c r="Y411" s="93">
        <f>SUM('2:3'!Y411)</f>
        <v>0</v>
      </c>
      <c r="Z411" s="93">
        <f>SUM('2:3'!Z411)</f>
        <v>0</v>
      </c>
      <c r="AA411" s="93">
        <f>SUM('2:3'!AA411)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SUM('2:3'!G412)</f>
        <v>0</v>
      </c>
      <c r="H412" s="315">
        <f t="shared" si="70"/>
        <v>0</v>
      </c>
      <c r="I412" s="93">
        <f>SUM('2:3'!I412)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SUM('2:3'!O412)</f>
        <v>0</v>
      </c>
      <c r="P412" s="93">
        <f>SUM('2:3'!P412)</f>
        <v>0</v>
      </c>
      <c r="Q412" s="93">
        <f>SUM('2:3'!Q412)</f>
        <v>0</v>
      </c>
      <c r="R412" s="93">
        <f>SUM('2:3'!R412)</f>
        <v>0</v>
      </c>
      <c r="S412" s="93">
        <f>SUM('2:3'!S412)</f>
        <v>0</v>
      </c>
      <c r="T412" s="93">
        <f>SUM('2:3'!T412)</f>
        <v>0</v>
      </c>
      <c r="U412" s="93">
        <f>SUM('2:3'!U412)</f>
        <v>0</v>
      </c>
      <c r="V412" s="196">
        <f>SUM(X412:AA412)</f>
        <v>0</v>
      </c>
      <c r="W412" s="33" t="str">
        <f>IF(ISERROR(V412/G412),"",V412/G412)</f>
        <v/>
      </c>
      <c r="X412" s="93">
        <f>SUM('2:3'!X412)</f>
        <v>0</v>
      </c>
      <c r="Y412" s="93">
        <f>SUM('2:3'!Y412)</f>
        <v>0</v>
      </c>
      <c r="Z412" s="93">
        <f>SUM('2:3'!Z412)</f>
        <v>0</v>
      </c>
      <c r="AA412" s="93">
        <f>SUM('2:3'!AA412)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SUM('2:3'!G413)</f>
        <v>0</v>
      </c>
      <c r="H413" s="315">
        <f t="shared" si="70"/>
        <v>0</v>
      </c>
      <c r="I413" s="93">
        <f>SUM('2:3'!I413)</f>
        <v>0</v>
      </c>
      <c r="J413" s="31"/>
      <c r="K413" s="35"/>
      <c r="L413" s="87"/>
      <c r="M413" s="36"/>
      <c r="N413" s="31"/>
      <c r="O413" s="93">
        <f>SUM('2:3'!O413)</f>
        <v>0</v>
      </c>
      <c r="P413" s="93">
        <f>SUM('2:3'!P413)</f>
        <v>0</v>
      </c>
      <c r="Q413" s="93">
        <f>SUM('2:3'!Q413)</f>
        <v>0</v>
      </c>
      <c r="R413" s="93">
        <f>SUM('2:3'!R413)</f>
        <v>0</v>
      </c>
      <c r="S413" s="93">
        <f>SUM('2:3'!S413)</f>
        <v>0</v>
      </c>
      <c r="T413" s="93">
        <f>SUM('2:3'!T413)</f>
        <v>0</v>
      </c>
      <c r="U413" s="93">
        <f>SUM('2:3'!U413)</f>
        <v>0</v>
      </c>
      <c r="V413" s="196"/>
      <c r="W413" s="33"/>
      <c r="X413" s="93">
        <f>SUM('2:3'!X413)</f>
        <v>0</v>
      </c>
      <c r="Y413" s="93">
        <f>SUM('2:3'!Y413)</f>
        <v>0</v>
      </c>
      <c r="Z413" s="93">
        <f>SUM('2:3'!Z413)</f>
        <v>0</v>
      </c>
      <c r="AA413" s="93">
        <f>SUM('2:3'!AA413)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SUM('2:3'!G414)</f>
        <v>0</v>
      </c>
      <c r="H414" s="315">
        <f t="shared" si="70"/>
        <v>0</v>
      </c>
      <c r="I414" s="93">
        <f>SUM('2:3'!I414)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SUM('2:3'!O414)</f>
        <v>0</v>
      </c>
      <c r="P414" s="93">
        <f>SUM('2:3'!P414)</f>
        <v>0</v>
      </c>
      <c r="Q414" s="93">
        <f>SUM('2:3'!Q414)</f>
        <v>0</v>
      </c>
      <c r="R414" s="93">
        <f>SUM('2:3'!R414)</f>
        <v>0</v>
      </c>
      <c r="S414" s="93">
        <f>SUM('2:3'!S414)</f>
        <v>0</v>
      </c>
      <c r="T414" s="93">
        <f>SUM('2:3'!T414)</f>
        <v>0</v>
      </c>
      <c r="U414" s="93">
        <f>SUM('2:3'!U414)</f>
        <v>0</v>
      </c>
      <c r="V414" s="196">
        <f>SUM(X414:AA414)</f>
        <v>0</v>
      </c>
      <c r="W414" s="33" t="str">
        <f>IF(ISERROR(V414/G414),"",V414/G414)</f>
        <v/>
      </c>
      <c r="X414" s="93">
        <f>SUM('2:3'!X414)</f>
        <v>0</v>
      </c>
      <c r="Y414" s="93">
        <f>SUM('2:3'!Y414)</f>
        <v>0</v>
      </c>
      <c r="Z414" s="93">
        <f>SUM('2:3'!Z414)</f>
        <v>0</v>
      </c>
      <c r="AA414" s="93">
        <f>SUM('2:3'!AA414)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SUM('2:3'!G415)</f>
        <v>0</v>
      </c>
      <c r="H415" s="315">
        <f t="shared" si="70"/>
        <v>0</v>
      </c>
      <c r="I415" s="93">
        <f>SUM('2:3'!I415)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SUM('2:3'!O415)</f>
        <v>0</v>
      </c>
      <c r="P415" s="93">
        <f>SUM('2:3'!P415)</f>
        <v>0</v>
      </c>
      <c r="Q415" s="93">
        <f>SUM('2:3'!Q415)</f>
        <v>0</v>
      </c>
      <c r="R415" s="93">
        <f>SUM('2:3'!R415)</f>
        <v>0</v>
      </c>
      <c r="S415" s="93">
        <f>SUM('2:3'!S415)</f>
        <v>0</v>
      </c>
      <c r="T415" s="93">
        <f>SUM('2:3'!T415)</f>
        <v>0</v>
      </c>
      <c r="U415" s="93">
        <f>SUM('2:3'!U415)</f>
        <v>0</v>
      </c>
      <c r="V415" s="196">
        <f>SUM(X415:AA415)</f>
        <v>0</v>
      </c>
      <c r="W415" s="33" t="str">
        <f>IF(ISERROR(V415/G415),"",V415/G415)</f>
        <v/>
      </c>
      <c r="X415" s="93">
        <f>SUM('2:3'!X415)</f>
        <v>0</v>
      </c>
      <c r="Y415" s="93">
        <f>SUM('2:3'!Y415)</f>
        <v>0</v>
      </c>
      <c r="Z415" s="93">
        <f>SUM('2:3'!Z415)</f>
        <v>0</v>
      </c>
      <c r="AA415" s="93">
        <f>SUM('2:3'!AA415)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SUM('2:3'!G416)</f>
        <v>0</v>
      </c>
      <c r="H416" s="315">
        <f t="shared" si="70"/>
        <v>0</v>
      </c>
      <c r="I416" s="93">
        <f>SUM('2:3'!I416)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SUM('2:3'!O416)</f>
        <v>0</v>
      </c>
      <c r="P416" s="93">
        <f>SUM('2:3'!P416)</f>
        <v>0</v>
      </c>
      <c r="Q416" s="93">
        <f>SUM('2:3'!Q416)</f>
        <v>0</v>
      </c>
      <c r="R416" s="93">
        <f>SUM('2:3'!R416)</f>
        <v>0</v>
      </c>
      <c r="S416" s="93">
        <f>SUM('2:3'!S416)</f>
        <v>0</v>
      </c>
      <c r="T416" s="93">
        <f>SUM('2:3'!T416)</f>
        <v>0</v>
      </c>
      <c r="U416" s="93">
        <f>SUM('2:3'!U416)</f>
        <v>0</v>
      </c>
      <c r="V416" s="196">
        <f>SUM(X416:AA416)</f>
        <v>0</v>
      </c>
      <c r="W416" s="33" t="str">
        <f>IF(ISERROR(V416/G416),"",V416/G416)</f>
        <v/>
      </c>
      <c r="X416" s="93">
        <f>SUM('2:3'!X416)</f>
        <v>0</v>
      </c>
      <c r="Y416" s="93">
        <f>SUM('2:3'!Y416)</f>
        <v>0</v>
      </c>
      <c r="Z416" s="93">
        <f>SUM('2:3'!Z416)</f>
        <v>0</v>
      </c>
      <c r="AA416" s="93">
        <f>SUM('2:3'!AA416)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SUM('2:3'!G417)</f>
        <v>0</v>
      </c>
      <c r="H417" s="315">
        <f t="shared" si="70"/>
        <v>0</v>
      </c>
      <c r="I417" s="93">
        <f>SUM('2:3'!I417)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SUM('2:3'!O417)</f>
        <v>0</v>
      </c>
      <c r="P417" s="93">
        <f>SUM('2:3'!P417)</f>
        <v>0</v>
      </c>
      <c r="Q417" s="93">
        <f>SUM('2:3'!Q417)</f>
        <v>0</v>
      </c>
      <c r="R417" s="93">
        <f>SUM('2:3'!R417)</f>
        <v>0</v>
      </c>
      <c r="S417" s="93">
        <f>SUM('2:3'!S417)</f>
        <v>0</v>
      </c>
      <c r="T417" s="93">
        <f>SUM('2:3'!T417)</f>
        <v>0</v>
      </c>
      <c r="U417" s="93">
        <f>SUM('2:3'!U417)</f>
        <v>0</v>
      </c>
      <c r="V417" s="196">
        <f>SUM(X417:AA417)</f>
        <v>0</v>
      </c>
      <c r="W417" s="33" t="str">
        <f>IF(ISERROR(V417/G417),"",V417/G417)</f>
        <v/>
      </c>
      <c r="X417" s="93">
        <f>SUM('2:3'!X417)</f>
        <v>0</v>
      </c>
      <c r="Y417" s="93">
        <f>SUM('2:3'!Y417)</f>
        <v>0</v>
      </c>
      <c r="Z417" s="93">
        <f>SUM('2:3'!Z417)</f>
        <v>0</v>
      </c>
      <c r="AA417" s="93">
        <f>SUM('2:3'!AA417)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SUM('2:3'!G418)</f>
        <v>0</v>
      </c>
      <c r="H418" s="315">
        <f t="shared" si="70"/>
        <v>0</v>
      </c>
      <c r="I418" s="93">
        <f>SUM('2:3'!I418)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SUM('2:3'!O418)</f>
        <v>0</v>
      </c>
      <c r="P418" s="93">
        <f>SUM('2:3'!P418)</f>
        <v>0</v>
      </c>
      <c r="Q418" s="93">
        <f>SUM('2:3'!Q418)</f>
        <v>0</v>
      </c>
      <c r="R418" s="93">
        <f>SUM('2:3'!R418)</f>
        <v>0</v>
      </c>
      <c r="S418" s="93">
        <f>SUM('2:3'!S418)</f>
        <v>0</v>
      </c>
      <c r="T418" s="93">
        <f>SUM('2:3'!T418)</f>
        <v>0</v>
      </c>
      <c r="U418" s="93">
        <f>SUM('2:3'!U418)</f>
        <v>0</v>
      </c>
      <c r="V418" s="196"/>
      <c r="W418" s="33"/>
      <c r="X418" s="93">
        <f>SUM('2:3'!X418)</f>
        <v>0</v>
      </c>
      <c r="Y418" s="93">
        <f>SUM('2:3'!Y418)</f>
        <v>0</v>
      </c>
      <c r="Z418" s="93">
        <f>SUM('2:3'!Z418)</f>
        <v>0</v>
      </c>
      <c r="AA418" s="93">
        <f>SUM('2:3'!AA418)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SUM('2:3'!G419)</f>
        <v>0</v>
      </c>
      <c r="H419" s="315">
        <f t="shared" si="70"/>
        <v>0</v>
      </c>
      <c r="I419" s="93">
        <f>SUM('2:3'!I419)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SUM('2:3'!O419)</f>
        <v>0</v>
      </c>
      <c r="P419" s="93">
        <f>SUM('2:3'!P419)</f>
        <v>0</v>
      </c>
      <c r="Q419" s="93">
        <f>SUM('2:3'!Q419)</f>
        <v>0</v>
      </c>
      <c r="R419" s="93">
        <f>SUM('2:3'!R419)</f>
        <v>0</v>
      </c>
      <c r="S419" s="93">
        <f>SUM('2:3'!S419)</f>
        <v>0</v>
      </c>
      <c r="T419" s="93">
        <f>SUM('2:3'!T419)</f>
        <v>0</v>
      </c>
      <c r="U419" s="93">
        <f>SUM('2:3'!U419)</f>
        <v>0</v>
      </c>
      <c r="V419" s="196"/>
      <c r="W419" s="33"/>
      <c r="X419" s="93">
        <f>SUM('2:3'!X419)</f>
        <v>0</v>
      </c>
      <c r="Y419" s="93">
        <f>SUM('2:3'!Y419)</f>
        <v>0</v>
      </c>
      <c r="Z419" s="93">
        <f>SUM('2:3'!Z419)</f>
        <v>0</v>
      </c>
      <c r="AA419" s="93">
        <f>SUM('2:3'!AA419)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SUM('2:3'!G420)</f>
        <v>0</v>
      </c>
      <c r="H420" s="315">
        <f t="shared" si="70"/>
        <v>0</v>
      </c>
      <c r="I420" s="93">
        <f>SUM('2:3'!I420)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SUM('2:3'!O420)</f>
        <v>0</v>
      </c>
      <c r="P420" s="93">
        <f>SUM('2:3'!P420)</f>
        <v>0</v>
      </c>
      <c r="Q420" s="93">
        <f>SUM('2:3'!Q420)</f>
        <v>0</v>
      </c>
      <c r="R420" s="93">
        <f>SUM('2:3'!R420)</f>
        <v>0</v>
      </c>
      <c r="S420" s="93">
        <f>SUM('2:3'!S420)</f>
        <v>0</v>
      </c>
      <c r="T420" s="93">
        <f>SUM('2:3'!T420)</f>
        <v>0</v>
      </c>
      <c r="U420" s="93">
        <f>SUM('2:3'!U420)</f>
        <v>0</v>
      </c>
      <c r="V420" s="196"/>
      <c r="W420" s="33"/>
      <c r="X420" s="93">
        <f>SUM('2:3'!X420)</f>
        <v>0</v>
      </c>
      <c r="Y420" s="93">
        <f>SUM('2:3'!Y420)</f>
        <v>0</v>
      </c>
      <c r="Z420" s="93">
        <f>SUM('2:3'!Z420)</f>
        <v>0</v>
      </c>
      <c r="AA420" s="93">
        <f>SUM('2:3'!AA420)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SUM('2:3'!G421)</f>
        <v>0</v>
      </c>
      <c r="H421" s="315">
        <f t="shared" si="70"/>
        <v>0</v>
      </c>
      <c r="I421" s="93">
        <f>SUM('2:3'!I421)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SUM('2:3'!O421)</f>
        <v>0</v>
      </c>
      <c r="P421" s="93">
        <f>SUM('2:3'!P421)</f>
        <v>0</v>
      </c>
      <c r="Q421" s="93">
        <f>SUM('2:3'!Q421)</f>
        <v>0</v>
      </c>
      <c r="R421" s="93">
        <f>SUM('2:3'!R421)</f>
        <v>0</v>
      </c>
      <c r="S421" s="93">
        <f>SUM('2:3'!S421)</f>
        <v>0</v>
      </c>
      <c r="T421" s="93">
        <f>SUM('2:3'!T421)</f>
        <v>0</v>
      </c>
      <c r="U421" s="93">
        <f>SUM('2:3'!U421)</f>
        <v>0</v>
      </c>
      <c r="V421" s="196"/>
      <c r="W421" s="33"/>
      <c r="X421" s="93">
        <f>SUM('2:3'!X421)</f>
        <v>0</v>
      </c>
      <c r="Y421" s="93">
        <f>SUM('2:3'!Y421)</f>
        <v>0</v>
      </c>
      <c r="Z421" s="93">
        <f>SUM('2:3'!Z421)</f>
        <v>0</v>
      </c>
      <c r="AA421" s="93">
        <f>SUM('2:3'!AA421)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SUM('2:3'!G422)</f>
        <v>0</v>
      </c>
      <c r="H422" s="315">
        <f t="shared" si="70"/>
        <v>0</v>
      </c>
      <c r="I422" s="93">
        <f>SUM('2:3'!I422)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SUM('2:3'!G423)</f>
        <v>0</v>
      </c>
      <c r="H423" s="315">
        <f t="shared" si="70"/>
        <v>0</v>
      </c>
      <c r="I423" s="93">
        <f>SUM('2:3'!I423)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SUM('2:3'!G424)</f>
        <v>0</v>
      </c>
      <c r="H424" s="315">
        <f t="shared" si="70"/>
        <v>0</v>
      </c>
      <c r="I424" s="93">
        <f>SUM('2:3'!I424)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SUM('2:3'!G425)</f>
        <v>0</v>
      </c>
      <c r="H425" s="315">
        <f t="shared" si="70"/>
        <v>0</v>
      </c>
      <c r="I425" s="93">
        <f>SUM('2:3'!I425)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SUM('2:3'!O425)</f>
        <v>0</v>
      </c>
      <c r="P425" s="93">
        <f>SUM('2:3'!P425)</f>
        <v>0</v>
      </c>
      <c r="Q425" s="93">
        <f>SUM('2:3'!Q425)</f>
        <v>0</v>
      </c>
      <c r="R425" s="93">
        <f>SUM('2:3'!R425)</f>
        <v>0</v>
      </c>
      <c r="S425" s="93">
        <f>SUM('2:3'!S425)</f>
        <v>0</v>
      </c>
      <c r="T425" s="93">
        <f>SUM('2:3'!T425)</f>
        <v>0</v>
      </c>
      <c r="U425" s="93">
        <f>SUM('2:3'!U425)</f>
        <v>0</v>
      </c>
      <c r="V425" s="196"/>
      <c r="W425" s="33"/>
      <c r="X425" s="93">
        <f>SUM('2:3'!X425)</f>
        <v>0</v>
      </c>
      <c r="Y425" s="93">
        <f>SUM('2:3'!Y425)</f>
        <v>0</v>
      </c>
      <c r="Z425" s="93">
        <f>SUM('2:3'!Z425)</f>
        <v>0</v>
      </c>
      <c r="AA425" s="93">
        <f>SUM('2:3'!AA425)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SUM('2:3'!G426)</f>
        <v>0</v>
      </c>
      <c r="H426" s="315">
        <f t="shared" si="70"/>
        <v>0</v>
      </c>
      <c r="I426" s="93">
        <f>SUM('2:3'!I426)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SUM('2:3'!O426)</f>
        <v>0</v>
      </c>
      <c r="P426" s="93">
        <f>SUM('2:3'!P426)</f>
        <v>0</v>
      </c>
      <c r="Q426" s="93">
        <f>SUM('2:3'!Q426)</f>
        <v>0</v>
      </c>
      <c r="R426" s="93">
        <f>SUM('2:3'!R426)</f>
        <v>0</v>
      </c>
      <c r="S426" s="93">
        <f>SUM('2:3'!S426)</f>
        <v>0</v>
      </c>
      <c r="T426" s="93">
        <f>SUM('2:3'!T426)</f>
        <v>0</v>
      </c>
      <c r="U426" s="93">
        <f>SUM('2:3'!U426)</f>
        <v>0</v>
      </c>
      <c r="V426" s="196"/>
      <c r="W426" s="33"/>
      <c r="X426" s="93">
        <f>SUM('2:3'!X426)</f>
        <v>0</v>
      </c>
      <c r="Y426" s="93">
        <f>SUM('2:3'!Y426)</f>
        <v>0</v>
      </c>
      <c r="Z426" s="93">
        <f>SUM('2:3'!Z426)</f>
        <v>0</v>
      </c>
      <c r="AA426" s="93">
        <f>SUM('2:3'!AA426)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SUM('2:3'!G427)</f>
        <v>0</v>
      </c>
      <c r="H427" s="315">
        <f t="shared" si="70"/>
        <v>0</v>
      </c>
      <c r="I427" s="93">
        <f>SUM('2:3'!I427)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SUM('2:3'!O427)</f>
        <v>0</v>
      </c>
      <c r="P427" s="93">
        <f>SUM('2:3'!P427)</f>
        <v>0</v>
      </c>
      <c r="Q427" s="93">
        <f>SUM('2:3'!Q427)</f>
        <v>0</v>
      </c>
      <c r="R427" s="93">
        <f>SUM('2:3'!R427)</f>
        <v>0</v>
      </c>
      <c r="S427" s="93">
        <f>SUM('2:3'!S427)</f>
        <v>0</v>
      </c>
      <c r="T427" s="93">
        <f>SUM('2:3'!T427)</f>
        <v>0</v>
      </c>
      <c r="U427" s="93">
        <f>SUM('2:3'!U427)</f>
        <v>0</v>
      </c>
      <c r="V427" s="196"/>
      <c r="W427" s="33"/>
      <c r="X427" s="93">
        <f>SUM('2:3'!X427)</f>
        <v>0</v>
      </c>
      <c r="Y427" s="93">
        <f>SUM('2:3'!Y427)</f>
        <v>0</v>
      </c>
      <c r="Z427" s="93">
        <f>SUM('2:3'!Z427)</f>
        <v>0</v>
      </c>
      <c r="AA427" s="93">
        <f>SUM('2:3'!AA427)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539" t="s">
        <v>86</v>
      </c>
      <c r="B428" s="539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SUM('2:3'!G429)</f>
        <v>0</v>
      </c>
      <c r="H429" s="315">
        <f>D429*G429</f>
        <v>0</v>
      </c>
      <c r="I429" s="93">
        <f>SUM('2:3'!I429)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SUM('2:3'!O429)</f>
        <v>0</v>
      </c>
      <c r="P429" s="93">
        <f>SUM('2:3'!P429)</f>
        <v>0</v>
      </c>
      <c r="Q429" s="93">
        <f>SUM('2:3'!Q429)</f>
        <v>0</v>
      </c>
      <c r="R429" s="93">
        <f>SUM('2:3'!R429)</f>
        <v>0</v>
      </c>
      <c r="S429" s="93">
        <f>SUM('2:3'!S429)</f>
        <v>0</v>
      </c>
      <c r="T429" s="93">
        <f>SUM('2:3'!T429)</f>
        <v>0</v>
      </c>
      <c r="U429" s="93">
        <f>SUM('2:3'!U429)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SUM('2:3'!X429)</f>
        <v>0</v>
      </c>
      <c r="Y429" s="93">
        <f>SUM('2:3'!Y429)</f>
        <v>0</v>
      </c>
      <c r="Z429" s="93">
        <f>SUM('2:3'!Z429)</f>
        <v>0</v>
      </c>
      <c r="AA429" s="93">
        <f>SUM('2:3'!AA429)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SUM('2:3'!G430)</f>
        <v>0</v>
      </c>
      <c r="H430" s="315">
        <f t="shared" ref="H430:H462" si="84">D430*G430</f>
        <v>0</v>
      </c>
      <c r="I430" s="93">
        <f>SUM('2:3'!I430)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SUM('2:3'!O430)</f>
        <v>0</v>
      </c>
      <c r="P430" s="93">
        <f>SUM('2:3'!P430)</f>
        <v>0</v>
      </c>
      <c r="Q430" s="93">
        <f>SUM('2:3'!Q430)</f>
        <v>0</v>
      </c>
      <c r="R430" s="93">
        <f>SUM('2:3'!R430)</f>
        <v>0</v>
      </c>
      <c r="S430" s="93">
        <f>SUM('2:3'!S430)</f>
        <v>0</v>
      </c>
      <c r="T430" s="93">
        <f>SUM('2:3'!T430)</f>
        <v>0</v>
      </c>
      <c r="U430" s="93">
        <f>SUM('2:3'!U430)</f>
        <v>0</v>
      </c>
      <c r="V430" s="196">
        <f t="shared" si="83"/>
        <v>0</v>
      </c>
      <c r="W430" s="33" t="str">
        <f t="shared" si="80"/>
        <v/>
      </c>
      <c r="X430" s="93">
        <f>SUM('2:3'!X430)</f>
        <v>0</v>
      </c>
      <c r="Y430" s="93">
        <f>SUM('2:3'!Y430)</f>
        <v>0</v>
      </c>
      <c r="Z430" s="93">
        <f>SUM('2:3'!Z430)</f>
        <v>0</v>
      </c>
      <c r="AA430" s="93">
        <f>SUM('2:3'!AA430)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SUM('2:3'!G431)</f>
        <v>0</v>
      </c>
      <c r="H431" s="315">
        <f t="shared" si="84"/>
        <v>0</v>
      </c>
      <c r="I431" s="93">
        <f>SUM('2:3'!I431)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SUM('2:3'!O431)</f>
        <v>0</v>
      </c>
      <c r="P431" s="93">
        <f>SUM('2:3'!P431)</f>
        <v>0</v>
      </c>
      <c r="Q431" s="93">
        <f>SUM('2:3'!Q431)</f>
        <v>0</v>
      </c>
      <c r="R431" s="93">
        <f>SUM('2:3'!R431)</f>
        <v>0</v>
      </c>
      <c r="S431" s="93">
        <f>SUM('2:3'!S431)</f>
        <v>0</v>
      </c>
      <c r="T431" s="93">
        <f>SUM('2:3'!T431)</f>
        <v>0</v>
      </c>
      <c r="U431" s="93">
        <f>SUM('2:3'!U431)</f>
        <v>0</v>
      </c>
      <c r="V431" s="196">
        <f t="shared" si="83"/>
        <v>0</v>
      </c>
      <c r="W431" s="33" t="str">
        <f t="shared" si="80"/>
        <v/>
      </c>
      <c r="X431" s="93">
        <f>SUM('2:3'!X431)</f>
        <v>0</v>
      </c>
      <c r="Y431" s="93">
        <f>SUM('2:3'!Y431)</f>
        <v>0</v>
      </c>
      <c r="Z431" s="93">
        <f>SUM('2:3'!Z431)</f>
        <v>0</v>
      </c>
      <c r="AA431" s="93">
        <f>SUM('2:3'!AA431)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SUM('2:3'!G432)</f>
        <v>0</v>
      </c>
      <c r="H432" s="315">
        <f t="shared" si="84"/>
        <v>0</v>
      </c>
      <c r="I432" s="93">
        <f>SUM('2:3'!I432)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SUM('2:3'!O432)</f>
        <v>0</v>
      </c>
      <c r="P432" s="93">
        <f>SUM('2:3'!P432)</f>
        <v>0</v>
      </c>
      <c r="Q432" s="93">
        <f>SUM('2:3'!Q432)</f>
        <v>0</v>
      </c>
      <c r="R432" s="93">
        <f>SUM('2:3'!R432)</f>
        <v>0</v>
      </c>
      <c r="S432" s="93">
        <f>SUM('2:3'!S432)</f>
        <v>0</v>
      </c>
      <c r="T432" s="93">
        <f>SUM('2:3'!T432)</f>
        <v>0</v>
      </c>
      <c r="U432" s="93">
        <f>SUM('2:3'!U432)</f>
        <v>0</v>
      </c>
      <c r="V432" s="196">
        <f t="shared" si="83"/>
        <v>0</v>
      </c>
      <c r="W432" s="33" t="str">
        <f t="shared" si="80"/>
        <v/>
      </c>
      <c r="X432" s="93">
        <f>SUM('2:3'!X432)</f>
        <v>0</v>
      </c>
      <c r="Y432" s="93">
        <f>SUM('2:3'!Y432)</f>
        <v>0</v>
      </c>
      <c r="Z432" s="93">
        <f>SUM('2:3'!Z432)</f>
        <v>0</v>
      </c>
      <c r="AA432" s="93">
        <f>SUM('2:3'!AA432)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SUM('2:3'!G433)</f>
        <v>0</v>
      </c>
      <c r="H433" s="315">
        <f t="shared" si="84"/>
        <v>0</v>
      </c>
      <c r="I433" s="93">
        <f>SUM('2:3'!I433)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SUM('2:3'!O433)</f>
        <v>0</v>
      </c>
      <c r="P433" s="93">
        <f>SUM('2:3'!P433)</f>
        <v>0</v>
      </c>
      <c r="Q433" s="93">
        <f>SUM('2:3'!Q433)</f>
        <v>0</v>
      </c>
      <c r="R433" s="93">
        <f>SUM('2:3'!R433)</f>
        <v>0</v>
      </c>
      <c r="S433" s="93">
        <f>SUM('2:3'!S433)</f>
        <v>0</v>
      </c>
      <c r="T433" s="93">
        <f>SUM('2:3'!T433)</f>
        <v>0</v>
      </c>
      <c r="U433" s="93">
        <f>SUM('2:3'!U433)</f>
        <v>0</v>
      </c>
      <c r="V433" s="196">
        <f t="shared" si="83"/>
        <v>0</v>
      </c>
      <c r="W433" s="33" t="str">
        <f t="shared" si="80"/>
        <v/>
      </c>
      <c r="X433" s="93">
        <f>SUM('2:3'!X433)</f>
        <v>0</v>
      </c>
      <c r="Y433" s="93">
        <f>SUM('2:3'!Y433)</f>
        <v>0</v>
      </c>
      <c r="Z433" s="93">
        <f>SUM('2:3'!Z433)</f>
        <v>0</v>
      </c>
      <c r="AA433" s="93">
        <f>SUM('2:3'!AA433)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SUM('2:3'!G434)</f>
        <v>0</v>
      </c>
      <c r="H434" s="315">
        <f t="shared" si="84"/>
        <v>0</v>
      </c>
      <c r="I434" s="93">
        <f>SUM('2:3'!I434)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SUM('2:3'!O434)</f>
        <v>0</v>
      </c>
      <c r="P434" s="93">
        <f>SUM('2:3'!P434)</f>
        <v>0</v>
      </c>
      <c r="Q434" s="93">
        <f>SUM('2:3'!Q434)</f>
        <v>0</v>
      </c>
      <c r="R434" s="93">
        <f>SUM('2:3'!R434)</f>
        <v>0</v>
      </c>
      <c r="S434" s="93">
        <f>SUM('2:3'!S434)</f>
        <v>0</v>
      </c>
      <c r="T434" s="93">
        <f>SUM('2:3'!T434)</f>
        <v>0</v>
      </c>
      <c r="U434" s="93">
        <f>SUM('2:3'!U434)</f>
        <v>0</v>
      </c>
      <c r="V434" s="196">
        <f t="shared" si="83"/>
        <v>0</v>
      </c>
      <c r="W434" s="33" t="str">
        <f t="shared" si="80"/>
        <v/>
      </c>
      <c r="X434" s="93">
        <f>SUM('2:3'!X434)</f>
        <v>0</v>
      </c>
      <c r="Y434" s="93">
        <f>SUM('2:3'!Y434)</f>
        <v>0</v>
      </c>
      <c r="Z434" s="93">
        <f>SUM('2:3'!Z434)</f>
        <v>0</v>
      </c>
      <c r="AA434" s="93">
        <f>SUM('2:3'!AA434)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SUM('2:3'!G435)</f>
        <v>0</v>
      </c>
      <c r="H435" s="315">
        <f t="shared" si="84"/>
        <v>0</v>
      </c>
      <c r="I435" s="93">
        <f>SUM('2:3'!I435)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SUM('2:3'!O435)</f>
        <v>0</v>
      </c>
      <c r="P435" s="93">
        <f>SUM('2:3'!P435)</f>
        <v>0</v>
      </c>
      <c r="Q435" s="93">
        <f>SUM('2:3'!Q435)</f>
        <v>0</v>
      </c>
      <c r="R435" s="93">
        <f>SUM('2:3'!R435)</f>
        <v>0</v>
      </c>
      <c r="S435" s="93">
        <f>SUM('2:3'!S435)</f>
        <v>0</v>
      </c>
      <c r="T435" s="93">
        <f>SUM('2:3'!T435)</f>
        <v>0</v>
      </c>
      <c r="U435" s="93">
        <f>SUM('2:3'!U435)</f>
        <v>0</v>
      </c>
      <c r="V435" s="196">
        <f t="shared" si="83"/>
        <v>0</v>
      </c>
      <c r="W435" s="33" t="str">
        <f t="shared" si="80"/>
        <v/>
      </c>
      <c r="X435" s="93">
        <f>SUM('2:3'!X435)</f>
        <v>0</v>
      </c>
      <c r="Y435" s="93">
        <f>SUM('2:3'!Y435)</f>
        <v>0</v>
      </c>
      <c r="Z435" s="93">
        <f>SUM('2:3'!Z435)</f>
        <v>0</v>
      </c>
      <c r="AA435" s="93">
        <f>SUM('2:3'!AA435)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SUM('2:3'!G436)</f>
        <v>0</v>
      </c>
      <c r="H436" s="315">
        <f t="shared" si="84"/>
        <v>0</v>
      </c>
      <c r="I436" s="93">
        <f>SUM('2:3'!I436)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SUM('2:3'!O436)</f>
        <v>0</v>
      </c>
      <c r="P436" s="93">
        <f>SUM('2:3'!P436)</f>
        <v>0</v>
      </c>
      <c r="Q436" s="93">
        <f>SUM('2:3'!Q436)</f>
        <v>0</v>
      </c>
      <c r="R436" s="93">
        <f>SUM('2:3'!R436)</f>
        <v>0</v>
      </c>
      <c r="S436" s="93">
        <f>SUM('2:3'!S436)</f>
        <v>0</v>
      </c>
      <c r="T436" s="93">
        <f>SUM('2:3'!T436)</f>
        <v>0</v>
      </c>
      <c r="U436" s="93">
        <f>SUM('2:3'!U436)</f>
        <v>0</v>
      </c>
      <c r="V436" s="197"/>
      <c r="W436" s="33"/>
      <c r="X436" s="93">
        <f>SUM('2:3'!X436)</f>
        <v>0</v>
      </c>
      <c r="Y436" s="93">
        <f>SUM('2:3'!Y436)</f>
        <v>0</v>
      </c>
      <c r="Z436" s="93">
        <f>SUM('2:3'!Z436)</f>
        <v>0</v>
      </c>
      <c r="AA436" s="93">
        <f>SUM('2:3'!AA436)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SUM('2:3'!G437)</f>
        <v>0</v>
      </c>
      <c r="H437" s="315">
        <f t="shared" si="84"/>
        <v>0</v>
      </c>
      <c r="I437" s="93">
        <f>SUM('2:3'!I437)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SUM('2:3'!O437)</f>
        <v>0</v>
      </c>
      <c r="P437" s="93">
        <f>SUM('2:3'!P437)</f>
        <v>0</v>
      </c>
      <c r="Q437" s="93">
        <f>SUM('2:3'!Q437)</f>
        <v>0</v>
      </c>
      <c r="R437" s="93">
        <f>SUM('2:3'!R437)</f>
        <v>0</v>
      </c>
      <c r="S437" s="93">
        <f>SUM('2:3'!S437)</f>
        <v>0</v>
      </c>
      <c r="T437" s="93">
        <f>SUM('2:3'!T437)</f>
        <v>0</v>
      </c>
      <c r="U437" s="93">
        <f>SUM('2:3'!U437)</f>
        <v>0</v>
      </c>
      <c r="V437" s="197">
        <f>SUM(X437:AA437)</f>
        <v>0</v>
      </c>
      <c r="W437" s="33" t="str">
        <f>IF(ISERROR(V437/G437),"",V437/G437)</f>
        <v/>
      </c>
      <c r="X437" s="93">
        <f>SUM('2:3'!X437)</f>
        <v>0</v>
      </c>
      <c r="Y437" s="93">
        <f>SUM('2:3'!Y437)</f>
        <v>0</v>
      </c>
      <c r="Z437" s="93">
        <f>SUM('2:3'!Z437)</f>
        <v>0</v>
      </c>
      <c r="AA437" s="93">
        <f>SUM('2:3'!AA437)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SUM('2:3'!G438)</f>
        <v>0</v>
      </c>
      <c r="H438" s="315">
        <f t="shared" si="84"/>
        <v>0</v>
      </c>
      <c r="I438" s="93">
        <f>SUM('2:3'!I438)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SUM('2:3'!O438)</f>
        <v>0</v>
      </c>
      <c r="P438" s="93">
        <f>SUM('2:3'!P438)</f>
        <v>0</v>
      </c>
      <c r="Q438" s="93">
        <f>SUM('2:3'!Q438)</f>
        <v>0</v>
      </c>
      <c r="R438" s="93">
        <f>SUM('2:3'!R438)</f>
        <v>0</v>
      </c>
      <c r="S438" s="93">
        <f>SUM('2:3'!S438)</f>
        <v>0</v>
      </c>
      <c r="T438" s="93">
        <f>SUM('2:3'!T438)</f>
        <v>0</v>
      </c>
      <c r="U438" s="93">
        <f>SUM('2:3'!U438)</f>
        <v>0</v>
      </c>
      <c r="V438" s="197">
        <f>SUM(X438:AA438)</f>
        <v>0</v>
      </c>
      <c r="W438" s="33" t="str">
        <f>IF(ISERROR(V438/G438),"",V438/G438)</f>
        <v/>
      </c>
      <c r="X438" s="93">
        <f>SUM('2:3'!X438)</f>
        <v>0</v>
      </c>
      <c r="Y438" s="93">
        <f>SUM('2:3'!Y438)</f>
        <v>0</v>
      </c>
      <c r="Z438" s="93">
        <f>SUM('2:3'!Z438)</f>
        <v>0</v>
      </c>
      <c r="AA438" s="93">
        <f>SUM('2:3'!AA438)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SUM('2:3'!G439)</f>
        <v>0</v>
      </c>
      <c r="H439" s="315">
        <f t="shared" si="84"/>
        <v>0</v>
      </c>
      <c r="I439" s="93">
        <f>SUM('2:3'!I439)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SUM('2:3'!O439)</f>
        <v>0</v>
      </c>
      <c r="P439" s="93">
        <f>SUM('2:3'!P439)</f>
        <v>0</v>
      </c>
      <c r="Q439" s="93">
        <f>SUM('2:3'!Q439)</f>
        <v>0</v>
      </c>
      <c r="R439" s="93">
        <f>SUM('2:3'!R439)</f>
        <v>0</v>
      </c>
      <c r="S439" s="93">
        <f>SUM('2:3'!S439)</f>
        <v>0</v>
      </c>
      <c r="T439" s="93">
        <f>SUM('2:3'!T439)</f>
        <v>0</v>
      </c>
      <c r="U439" s="93">
        <f>SUM('2:3'!U439)</f>
        <v>0</v>
      </c>
      <c r="V439" s="197">
        <f>SUM(X439:AA439)</f>
        <v>0</v>
      </c>
      <c r="W439" s="33" t="str">
        <f>IF(ISERROR(V439/G439),"",V439/G439)</f>
        <v/>
      </c>
      <c r="X439" s="93">
        <f>SUM('2:3'!X439)</f>
        <v>0</v>
      </c>
      <c r="Y439" s="93">
        <f>SUM('2:3'!Y439)</f>
        <v>0</v>
      </c>
      <c r="Z439" s="93">
        <f>SUM('2:3'!Z439)</f>
        <v>0</v>
      </c>
      <c r="AA439" s="93">
        <f>SUM('2:3'!AA439)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SUM('2:3'!G440)</f>
        <v>0</v>
      </c>
      <c r="H440" s="315">
        <f t="shared" si="84"/>
        <v>0</v>
      </c>
      <c r="I440" s="93">
        <f>SUM('2:3'!I440)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SUM('2:3'!O440)</f>
        <v>0</v>
      </c>
      <c r="P440" s="93">
        <f>SUM('2:3'!P440)</f>
        <v>0</v>
      </c>
      <c r="Q440" s="93">
        <f>SUM('2:3'!Q440)</f>
        <v>0</v>
      </c>
      <c r="R440" s="93">
        <f>SUM('2:3'!R440)</f>
        <v>0</v>
      </c>
      <c r="S440" s="93">
        <f>SUM('2:3'!S440)</f>
        <v>0</v>
      </c>
      <c r="T440" s="93">
        <f>SUM('2:3'!T440)</f>
        <v>0</v>
      </c>
      <c r="U440" s="93">
        <f>SUM('2:3'!U440)</f>
        <v>0</v>
      </c>
      <c r="V440" s="197">
        <f>SUM(X440:AA440)</f>
        <v>0</v>
      </c>
      <c r="W440" s="33" t="str">
        <f>IF(ISERROR(V440/G440),"",V440/G440)</f>
        <v/>
      </c>
      <c r="X440" s="93">
        <f>SUM('2:3'!X440)</f>
        <v>0</v>
      </c>
      <c r="Y440" s="93">
        <f>SUM('2:3'!Y440)</f>
        <v>0</v>
      </c>
      <c r="Z440" s="93">
        <f>SUM('2:3'!Z440)</f>
        <v>0</v>
      </c>
      <c r="AA440" s="93">
        <f>SUM('2:3'!AA440)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SUM('2:3'!G441)</f>
        <v>0</v>
      </c>
      <c r="H441" s="315">
        <f t="shared" si="84"/>
        <v>0</v>
      </c>
      <c r="I441" s="93">
        <f>SUM('2:3'!I441)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SUM('2:3'!O441)</f>
        <v>0</v>
      </c>
      <c r="P441" s="93">
        <f>SUM('2:3'!P441)</f>
        <v>0</v>
      </c>
      <c r="Q441" s="93">
        <f>SUM('2:3'!Q441)</f>
        <v>0</v>
      </c>
      <c r="R441" s="93">
        <f>SUM('2:3'!R441)</f>
        <v>0</v>
      </c>
      <c r="S441" s="93">
        <f>SUM('2:3'!S441)</f>
        <v>0</v>
      </c>
      <c r="T441" s="93">
        <f>SUM('2:3'!T441)</f>
        <v>0</v>
      </c>
      <c r="U441" s="93">
        <f>SUM('2:3'!U441)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SUM('2:3'!X441)</f>
        <v>0</v>
      </c>
      <c r="Y441" s="93">
        <f>SUM('2:3'!Y441)</f>
        <v>0</v>
      </c>
      <c r="Z441" s="93">
        <f>SUM('2:3'!Z441)</f>
        <v>0</v>
      </c>
      <c r="AA441" s="93">
        <f>SUM('2:3'!AA441)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SUM('2:3'!G442)</f>
        <v>0</v>
      </c>
      <c r="H442" s="315">
        <f t="shared" si="84"/>
        <v>0</v>
      </c>
      <c r="I442" s="93">
        <f>SUM('2:3'!I442)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SUM('2:3'!O442)</f>
        <v>0</v>
      </c>
      <c r="P442" s="93">
        <f>SUM('2:3'!P442)</f>
        <v>0</v>
      </c>
      <c r="Q442" s="93">
        <f>SUM('2:3'!Q442)</f>
        <v>0</v>
      </c>
      <c r="R442" s="93">
        <f>SUM('2:3'!R442)</f>
        <v>0</v>
      </c>
      <c r="S442" s="93">
        <f>SUM('2:3'!S442)</f>
        <v>0</v>
      </c>
      <c r="T442" s="93">
        <f>SUM('2:3'!T442)</f>
        <v>0</v>
      </c>
      <c r="U442" s="93">
        <f>SUM('2:3'!U442)</f>
        <v>0</v>
      </c>
      <c r="V442" s="196">
        <f t="shared" si="87"/>
        <v>0</v>
      </c>
      <c r="W442" s="33" t="str">
        <f t="shared" si="88"/>
        <v/>
      </c>
      <c r="X442" s="93">
        <f>SUM('2:3'!X442)</f>
        <v>0</v>
      </c>
      <c r="Y442" s="93">
        <f>SUM('2:3'!Y442)</f>
        <v>0</v>
      </c>
      <c r="Z442" s="93">
        <f>SUM('2:3'!Z442)</f>
        <v>0</v>
      </c>
      <c r="AA442" s="93">
        <f>SUM('2:3'!AA442)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SUM('2:3'!G443)</f>
        <v>0</v>
      </c>
      <c r="H443" s="315">
        <f t="shared" si="84"/>
        <v>0</v>
      </c>
      <c r="I443" s="93">
        <f>SUM('2:3'!I443)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SUM('2:3'!O443)</f>
        <v>0</v>
      </c>
      <c r="P443" s="93">
        <f>SUM('2:3'!P443)</f>
        <v>0</v>
      </c>
      <c r="Q443" s="93">
        <f>SUM('2:3'!Q443)</f>
        <v>0</v>
      </c>
      <c r="R443" s="93">
        <f>SUM('2:3'!R443)</f>
        <v>0</v>
      </c>
      <c r="S443" s="93">
        <f>SUM('2:3'!S443)</f>
        <v>0</v>
      </c>
      <c r="T443" s="93">
        <f>SUM('2:3'!T443)</f>
        <v>0</v>
      </c>
      <c r="U443" s="93">
        <f>SUM('2:3'!U443)</f>
        <v>0</v>
      </c>
      <c r="V443" s="196">
        <f t="shared" si="87"/>
        <v>0</v>
      </c>
      <c r="W443" s="33" t="str">
        <f t="shared" si="88"/>
        <v/>
      </c>
      <c r="X443" s="93">
        <f>SUM('2:3'!X443)</f>
        <v>0</v>
      </c>
      <c r="Y443" s="93">
        <f>SUM('2:3'!Y443)</f>
        <v>0</v>
      </c>
      <c r="Z443" s="93">
        <f>SUM('2:3'!Z443)</f>
        <v>0</v>
      </c>
      <c r="AA443" s="93">
        <f>SUM('2:3'!AA443)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SUM('2:3'!G444)</f>
        <v>0</v>
      </c>
      <c r="H444" s="315">
        <f t="shared" si="84"/>
        <v>0</v>
      </c>
      <c r="I444" s="93">
        <f>SUM('2:3'!I444)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SUM('2:3'!O444)</f>
        <v>0</v>
      </c>
      <c r="P444" s="93">
        <f>SUM('2:3'!P444)</f>
        <v>0</v>
      </c>
      <c r="Q444" s="93">
        <f>SUM('2:3'!Q444)</f>
        <v>0</v>
      </c>
      <c r="R444" s="93">
        <f>SUM('2:3'!R444)</f>
        <v>0</v>
      </c>
      <c r="S444" s="93">
        <f>SUM('2:3'!S444)</f>
        <v>0</v>
      </c>
      <c r="T444" s="93">
        <f>SUM('2:3'!T444)</f>
        <v>0</v>
      </c>
      <c r="U444" s="93">
        <f>SUM('2:3'!U444)</f>
        <v>0</v>
      </c>
      <c r="V444" s="196">
        <f t="shared" si="87"/>
        <v>0</v>
      </c>
      <c r="W444" s="33" t="str">
        <f t="shared" si="88"/>
        <v/>
      </c>
      <c r="X444" s="93">
        <f>SUM('2:3'!X444)</f>
        <v>0</v>
      </c>
      <c r="Y444" s="93">
        <f>SUM('2:3'!Y444)</f>
        <v>0</v>
      </c>
      <c r="Z444" s="93">
        <f>SUM('2:3'!Z444)</f>
        <v>0</v>
      </c>
      <c r="AA444" s="93">
        <f>SUM('2:3'!AA444)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SUM('2:3'!G445)</f>
        <v>0</v>
      </c>
      <c r="H445" s="315">
        <f t="shared" si="84"/>
        <v>0</v>
      </c>
      <c r="I445" s="93">
        <f>SUM('2:3'!I445)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SUM('2:3'!O445)</f>
        <v>0</v>
      </c>
      <c r="P445" s="93">
        <f>SUM('2:3'!P445)</f>
        <v>0</v>
      </c>
      <c r="Q445" s="93">
        <f>SUM('2:3'!Q445)</f>
        <v>0</v>
      </c>
      <c r="R445" s="93">
        <f>SUM('2:3'!R445)</f>
        <v>0</v>
      </c>
      <c r="S445" s="93">
        <f>SUM('2:3'!S445)</f>
        <v>0</v>
      </c>
      <c r="T445" s="93">
        <f>SUM('2:3'!T445)</f>
        <v>0</v>
      </c>
      <c r="U445" s="93">
        <f>SUM('2:3'!U445)</f>
        <v>0</v>
      </c>
      <c r="V445" s="196">
        <f t="shared" si="87"/>
        <v>0</v>
      </c>
      <c r="W445" s="33" t="str">
        <f t="shared" si="88"/>
        <v/>
      </c>
      <c r="X445" s="93">
        <f>SUM('2:3'!X445)</f>
        <v>0</v>
      </c>
      <c r="Y445" s="93">
        <f>SUM('2:3'!Y445)</f>
        <v>0</v>
      </c>
      <c r="Z445" s="93">
        <f>SUM('2:3'!Z445)</f>
        <v>0</v>
      </c>
      <c r="AA445" s="93">
        <f>SUM('2:3'!AA445)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SUM('2:3'!G446)</f>
        <v>0</v>
      </c>
      <c r="H446" s="315">
        <f t="shared" si="84"/>
        <v>0</v>
      </c>
      <c r="I446" s="93">
        <f>SUM('2:3'!I446)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SUM('2:3'!O446)</f>
        <v>0</v>
      </c>
      <c r="P446" s="93">
        <f>SUM('2:3'!P446)</f>
        <v>0</v>
      </c>
      <c r="Q446" s="93">
        <f>SUM('2:3'!Q446)</f>
        <v>0</v>
      </c>
      <c r="R446" s="93">
        <f>SUM('2:3'!R446)</f>
        <v>0</v>
      </c>
      <c r="S446" s="93">
        <f>SUM('2:3'!S446)</f>
        <v>0</v>
      </c>
      <c r="T446" s="93">
        <f>SUM('2:3'!T446)</f>
        <v>0</v>
      </c>
      <c r="U446" s="93">
        <f>SUM('2:3'!U446)</f>
        <v>0</v>
      </c>
      <c r="V446" s="196">
        <f t="shared" si="87"/>
        <v>0</v>
      </c>
      <c r="W446" s="33" t="str">
        <f t="shared" si="88"/>
        <v/>
      </c>
      <c r="X446" s="93">
        <f>SUM('2:3'!X446)</f>
        <v>0</v>
      </c>
      <c r="Y446" s="93">
        <f>SUM('2:3'!Y446)</f>
        <v>0</v>
      </c>
      <c r="Z446" s="93">
        <f>SUM('2:3'!Z446)</f>
        <v>0</v>
      </c>
      <c r="AA446" s="93">
        <f>SUM('2:3'!AA446)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SUM('2:3'!G447)</f>
        <v>0</v>
      </c>
      <c r="H447" s="315">
        <f t="shared" si="84"/>
        <v>0</v>
      </c>
      <c r="I447" s="93">
        <f>SUM('2:3'!I447)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SUM('2:3'!O447)</f>
        <v>0</v>
      </c>
      <c r="P447" s="93">
        <f>SUM('2:3'!P447)</f>
        <v>0</v>
      </c>
      <c r="Q447" s="93">
        <f>SUM('2:3'!Q447)</f>
        <v>0</v>
      </c>
      <c r="R447" s="93">
        <f>SUM('2:3'!R447)</f>
        <v>0</v>
      </c>
      <c r="S447" s="93">
        <f>SUM('2:3'!S447)</f>
        <v>0</v>
      </c>
      <c r="T447" s="93">
        <f>SUM('2:3'!T447)</f>
        <v>0</v>
      </c>
      <c r="U447" s="93">
        <f>SUM('2:3'!U447)</f>
        <v>0</v>
      </c>
      <c r="V447" s="196">
        <f t="shared" si="87"/>
        <v>0</v>
      </c>
      <c r="W447" s="33" t="str">
        <f t="shared" si="88"/>
        <v/>
      </c>
      <c r="X447" s="93">
        <f>SUM('2:3'!X447)</f>
        <v>0</v>
      </c>
      <c r="Y447" s="93">
        <f>SUM('2:3'!Y447)</f>
        <v>0</v>
      </c>
      <c r="Z447" s="93">
        <f>SUM('2:3'!Z447)</f>
        <v>0</v>
      </c>
      <c r="AA447" s="93">
        <f>SUM('2:3'!AA447)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SUM('2:3'!G448)</f>
        <v>0</v>
      </c>
      <c r="H448" s="315">
        <f t="shared" si="84"/>
        <v>0</v>
      </c>
      <c r="I448" s="93">
        <f>SUM('2:3'!I448)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SUM('2:3'!O448)</f>
        <v>0</v>
      </c>
      <c r="P448" s="93">
        <f>SUM('2:3'!P448)</f>
        <v>0</v>
      </c>
      <c r="Q448" s="93">
        <f>SUM('2:3'!Q448)</f>
        <v>0</v>
      </c>
      <c r="R448" s="93">
        <f>SUM('2:3'!R448)</f>
        <v>0</v>
      </c>
      <c r="S448" s="93">
        <f>SUM('2:3'!S448)</f>
        <v>0</v>
      </c>
      <c r="T448" s="93">
        <f>SUM('2:3'!T448)</f>
        <v>0</v>
      </c>
      <c r="U448" s="93">
        <f>SUM('2:3'!U448)</f>
        <v>0</v>
      </c>
      <c r="V448" s="196">
        <f t="shared" si="87"/>
        <v>0</v>
      </c>
      <c r="W448" s="33" t="str">
        <f t="shared" si="88"/>
        <v/>
      </c>
      <c r="X448" s="93">
        <f>SUM('2:3'!X448)</f>
        <v>0</v>
      </c>
      <c r="Y448" s="93">
        <f>SUM('2:3'!Y448)</f>
        <v>0</v>
      </c>
      <c r="Z448" s="93">
        <f>SUM('2:3'!Z448)</f>
        <v>0</v>
      </c>
      <c r="AA448" s="93">
        <f>SUM('2:3'!AA448)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SUM('2:3'!G449)</f>
        <v>0</v>
      </c>
      <c r="H449" s="315">
        <f t="shared" si="84"/>
        <v>0</v>
      </c>
      <c r="I449" s="93">
        <f>SUM('2:3'!I449)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SUM('2:3'!O449)</f>
        <v>0</v>
      </c>
      <c r="P449" s="93">
        <f>SUM('2:3'!P449)</f>
        <v>0</v>
      </c>
      <c r="Q449" s="93">
        <f>SUM('2:3'!Q449)</f>
        <v>0</v>
      </c>
      <c r="R449" s="93">
        <f>SUM('2:3'!R449)</f>
        <v>0</v>
      </c>
      <c r="S449" s="93">
        <f>SUM('2:3'!S449)</f>
        <v>0</v>
      </c>
      <c r="T449" s="93">
        <f>SUM('2:3'!T449)</f>
        <v>0</v>
      </c>
      <c r="U449" s="93">
        <f>SUM('2:3'!U449)</f>
        <v>0</v>
      </c>
      <c r="V449" s="196"/>
      <c r="W449" s="33"/>
      <c r="X449" s="93">
        <f>SUM('2:3'!X449)</f>
        <v>0</v>
      </c>
      <c r="Y449" s="93">
        <f>SUM('2:3'!Y449)</f>
        <v>0</v>
      </c>
      <c r="Z449" s="93">
        <f>SUM('2:3'!Z449)</f>
        <v>0</v>
      </c>
      <c r="AA449" s="93">
        <f>SUM('2:3'!AA449)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SUM('2:3'!G450)</f>
        <v>0</v>
      </c>
      <c r="H450" s="315">
        <f t="shared" si="84"/>
        <v>0</v>
      </c>
      <c r="I450" s="93">
        <f>SUM('2:3'!I450)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SUM('2:3'!O450)</f>
        <v>0</v>
      </c>
      <c r="P450" s="93">
        <f>SUM('2:3'!P450)</f>
        <v>0</v>
      </c>
      <c r="Q450" s="93">
        <f>SUM('2:3'!Q450)</f>
        <v>0</v>
      </c>
      <c r="R450" s="93">
        <f>SUM('2:3'!R450)</f>
        <v>0</v>
      </c>
      <c r="S450" s="93">
        <f>SUM('2:3'!S450)</f>
        <v>0</v>
      </c>
      <c r="T450" s="93">
        <f>SUM('2:3'!T450)</f>
        <v>0</v>
      </c>
      <c r="U450" s="93">
        <f>SUM('2:3'!U450)</f>
        <v>0</v>
      </c>
      <c r="V450" s="196"/>
      <c r="W450" s="33"/>
      <c r="X450" s="93">
        <f>SUM('2:3'!X450)</f>
        <v>0</v>
      </c>
      <c r="Y450" s="93">
        <f>SUM('2:3'!Y450)</f>
        <v>0</v>
      </c>
      <c r="Z450" s="93">
        <f>SUM('2:3'!Z450)</f>
        <v>0</v>
      </c>
      <c r="AA450" s="93">
        <f>SUM('2:3'!AA450)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SUM('2:3'!G451)</f>
        <v>0</v>
      </c>
      <c r="H451" s="315">
        <f t="shared" si="84"/>
        <v>0</v>
      </c>
      <c r="I451" s="93">
        <f>SUM('2:3'!I451)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SUM('2:3'!O451)</f>
        <v>0</v>
      </c>
      <c r="P451" s="93">
        <f>SUM('2:3'!P451)</f>
        <v>0</v>
      </c>
      <c r="Q451" s="93">
        <f>SUM('2:3'!Q451)</f>
        <v>0</v>
      </c>
      <c r="R451" s="93">
        <f>SUM('2:3'!R451)</f>
        <v>0</v>
      </c>
      <c r="S451" s="93">
        <f>SUM('2:3'!S451)</f>
        <v>0</v>
      </c>
      <c r="T451" s="93">
        <f>SUM('2:3'!T451)</f>
        <v>0</v>
      </c>
      <c r="U451" s="93">
        <f>SUM('2:3'!U451)</f>
        <v>0</v>
      </c>
      <c r="V451" s="196"/>
      <c r="W451" s="33"/>
      <c r="X451" s="93">
        <f>SUM('2:3'!X451)</f>
        <v>0</v>
      </c>
      <c r="Y451" s="93">
        <f>SUM('2:3'!Y451)</f>
        <v>0</v>
      </c>
      <c r="Z451" s="93">
        <f>SUM('2:3'!Z451)</f>
        <v>0</v>
      </c>
      <c r="AA451" s="93">
        <f>SUM('2:3'!AA451)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SUM('2:3'!G452)</f>
        <v>0</v>
      </c>
      <c r="H452" s="315">
        <f t="shared" si="84"/>
        <v>0</v>
      </c>
      <c r="I452" s="93">
        <f>SUM('2:3'!I452)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SUM('2:3'!O452)</f>
        <v>0</v>
      </c>
      <c r="P452" s="93">
        <f>SUM('2:3'!P452)</f>
        <v>0</v>
      </c>
      <c r="Q452" s="93">
        <f>SUM('2:3'!Q452)</f>
        <v>0</v>
      </c>
      <c r="R452" s="93">
        <f>SUM('2:3'!R452)</f>
        <v>0</v>
      </c>
      <c r="S452" s="93">
        <f>SUM('2:3'!S452)</f>
        <v>0</v>
      </c>
      <c r="T452" s="93">
        <f>SUM('2:3'!T452)</f>
        <v>0</v>
      </c>
      <c r="U452" s="93">
        <f>SUM('2:3'!U452)</f>
        <v>0</v>
      </c>
      <c r="V452" s="196"/>
      <c r="W452" s="33"/>
      <c r="X452" s="93">
        <f>SUM('2:3'!X452)</f>
        <v>0</v>
      </c>
      <c r="Y452" s="93">
        <f>SUM('2:3'!Y452)</f>
        <v>0</v>
      </c>
      <c r="Z452" s="93">
        <f>SUM('2:3'!Z452)</f>
        <v>0</v>
      </c>
      <c r="AA452" s="93">
        <f>SUM('2:3'!AA452)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SUM('2:3'!G453)</f>
        <v>0</v>
      </c>
      <c r="H453" s="315">
        <f t="shared" si="84"/>
        <v>0</v>
      </c>
      <c r="I453" s="93">
        <f>SUM('2:3'!I453)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SUM('2:3'!O453)</f>
        <v>0</v>
      </c>
      <c r="P453" s="93">
        <f>SUM('2:3'!P453)</f>
        <v>0</v>
      </c>
      <c r="Q453" s="93">
        <f>SUM('2:3'!Q453)</f>
        <v>0</v>
      </c>
      <c r="R453" s="93">
        <f>SUM('2:3'!R453)</f>
        <v>0</v>
      </c>
      <c r="S453" s="93">
        <f>SUM('2:3'!S453)</f>
        <v>0</v>
      </c>
      <c r="T453" s="93">
        <f>SUM('2:3'!T453)</f>
        <v>0</v>
      </c>
      <c r="U453" s="93">
        <f>SUM('2:3'!U453)</f>
        <v>0</v>
      </c>
      <c r="V453" s="196"/>
      <c r="W453" s="33"/>
      <c r="X453" s="93">
        <f>SUM('2:3'!X453)</f>
        <v>0</v>
      </c>
      <c r="Y453" s="93">
        <f>SUM('2:3'!Y453)</f>
        <v>0</v>
      </c>
      <c r="Z453" s="93">
        <f>SUM('2:3'!Z453)</f>
        <v>0</v>
      </c>
      <c r="AA453" s="93">
        <f>SUM('2:3'!AA453)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SUM('2:3'!G454)</f>
        <v>0</v>
      </c>
      <c r="H454" s="315">
        <f t="shared" si="84"/>
        <v>0</v>
      </c>
      <c r="I454" s="93">
        <f>SUM('2:3'!I454)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SUM('2:3'!O454)</f>
        <v>0</v>
      </c>
      <c r="P454" s="93">
        <f>SUM('2:3'!P454)</f>
        <v>0</v>
      </c>
      <c r="Q454" s="93">
        <f>SUM('2:3'!Q454)</f>
        <v>0</v>
      </c>
      <c r="R454" s="93">
        <f>SUM('2:3'!R454)</f>
        <v>0</v>
      </c>
      <c r="S454" s="93">
        <f>SUM('2:3'!S454)</f>
        <v>0</v>
      </c>
      <c r="T454" s="93">
        <f>SUM('2:3'!T454)</f>
        <v>0</v>
      </c>
      <c r="U454" s="93">
        <f>SUM('2:3'!U454)</f>
        <v>0</v>
      </c>
      <c r="V454" s="196"/>
      <c r="W454" s="33"/>
      <c r="X454" s="93">
        <f>SUM('2:3'!X454)</f>
        <v>0</v>
      </c>
      <c r="Y454" s="93">
        <f>SUM('2:3'!Y454)</f>
        <v>0</v>
      </c>
      <c r="Z454" s="93">
        <f>SUM('2:3'!Z454)</f>
        <v>0</v>
      </c>
      <c r="AA454" s="93">
        <f>SUM('2:3'!AA454)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SUM('2:3'!G455)</f>
        <v>0</v>
      </c>
      <c r="H455" s="315">
        <f t="shared" si="84"/>
        <v>0</v>
      </c>
      <c r="I455" s="93">
        <f>SUM('2:3'!I455)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SUM('2:3'!O455)</f>
        <v>0</v>
      </c>
      <c r="P455" s="93">
        <f>SUM('2:3'!P455)</f>
        <v>0</v>
      </c>
      <c r="Q455" s="93">
        <f>SUM('2:3'!Q455)</f>
        <v>0</v>
      </c>
      <c r="R455" s="93">
        <f>SUM('2:3'!R455)</f>
        <v>0</v>
      </c>
      <c r="S455" s="93">
        <f>SUM('2:3'!S455)</f>
        <v>0</v>
      </c>
      <c r="T455" s="93">
        <f>SUM('2:3'!T455)</f>
        <v>0</v>
      </c>
      <c r="U455" s="93">
        <f>SUM('2:3'!U455)</f>
        <v>0</v>
      </c>
      <c r="V455" s="196">
        <f>SUM(X455:AA455)</f>
        <v>0</v>
      </c>
      <c r="W455" s="33" t="str">
        <f>IF(ISERROR(V455/G455),"",V455/G455)</f>
        <v/>
      </c>
      <c r="X455" s="93">
        <f>SUM('2:3'!X455)</f>
        <v>0</v>
      </c>
      <c r="Y455" s="93">
        <f>SUM('2:3'!Y455)</f>
        <v>0</v>
      </c>
      <c r="Z455" s="93">
        <f>SUM('2:3'!Z455)</f>
        <v>0</v>
      </c>
      <c r="AA455" s="93">
        <f>SUM('2:3'!AA455)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SUM('2:3'!G456)</f>
        <v>0</v>
      </c>
      <c r="H456" s="315">
        <f t="shared" si="84"/>
        <v>0</v>
      </c>
      <c r="I456" s="93">
        <f>SUM('2:3'!I456)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SUM('2:3'!O456)</f>
        <v>0</v>
      </c>
      <c r="P456" s="93">
        <f>SUM('2:3'!P456)</f>
        <v>0</v>
      </c>
      <c r="Q456" s="93">
        <f>SUM('2:3'!Q456)</f>
        <v>0</v>
      </c>
      <c r="R456" s="93">
        <f>SUM('2:3'!R456)</f>
        <v>0</v>
      </c>
      <c r="S456" s="93">
        <f>SUM('2:3'!S456)</f>
        <v>0</v>
      </c>
      <c r="T456" s="93">
        <f>SUM('2:3'!T456)</f>
        <v>0</v>
      </c>
      <c r="U456" s="93">
        <f>SUM('2:3'!U456)</f>
        <v>0</v>
      </c>
      <c r="V456" s="196">
        <f>SUM(X456:AA456)</f>
        <v>0</v>
      </c>
      <c r="W456" s="33" t="str">
        <f>IF(ISERROR(V456/G456),"",V456/G456)</f>
        <v/>
      </c>
      <c r="X456" s="93">
        <f>SUM('2:3'!X456)</f>
        <v>0</v>
      </c>
      <c r="Y456" s="93">
        <f>SUM('2:3'!Y456)</f>
        <v>0</v>
      </c>
      <c r="Z456" s="93">
        <f>SUM('2:3'!Z456)</f>
        <v>0</v>
      </c>
      <c r="AA456" s="93">
        <f>SUM('2:3'!AA456)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SUM('2:3'!G457)</f>
        <v>0</v>
      </c>
      <c r="H457" s="315">
        <f t="shared" si="84"/>
        <v>0</v>
      </c>
      <c r="I457" s="93">
        <f>SUM('2:3'!I457)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SUM('2:3'!G458)</f>
        <v>0</v>
      </c>
      <c r="H458" s="315">
        <f t="shared" si="84"/>
        <v>0</v>
      </c>
      <c r="I458" s="93">
        <f>SUM('2:3'!I458)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SUM('2:3'!G459)</f>
        <v>0</v>
      </c>
      <c r="H459" s="315">
        <f t="shared" si="84"/>
        <v>0</v>
      </c>
      <c r="I459" s="93">
        <f>SUM('2:3'!I459)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SUM('2:3'!G460)</f>
        <v>0</v>
      </c>
      <c r="H460" s="315">
        <f t="shared" si="84"/>
        <v>0</v>
      </c>
      <c r="I460" s="93">
        <f>SUM('2:3'!I460)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SUM('2:3'!O460)</f>
        <v>0</v>
      </c>
      <c r="P460" s="93">
        <f>SUM('2:3'!P460)</f>
        <v>0</v>
      </c>
      <c r="Q460" s="93">
        <f>SUM('2:3'!Q460)</f>
        <v>0</v>
      </c>
      <c r="R460" s="93">
        <f>SUM('2:3'!R460)</f>
        <v>0</v>
      </c>
      <c r="S460" s="93">
        <f>SUM('2:3'!S460)</f>
        <v>0</v>
      </c>
      <c r="T460" s="93">
        <f>SUM('2:3'!T460)</f>
        <v>0</v>
      </c>
      <c r="U460" s="93">
        <f>SUM('2:3'!U460)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SUM('2:3'!X460)</f>
        <v>0</v>
      </c>
      <c r="Y460" s="93">
        <f>SUM('2:3'!Y460)</f>
        <v>0</v>
      </c>
      <c r="Z460" s="93">
        <f>SUM('2:3'!Z460)</f>
        <v>0</v>
      </c>
      <c r="AA460" s="93">
        <f>SUM('2:3'!AA460)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SUM('2:3'!G461)</f>
        <v>0</v>
      </c>
      <c r="H461" s="315">
        <f t="shared" si="84"/>
        <v>0</v>
      </c>
      <c r="I461" s="93">
        <f>SUM('2:3'!I461)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SUM('2:3'!O461)</f>
        <v>0</v>
      </c>
      <c r="P461" s="93">
        <f>SUM('2:3'!P461)</f>
        <v>0</v>
      </c>
      <c r="Q461" s="93">
        <f>SUM('2:3'!Q461)</f>
        <v>0</v>
      </c>
      <c r="R461" s="93">
        <f>SUM('2:3'!R461)</f>
        <v>0</v>
      </c>
      <c r="S461" s="93">
        <f>SUM('2:3'!S461)</f>
        <v>0</v>
      </c>
      <c r="T461" s="93">
        <f>SUM('2:3'!T461)</f>
        <v>0</v>
      </c>
      <c r="U461" s="93">
        <f>SUM('2:3'!U461)</f>
        <v>0</v>
      </c>
      <c r="V461" s="196">
        <f>SUM(X461:AA461)</f>
        <v>0</v>
      </c>
      <c r="W461" s="33" t="str">
        <f t="shared" si="89"/>
        <v/>
      </c>
      <c r="X461" s="93">
        <f>SUM('2:3'!X461)</f>
        <v>0</v>
      </c>
      <c r="Y461" s="93">
        <f>SUM('2:3'!Y461)</f>
        <v>0</v>
      </c>
      <c r="Z461" s="93">
        <f>SUM('2:3'!Z461)</f>
        <v>0</v>
      </c>
      <c r="AA461" s="93">
        <f>SUM('2:3'!AA461)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SUM('2:3'!G462)</f>
        <v>0</v>
      </c>
      <c r="H462" s="315">
        <f t="shared" si="84"/>
        <v>0</v>
      </c>
      <c r="I462" s="93">
        <f>SUM('2:3'!I462)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SUM('2:3'!O462)</f>
        <v>0</v>
      </c>
      <c r="P462" s="93">
        <f>SUM('2:3'!P462)</f>
        <v>0</v>
      </c>
      <c r="Q462" s="93">
        <f>SUM('2:3'!Q462)</f>
        <v>0</v>
      </c>
      <c r="R462" s="93">
        <f>SUM('2:3'!R462)</f>
        <v>0</v>
      </c>
      <c r="S462" s="93">
        <f>SUM('2:3'!S462)</f>
        <v>0</v>
      </c>
      <c r="T462" s="93">
        <f>SUM('2:3'!T462)</f>
        <v>0</v>
      </c>
      <c r="U462" s="93">
        <f>SUM('2:3'!U462)</f>
        <v>0</v>
      </c>
      <c r="V462" s="196">
        <f>SUM(X462:AA462)</f>
        <v>0</v>
      </c>
      <c r="W462" s="33" t="str">
        <f t="shared" si="89"/>
        <v/>
      </c>
      <c r="X462" s="93">
        <f>SUM('2:3'!X462)</f>
        <v>0</v>
      </c>
      <c r="Y462" s="93">
        <f>SUM('2:3'!Y462)</f>
        <v>0</v>
      </c>
      <c r="Z462" s="93">
        <f>SUM('2:3'!Z462)</f>
        <v>0</v>
      </c>
      <c r="AA462" s="93">
        <f>SUM('2:3'!AA462)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40" t="s">
        <v>92</v>
      </c>
      <c r="B463" s="541"/>
      <c r="C463" s="310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SUM('2:3'!G464)</f>
        <v>0</v>
      </c>
      <c r="H464" s="315">
        <f>D464*G464</f>
        <v>0</v>
      </c>
      <c r="I464" s="93">
        <f>SUM('2:3'!I464)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SUM('2:3'!O464)</f>
        <v>0</v>
      </c>
      <c r="P464" s="93">
        <f>SUM('2:3'!P464)</f>
        <v>0</v>
      </c>
      <c r="Q464" s="93">
        <f>SUM('2:3'!Q464)</f>
        <v>0</v>
      </c>
      <c r="R464" s="93">
        <f>SUM('2:3'!R464)</f>
        <v>0</v>
      </c>
      <c r="S464" s="93">
        <f>SUM('2:3'!S464)</f>
        <v>0</v>
      </c>
      <c r="T464" s="93">
        <f>SUM('2:3'!T464)</f>
        <v>0</v>
      </c>
      <c r="U464" s="93">
        <f>SUM('2:3'!U464)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SUM('2:3'!X464)</f>
        <v>0</v>
      </c>
      <c r="Y464" s="93">
        <f>SUM('2:3'!Y464)</f>
        <v>0</v>
      </c>
      <c r="Z464" s="93">
        <f>SUM('2:3'!Z464)</f>
        <v>0</v>
      </c>
      <c r="AA464" s="93">
        <f>SUM('2:3'!AA464)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SUM('2:3'!G465)</f>
        <v>0</v>
      </c>
      <c r="H465" s="315">
        <f t="shared" ref="H465:H478" si="94">D465*G465</f>
        <v>0</v>
      </c>
      <c r="I465" s="93">
        <f>SUM('2:3'!I465)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SUM('2:3'!O465)</f>
        <v>0</v>
      </c>
      <c r="P465" s="93">
        <f>SUM('2:3'!P465)</f>
        <v>0</v>
      </c>
      <c r="Q465" s="93">
        <f>SUM('2:3'!Q465)</f>
        <v>0</v>
      </c>
      <c r="R465" s="93">
        <f>SUM('2:3'!R465)</f>
        <v>0</v>
      </c>
      <c r="S465" s="93">
        <f>SUM('2:3'!S465)</f>
        <v>0</v>
      </c>
      <c r="T465" s="93">
        <f>SUM('2:3'!T465)</f>
        <v>0</v>
      </c>
      <c r="U465" s="93">
        <f>SUM('2:3'!U465)</f>
        <v>0</v>
      </c>
      <c r="V465" s="196">
        <f t="shared" si="93"/>
        <v>0</v>
      </c>
      <c r="W465" s="33" t="str">
        <f t="shared" si="89"/>
        <v/>
      </c>
      <c r="X465" s="93">
        <f>SUM('2:3'!X465)</f>
        <v>0</v>
      </c>
      <c r="Y465" s="93">
        <f>SUM('2:3'!Y465)</f>
        <v>0</v>
      </c>
      <c r="Z465" s="93">
        <f>SUM('2:3'!Z465)</f>
        <v>0</v>
      </c>
      <c r="AA465" s="93">
        <f>SUM('2:3'!AA465)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SUM('2:3'!G466)</f>
        <v>0</v>
      </c>
      <c r="H466" s="315">
        <f t="shared" si="94"/>
        <v>0</v>
      </c>
      <c r="I466" s="93">
        <f>SUM('2:3'!I466)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SUM('2:3'!O466)</f>
        <v>0</v>
      </c>
      <c r="P466" s="93">
        <f>SUM('2:3'!P466)</f>
        <v>0</v>
      </c>
      <c r="Q466" s="93">
        <f>SUM('2:3'!Q466)</f>
        <v>0</v>
      </c>
      <c r="R466" s="93">
        <f>SUM('2:3'!R466)</f>
        <v>0</v>
      </c>
      <c r="S466" s="93">
        <f>SUM('2:3'!S466)</f>
        <v>0</v>
      </c>
      <c r="T466" s="93">
        <f>SUM('2:3'!T466)</f>
        <v>0</v>
      </c>
      <c r="U466" s="93">
        <f>SUM('2:3'!U466)</f>
        <v>0</v>
      </c>
      <c r="V466" s="196">
        <f t="shared" si="93"/>
        <v>0</v>
      </c>
      <c r="W466" s="33" t="str">
        <f t="shared" si="89"/>
        <v/>
      </c>
      <c r="X466" s="93">
        <f>SUM('2:3'!X466)</f>
        <v>0</v>
      </c>
      <c r="Y466" s="93">
        <f>SUM('2:3'!Y466)</f>
        <v>0</v>
      </c>
      <c r="Z466" s="93">
        <f>SUM('2:3'!Z466)</f>
        <v>0</v>
      </c>
      <c r="AA466" s="93">
        <f>SUM('2:3'!AA466)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SUM('2:3'!G467)</f>
        <v>0</v>
      </c>
      <c r="H467" s="315">
        <f t="shared" si="94"/>
        <v>0</v>
      </c>
      <c r="I467" s="93">
        <f>SUM('2:3'!I467)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SUM('2:3'!O467)</f>
        <v>0</v>
      </c>
      <c r="P467" s="93">
        <f>SUM('2:3'!P467)</f>
        <v>0</v>
      </c>
      <c r="Q467" s="93">
        <f>SUM('2:3'!Q467)</f>
        <v>0</v>
      </c>
      <c r="R467" s="93">
        <f>SUM('2:3'!R467)</f>
        <v>0</v>
      </c>
      <c r="S467" s="93">
        <f>SUM('2:3'!S467)</f>
        <v>0</v>
      </c>
      <c r="T467" s="93">
        <f>SUM('2:3'!T467)</f>
        <v>0</v>
      </c>
      <c r="U467" s="93">
        <f>SUM('2:3'!U467)</f>
        <v>0</v>
      </c>
      <c r="V467" s="196">
        <f t="shared" si="93"/>
        <v>0</v>
      </c>
      <c r="W467" s="33" t="str">
        <f t="shared" si="89"/>
        <v/>
      </c>
      <c r="X467" s="93">
        <f>SUM('2:3'!X467)</f>
        <v>0</v>
      </c>
      <c r="Y467" s="93">
        <f>SUM('2:3'!Y467)</f>
        <v>0</v>
      </c>
      <c r="Z467" s="93">
        <f>SUM('2:3'!Z467)</f>
        <v>0</v>
      </c>
      <c r="AA467" s="93">
        <f>SUM('2:3'!AA467)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SUM('2:3'!G468)</f>
        <v>0</v>
      </c>
      <c r="H468" s="315">
        <f t="shared" si="94"/>
        <v>0</v>
      </c>
      <c r="I468" s="93">
        <f>SUM('2:3'!I468)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SUM('2:3'!O468)</f>
        <v>0</v>
      </c>
      <c r="P468" s="93">
        <f>SUM('2:3'!P468)</f>
        <v>0</v>
      </c>
      <c r="Q468" s="93">
        <f>SUM('2:3'!Q468)</f>
        <v>0</v>
      </c>
      <c r="R468" s="93">
        <f>SUM('2:3'!R468)</f>
        <v>0</v>
      </c>
      <c r="S468" s="93">
        <f>SUM('2:3'!S468)</f>
        <v>0</v>
      </c>
      <c r="T468" s="93">
        <f>SUM('2:3'!T468)</f>
        <v>0</v>
      </c>
      <c r="U468" s="93">
        <f>SUM('2:3'!U468)</f>
        <v>0</v>
      </c>
      <c r="V468" s="196">
        <f t="shared" si="93"/>
        <v>0</v>
      </c>
      <c r="W468" s="33" t="str">
        <f t="shared" si="89"/>
        <v/>
      </c>
      <c r="X468" s="93">
        <f>SUM('2:3'!X468)</f>
        <v>0</v>
      </c>
      <c r="Y468" s="93">
        <f>SUM('2:3'!Y468)</f>
        <v>0</v>
      </c>
      <c r="Z468" s="93">
        <f>SUM('2:3'!Z468)</f>
        <v>0</v>
      </c>
      <c r="AA468" s="93">
        <f>SUM('2:3'!AA468)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SUM('2:3'!G469)</f>
        <v>0</v>
      </c>
      <c r="H469" s="315">
        <f t="shared" si="94"/>
        <v>0</v>
      </c>
      <c r="I469" s="93">
        <f>SUM('2:3'!I469)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SUM('2:3'!O469)</f>
        <v>0</v>
      </c>
      <c r="P469" s="93">
        <f>SUM('2:3'!P469)</f>
        <v>0</v>
      </c>
      <c r="Q469" s="93">
        <f>SUM('2:3'!Q469)</f>
        <v>0</v>
      </c>
      <c r="R469" s="93">
        <f>SUM('2:3'!R469)</f>
        <v>0</v>
      </c>
      <c r="S469" s="93">
        <f>SUM('2:3'!S469)</f>
        <v>0</v>
      </c>
      <c r="T469" s="93">
        <f>SUM('2:3'!T469)</f>
        <v>0</v>
      </c>
      <c r="U469" s="93">
        <f>SUM('2:3'!U469)</f>
        <v>0</v>
      </c>
      <c r="V469" s="196">
        <f t="shared" si="93"/>
        <v>0</v>
      </c>
      <c r="W469" s="33" t="str">
        <f t="shared" si="89"/>
        <v/>
      </c>
      <c r="X469" s="93">
        <f>SUM('2:3'!X469)</f>
        <v>0</v>
      </c>
      <c r="Y469" s="93">
        <f>SUM('2:3'!Y469)</f>
        <v>0</v>
      </c>
      <c r="Z469" s="93">
        <f>SUM('2:3'!Z469)</f>
        <v>0</v>
      </c>
      <c r="AA469" s="93">
        <f>SUM('2:3'!AA469)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SUM('2:3'!G470)</f>
        <v>0</v>
      </c>
      <c r="H470" s="315">
        <f t="shared" si="94"/>
        <v>0</v>
      </c>
      <c r="I470" s="93">
        <f>SUM('2:3'!I470)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SUM('2:3'!O470)</f>
        <v>0</v>
      </c>
      <c r="P470" s="93">
        <f>SUM('2:3'!P470)</f>
        <v>0</v>
      </c>
      <c r="Q470" s="93">
        <f>SUM('2:3'!Q470)</f>
        <v>0</v>
      </c>
      <c r="R470" s="93">
        <f>SUM('2:3'!R470)</f>
        <v>0</v>
      </c>
      <c r="S470" s="93">
        <f>SUM('2:3'!S470)</f>
        <v>0</v>
      </c>
      <c r="T470" s="93">
        <f>SUM('2:3'!T470)</f>
        <v>0</v>
      </c>
      <c r="U470" s="93">
        <f>SUM('2:3'!U470)</f>
        <v>0</v>
      </c>
      <c r="V470" s="196">
        <f t="shared" si="93"/>
        <v>0</v>
      </c>
      <c r="W470" s="33" t="str">
        <f t="shared" si="89"/>
        <v/>
      </c>
      <c r="X470" s="93">
        <f>SUM('2:3'!X470)</f>
        <v>0</v>
      </c>
      <c r="Y470" s="93">
        <f>SUM('2:3'!Y470)</f>
        <v>0</v>
      </c>
      <c r="Z470" s="93">
        <f>SUM('2:3'!Z470)</f>
        <v>0</v>
      </c>
      <c r="AA470" s="93">
        <f>SUM('2:3'!AA470)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SUM('2:3'!G471)</f>
        <v>0</v>
      </c>
      <c r="H471" s="315">
        <f t="shared" si="94"/>
        <v>0</v>
      </c>
      <c r="I471" s="93">
        <f>SUM('2:3'!I471)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SUM('2:3'!O471)</f>
        <v>0</v>
      </c>
      <c r="P471" s="93">
        <f>SUM('2:3'!P471)</f>
        <v>0</v>
      </c>
      <c r="Q471" s="93">
        <f>SUM('2:3'!Q471)</f>
        <v>0</v>
      </c>
      <c r="R471" s="93">
        <f>SUM('2:3'!R471)</f>
        <v>0</v>
      </c>
      <c r="S471" s="93">
        <f>SUM('2:3'!S471)</f>
        <v>0</v>
      </c>
      <c r="T471" s="93">
        <f>SUM('2:3'!T471)</f>
        <v>0</v>
      </c>
      <c r="U471" s="93">
        <f>SUM('2:3'!U471)</f>
        <v>0</v>
      </c>
      <c r="V471" s="196">
        <f t="shared" si="93"/>
        <v>0</v>
      </c>
      <c r="W471" s="33" t="str">
        <f t="shared" si="89"/>
        <v/>
      </c>
      <c r="X471" s="93">
        <f>SUM('2:3'!X471)</f>
        <v>0</v>
      </c>
      <c r="Y471" s="93">
        <f>SUM('2:3'!Y471)</f>
        <v>0</v>
      </c>
      <c r="Z471" s="93">
        <f>SUM('2:3'!Z471)</f>
        <v>0</v>
      </c>
      <c r="AA471" s="93">
        <f>SUM('2:3'!AA471)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SUM('2:3'!G472)</f>
        <v>0</v>
      </c>
      <c r="H472" s="315">
        <f t="shared" si="94"/>
        <v>0</v>
      </c>
      <c r="I472" s="93">
        <f>SUM('2:3'!I472)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SUM('2:3'!O472)</f>
        <v>0</v>
      </c>
      <c r="P472" s="93">
        <f>SUM('2:3'!P472)</f>
        <v>0</v>
      </c>
      <c r="Q472" s="93">
        <f>SUM('2:3'!Q472)</f>
        <v>0</v>
      </c>
      <c r="R472" s="93">
        <f>SUM('2:3'!R472)</f>
        <v>0</v>
      </c>
      <c r="S472" s="93">
        <f>SUM('2:3'!S472)</f>
        <v>0</v>
      </c>
      <c r="T472" s="93">
        <f>SUM('2:3'!T472)</f>
        <v>0</v>
      </c>
      <c r="U472" s="93">
        <f>SUM('2:3'!U472)</f>
        <v>0</v>
      </c>
      <c r="V472" s="196">
        <f t="shared" si="93"/>
        <v>0</v>
      </c>
      <c r="W472" s="33" t="str">
        <f t="shared" si="89"/>
        <v/>
      </c>
      <c r="X472" s="93">
        <f>SUM('2:3'!X472)</f>
        <v>0</v>
      </c>
      <c r="Y472" s="93">
        <f>SUM('2:3'!Y472)</f>
        <v>0</v>
      </c>
      <c r="Z472" s="93">
        <f>SUM('2:3'!Z472)</f>
        <v>0</v>
      </c>
      <c r="AA472" s="93">
        <f>SUM('2:3'!AA472)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SUM('2:3'!G473)</f>
        <v>0</v>
      </c>
      <c r="H473" s="315">
        <f t="shared" si="94"/>
        <v>0</v>
      </c>
      <c r="I473" s="93">
        <f>SUM('2:3'!I473)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SUM('2:3'!O473)</f>
        <v>0</v>
      </c>
      <c r="P473" s="93">
        <f>SUM('2:3'!P473)</f>
        <v>0</v>
      </c>
      <c r="Q473" s="93">
        <f>SUM('2:3'!Q473)</f>
        <v>0</v>
      </c>
      <c r="R473" s="93">
        <f>SUM('2:3'!R473)</f>
        <v>0</v>
      </c>
      <c r="S473" s="93">
        <f>SUM('2:3'!S473)</f>
        <v>0</v>
      </c>
      <c r="T473" s="93">
        <f>SUM('2:3'!T473)</f>
        <v>0</v>
      </c>
      <c r="U473" s="93">
        <f>SUM('2:3'!U473)</f>
        <v>0</v>
      </c>
      <c r="V473" s="196">
        <f t="shared" si="93"/>
        <v>0</v>
      </c>
      <c r="W473" s="33" t="str">
        <f t="shared" si="89"/>
        <v/>
      </c>
      <c r="X473" s="93">
        <f>SUM('2:3'!X473)</f>
        <v>0</v>
      </c>
      <c r="Y473" s="93">
        <f>SUM('2:3'!Y473)</f>
        <v>0</v>
      </c>
      <c r="Z473" s="93">
        <f>SUM('2:3'!Z473)</f>
        <v>0</v>
      </c>
      <c r="AA473" s="93">
        <f>SUM('2:3'!AA473)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SUM('2:3'!G474)</f>
        <v>0</v>
      </c>
      <c r="H474" s="315">
        <f t="shared" si="94"/>
        <v>0</v>
      </c>
      <c r="I474" s="93">
        <f>SUM('2:3'!I474)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SUM('2:3'!O474)</f>
        <v>0</v>
      </c>
      <c r="P474" s="93">
        <f>SUM('2:3'!P474)</f>
        <v>0</v>
      </c>
      <c r="Q474" s="93">
        <f>SUM('2:3'!Q474)</f>
        <v>0</v>
      </c>
      <c r="R474" s="93">
        <f>SUM('2:3'!R474)</f>
        <v>0</v>
      </c>
      <c r="S474" s="93">
        <f>SUM('2:3'!S474)</f>
        <v>0</v>
      </c>
      <c r="T474" s="93">
        <f>SUM('2:3'!T474)</f>
        <v>0</v>
      </c>
      <c r="U474" s="93">
        <f>SUM('2:3'!U474)</f>
        <v>0</v>
      </c>
      <c r="V474" s="196">
        <f t="shared" si="93"/>
        <v>0</v>
      </c>
      <c r="W474" s="33" t="str">
        <f t="shared" si="89"/>
        <v/>
      </c>
      <c r="X474" s="93">
        <f>SUM('2:3'!X474)</f>
        <v>0</v>
      </c>
      <c r="Y474" s="93">
        <f>SUM('2:3'!Y474)</f>
        <v>0</v>
      </c>
      <c r="Z474" s="93">
        <f>SUM('2:3'!Z474)</f>
        <v>0</v>
      </c>
      <c r="AA474" s="93">
        <f>SUM('2:3'!AA474)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SUM('2:3'!G475)</f>
        <v>0</v>
      </c>
      <c r="H475" s="315">
        <f t="shared" si="94"/>
        <v>0</v>
      </c>
      <c r="I475" s="93">
        <f>SUM('2:3'!I475)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SUM('2:3'!O475)</f>
        <v>0</v>
      </c>
      <c r="P475" s="93">
        <f>SUM('2:3'!P475)</f>
        <v>0</v>
      </c>
      <c r="Q475" s="93">
        <f>SUM('2:3'!Q475)</f>
        <v>0</v>
      </c>
      <c r="R475" s="93">
        <f>SUM('2:3'!R475)</f>
        <v>0</v>
      </c>
      <c r="S475" s="93">
        <f>SUM('2:3'!S475)</f>
        <v>0</v>
      </c>
      <c r="T475" s="93">
        <f>SUM('2:3'!T475)</f>
        <v>0</v>
      </c>
      <c r="U475" s="93">
        <f>SUM('2:3'!U475)</f>
        <v>0</v>
      </c>
      <c r="V475" s="196">
        <f t="shared" si="93"/>
        <v>0</v>
      </c>
      <c r="W475" s="33" t="str">
        <f t="shared" si="89"/>
        <v/>
      </c>
      <c r="X475" s="93">
        <f>SUM('2:3'!X475)</f>
        <v>0</v>
      </c>
      <c r="Y475" s="93">
        <f>SUM('2:3'!Y475)</f>
        <v>0</v>
      </c>
      <c r="Z475" s="93">
        <f>SUM('2:3'!Z475)</f>
        <v>0</v>
      </c>
      <c r="AA475" s="93">
        <f>SUM('2:3'!AA475)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SUM('2:3'!G476)</f>
        <v>0</v>
      </c>
      <c r="H476" s="315">
        <f t="shared" si="94"/>
        <v>0</v>
      </c>
      <c r="I476" s="93">
        <f>SUM('2:3'!I476)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SUM('2:3'!O476)</f>
        <v>0</v>
      </c>
      <c r="P476" s="93">
        <f>SUM('2:3'!P476)</f>
        <v>0</v>
      </c>
      <c r="Q476" s="93">
        <f>SUM('2:3'!Q476)</f>
        <v>0</v>
      </c>
      <c r="R476" s="93">
        <f>SUM('2:3'!R476)</f>
        <v>0</v>
      </c>
      <c r="S476" s="93">
        <f>SUM('2:3'!S476)</f>
        <v>0</v>
      </c>
      <c r="T476" s="93">
        <f>SUM('2:3'!T476)</f>
        <v>0</v>
      </c>
      <c r="U476" s="93">
        <f>SUM('2:3'!U476)</f>
        <v>0</v>
      </c>
      <c r="V476" s="196">
        <f t="shared" si="93"/>
        <v>0</v>
      </c>
      <c r="W476" s="33" t="str">
        <f t="shared" si="89"/>
        <v/>
      </c>
      <c r="X476" s="93">
        <f>SUM('2:3'!X476)</f>
        <v>0</v>
      </c>
      <c r="Y476" s="93">
        <f>SUM('2:3'!Y476)</f>
        <v>0</v>
      </c>
      <c r="Z476" s="93">
        <f>SUM('2:3'!Z476)</f>
        <v>0</v>
      </c>
      <c r="AA476" s="93">
        <f>SUM('2:3'!AA476)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SUM('2:3'!G477)</f>
        <v>0</v>
      </c>
      <c r="H477" s="315">
        <f t="shared" si="94"/>
        <v>0</v>
      </c>
      <c r="I477" s="93">
        <f>SUM('2:3'!I477)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SUM('2:3'!O477)</f>
        <v>0</v>
      </c>
      <c r="P477" s="93">
        <f>SUM('2:3'!P477)</f>
        <v>0</v>
      </c>
      <c r="Q477" s="93">
        <f>SUM('2:3'!Q477)</f>
        <v>0</v>
      </c>
      <c r="R477" s="93">
        <f>SUM('2:3'!R477)</f>
        <v>0</v>
      </c>
      <c r="S477" s="93">
        <f>SUM('2:3'!S477)</f>
        <v>0</v>
      </c>
      <c r="T477" s="93">
        <f>SUM('2:3'!T477)</f>
        <v>0</v>
      </c>
      <c r="U477" s="93">
        <f>SUM('2:3'!U477)</f>
        <v>0</v>
      </c>
      <c r="V477" s="196">
        <f t="shared" si="93"/>
        <v>0</v>
      </c>
      <c r="W477" s="33" t="str">
        <f t="shared" si="89"/>
        <v/>
      </c>
      <c r="X477" s="93">
        <f>SUM('2:3'!X477)</f>
        <v>0</v>
      </c>
      <c r="Y477" s="93">
        <f>SUM('2:3'!Y477)</f>
        <v>0</v>
      </c>
      <c r="Z477" s="93">
        <f>SUM('2:3'!Z477)</f>
        <v>0</v>
      </c>
      <c r="AA477" s="93">
        <f>SUM('2:3'!AA477)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SUM('2:3'!G478)</f>
        <v>0</v>
      </c>
      <c r="H478" s="315">
        <f t="shared" si="94"/>
        <v>0</v>
      </c>
      <c r="I478" s="93">
        <f>SUM('2:3'!I478)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SUM('2:3'!O478)</f>
        <v>0</v>
      </c>
      <c r="P478" s="93">
        <f>SUM('2:3'!P478)</f>
        <v>0</v>
      </c>
      <c r="Q478" s="93">
        <f>SUM('2:3'!Q478)</f>
        <v>0</v>
      </c>
      <c r="R478" s="93">
        <f>SUM('2:3'!R478)</f>
        <v>0</v>
      </c>
      <c r="S478" s="93">
        <f>SUM('2:3'!S478)</f>
        <v>0</v>
      </c>
      <c r="T478" s="93">
        <f>SUM('2:3'!T478)</f>
        <v>0</v>
      </c>
      <c r="U478" s="93">
        <f>SUM('2:3'!U478)</f>
        <v>0</v>
      </c>
      <c r="V478" s="196">
        <f t="shared" si="93"/>
        <v>0</v>
      </c>
      <c r="W478" s="33" t="str">
        <f t="shared" si="89"/>
        <v/>
      </c>
      <c r="X478" s="93">
        <f>SUM('2:3'!X478)</f>
        <v>0</v>
      </c>
      <c r="Y478" s="93">
        <f>SUM('2:3'!Y478)</f>
        <v>0</v>
      </c>
      <c r="Z478" s="93">
        <f>SUM('2:3'!Z478)</f>
        <v>0</v>
      </c>
      <c r="AA478" s="93">
        <f>SUM('2:3'!AA478)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40" t="s">
        <v>99</v>
      </c>
      <c r="B479" s="541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SUM('2:3'!G480)</f>
        <v>0</v>
      </c>
      <c r="H480" s="315">
        <f t="shared" ref="H480:H489" si="96">D480*G480</f>
        <v>0</v>
      </c>
      <c r="I480" s="93">
        <f>SUM('2:3'!I480)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SUM('2:3'!O480)</f>
        <v>0</v>
      </c>
      <c r="P480" s="93">
        <f>SUM('2:3'!P480)</f>
        <v>0</v>
      </c>
      <c r="Q480" s="93">
        <f>SUM('2:3'!Q480)</f>
        <v>0</v>
      </c>
      <c r="R480" s="93">
        <f>SUM('2:3'!R480)</f>
        <v>0</v>
      </c>
      <c r="S480" s="93">
        <f>SUM('2:3'!S480)</f>
        <v>0</v>
      </c>
      <c r="T480" s="93">
        <f>SUM('2:3'!T480)</f>
        <v>0</v>
      </c>
      <c r="U480" s="93">
        <f>SUM('2:3'!U480)</f>
        <v>0</v>
      </c>
      <c r="V480" s="196">
        <f>SUM(X480:AA480)</f>
        <v>0</v>
      </c>
      <c r="W480" s="33" t="str">
        <f t="shared" si="89"/>
        <v/>
      </c>
      <c r="X480" s="93">
        <f>SUM('2:3'!X480)</f>
        <v>0</v>
      </c>
      <c r="Y480" s="93">
        <f>SUM('2:3'!Y480)</f>
        <v>0</v>
      </c>
      <c r="Z480" s="93">
        <f>SUM('2:3'!Z480)</f>
        <v>0</v>
      </c>
      <c r="AA480" s="93">
        <f>SUM('2:3'!AA480)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SUM('2:3'!G481)</f>
        <v>0</v>
      </c>
      <c r="H481" s="315">
        <f t="shared" si="96"/>
        <v>0</v>
      </c>
      <c r="I481" s="93">
        <f>SUM('2:3'!I481)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SUM('2:3'!O481)</f>
        <v>0</v>
      </c>
      <c r="P481" s="93">
        <f>SUM('2:3'!P481)</f>
        <v>0</v>
      </c>
      <c r="Q481" s="93">
        <f>SUM('2:3'!Q481)</f>
        <v>0</v>
      </c>
      <c r="R481" s="93">
        <f>SUM('2:3'!R481)</f>
        <v>0</v>
      </c>
      <c r="S481" s="93">
        <f>SUM('2:3'!S481)</f>
        <v>0</v>
      </c>
      <c r="T481" s="93">
        <f>SUM('2:3'!T481)</f>
        <v>0</v>
      </c>
      <c r="U481" s="93">
        <f>SUM('2:3'!U481)</f>
        <v>0</v>
      </c>
      <c r="V481" s="196">
        <f>SUM(X481:AA481)</f>
        <v>0</v>
      </c>
      <c r="W481" s="33" t="str">
        <f t="shared" si="89"/>
        <v/>
      </c>
      <c r="X481" s="93">
        <f>SUM('2:3'!X481)</f>
        <v>0</v>
      </c>
      <c r="Y481" s="93">
        <f>SUM('2:3'!Y481)</f>
        <v>0</v>
      </c>
      <c r="Z481" s="93">
        <f>SUM('2:3'!Z481)</f>
        <v>0</v>
      </c>
      <c r="AA481" s="93">
        <f>SUM('2:3'!AA481)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SUM('2:3'!G482)</f>
        <v>0</v>
      </c>
      <c r="H482" s="315">
        <f t="shared" si="96"/>
        <v>0</v>
      </c>
      <c r="I482" s="93">
        <f>SUM('2:3'!I482)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SUM('2:3'!O482)</f>
        <v>0</v>
      </c>
      <c r="P482" s="93">
        <f>SUM('2:3'!P482)</f>
        <v>0</v>
      </c>
      <c r="Q482" s="93">
        <f>SUM('2:3'!Q482)</f>
        <v>0</v>
      </c>
      <c r="R482" s="93">
        <f>SUM('2:3'!R482)</f>
        <v>0</v>
      </c>
      <c r="S482" s="93">
        <f>SUM('2:3'!S482)</f>
        <v>0</v>
      </c>
      <c r="T482" s="93">
        <f>SUM('2:3'!T482)</f>
        <v>0</v>
      </c>
      <c r="U482" s="93">
        <f>SUM('2:3'!U482)</f>
        <v>0</v>
      </c>
      <c r="V482" s="196">
        <f>SUM(X482:AA482)</f>
        <v>0</v>
      </c>
      <c r="W482" s="33" t="str">
        <f t="shared" si="89"/>
        <v/>
      </c>
      <c r="X482" s="93">
        <f>SUM('2:3'!X482)</f>
        <v>0</v>
      </c>
      <c r="Y482" s="93">
        <f>SUM('2:3'!Y482)</f>
        <v>0</v>
      </c>
      <c r="Z482" s="93">
        <f>SUM('2:3'!Z482)</f>
        <v>0</v>
      </c>
      <c r="AA482" s="93">
        <f>SUM('2:3'!AA482)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SUM('2:3'!G483)</f>
        <v>0</v>
      </c>
      <c r="H483" s="315">
        <f t="shared" si="96"/>
        <v>0</v>
      </c>
      <c r="I483" s="93">
        <f>SUM('2:3'!I483)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SUM('2:3'!O483)</f>
        <v>0</v>
      </c>
      <c r="P483" s="93">
        <f>SUM('2:3'!P483)</f>
        <v>0</v>
      </c>
      <c r="Q483" s="93">
        <f>SUM('2:3'!Q483)</f>
        <v>0</v>
      </c>
      <c r="R483" s="93">
        <f>SUM('2:3'!R483)</f>
        <v>0</v>
      </c>
      <c r="S483" s="93">
        <f>SUM('2:3'!S483)</f>
        <v>0</v>
      </c>
      <c r="T483" s="93">
        <f>SUM('2:3'!T483)</f>
        <v>0</v>
      </c>
      <c r="U483" s="93">
        <f>SUM('2:3'!U483)</f>
        <v>0</v>
      </c>
      <c r="V483" s="196">
        <f>SUM(X483:AA483)</f>
        <v>0</v>
      </c>
      <c r="W483" s="33" t="str">
        <f t="shared" si="89"/>
        <v/>
      </c>
      <c r="X483" s="93">
        <f>SUM('2:3'!X483)</f>
        <v>0</v>
      </c>
      <c r="Y483" s="93">
        <f>SUM('2:3'!Y483)</f>
        <v>0</v>
      </c>
      <c r="Z483" s="93">
        <f>SUM('2:3'!Z483)</f>
        <v>0</v>
      </c>
      <c r="AA483" s="93">
        <f>SUM('2:3'!AA483)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SUM('2:3'!G484)</f>
        <v>0</v>
      </c>
      <c r="H484" s="315">
        <f t="shared" si="96"/>
        <v>0</v>
      </c>
      <c r="I484" s="93">
        <f>SUM('2:3'!I484)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SUM('2:3'!O484)</f>
        <v>0</v>
      </c>
      <c r="P484" s="93">
        <f>SUM('2:3'!P484)</f>
        <v>0</v>
      </c>
      <c r="Q484" s="93">
        <f>SUM('2:3'!Q484)</f>
        <v>0</v>
      </c>
      <c r="R484" s="93">
        <f>SUM('2:3'!R484)</f>
        <v>0</v>
      </c>
      <c r="S484" s="93">
        <f>SUM('2:3'!S484)</f>
        <v>0</v>
      </c>
      <c r="T484" s="93">
        <f>SUM('2:3'!T484)</f>
        <v>0</v>
      </c>
      <c r="U484" s="93">
        <f>SUM('2:3'!U484)</f>
        <v>0</v>
      </c>
      <c r="V484" s="196">
        <f>SUM(X484:AA484)</f>
        <v>0</v>
      </c>
      <c r="W484" s="33" t="str">
        <f t="shared" si="89"/>
        <v/>
      </c>
      <c r="X484" s="93">
        <f>SUM('2:3'!X484)</f>
        <v>0</v>
      </c>
      <c r="Y484" s="93">
        <f>SUM('2:3'!Y484)</f>
        <v>0</v>
      </c>
      <c r="Z484" s="93">
        <f>SUM('2:3'!Z484)</f>
        <v>0</v>
      </c>
      <c r="AA484" s="93">
        <f>SUM('2:3'!AA484)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SUM('2:3'!G485)</f>
        <v>0</v>
      </c>
      <c r="H485" s="315">
        <f t="shared" si="96"/>
        <v>0</v>
      </c>
      <c r="I485" s="93">
        <f>SUM('2:3'!I485)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SUM('2:3'!G489)</f>
        <v>0</v>
      </c>
      <c r="H489" s="315">
        <f t="shared" si="96"/>
        <v>0</v>
      </c>
      <c r="I489" s="93">
        <f>SUM('2:3'!I489)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SUM('2:3'!O489)</f>
        <v>0</v>
      </c>
      <c r="P489" s="93">
        <f>SUM('2:3'!P489)</f>
        <v>0</v>
      </c>
      <c r="Q489" s="93">
        <f>SUM('2:3'!Q489)</f>
        <v>0</v>
      </c>
      <c r="R489" s="93">
        <f>SUM('2:3'!R489)</f>
        <v>0</v>
      </c>
      <c r="S489" s="93">
        <f>SUM('2:3'!S489)</f>
        <v>0</v>
      </c>
      <c r="T489" s="93">
        <f>SUM('2:3'!T489)</f>
        <v>0</v>
      </c>
      <c r="U489" s="93">
        <f>SUM('2:3'!U489)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SUM('2:3'!X489)</f>
        <v>0</v>
      </c>
      <c r="Y489" s="93">
        <f>SUM('2:3'!Y489)</f>
        <v>0</v>
      </c>
      <c r="Z489" s="93">
        <f>SUM('2:3'!Z489)</f>
        <v>0</v>
      </c>
      <c r="AA489" s="93">
        <f>SUM('2:3'!AA489)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40" t="s">
        <v>102</v>
      </c>
      <c r="B490" s="541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SUM('2:3'!G491)</f>
        <v>0</v>
      </c>
      <c r="H491" s="315">
        <f>D491*G491</f>
        <v>0</v>
      </c>
      <c r="I491" s="93">
        <f>SUM('2:3'!I491)</f>
        <v>0</v>
      </c>
      <c r="J491" s="31" t="str">
        <f t="array" ref="J491">IF(ISERROR(G491/I491),"",G491/I491)</f>
        <v/>
      </c>
      <c r="K491" s="315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SUM('2:3'!O491)</f>
        <v>0</v>
      </c>
      <c r="P491" s="93">
        <f>SUM('2:3'!P491)</f>
        <v>0</v>
      </c>
      <c r="Q491" s="93">
        <f>SUM('2:3'!Q491)</f>
        <v>0</v>
      </c>
      <c r="R491" s="93">
        <f>SUM('2:3'!R491)</f>
        <v>0</v>
      </c>
      <c r="S491" s="93">
        <f>SUM('2:3'!S491)</f>
        <v>0</v>
      </c>
      <c r="T491" s="93">
        <f>SUM('2:3'!T491)</f>
        <v>0</v>
      </c>
      <c r="U491" s="93">
        <f>SUM('2:3'!U491)</f>
        <v>0</v>
      </c>
      <c r="V491" s="196">
        <f>SUM(X491:AA491)</f>
        <v>0</v>
      </c>
      <c r="W491" s="33" t="str">
        <f t="shared" si="97"/>
        <v/>
      </c>
      <c r="X491" s="93">
        <f>SUM('2:3'!X491)</f>
        <v>0</v>
      </c>
      <c r="Y491" s="93">
        <f>SUM('2:3'!Y491)</f>
        <v>0</v>
      </c>
      <c r="Z491" s="93">
        <f>SUM('2:3'!Z491)</f>
        <v>0</v>
      </c>
      <c r="AA491" s="93">
        <f>SUM('2:3'!AA491)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SUM('2:3'!G492)</f>
        <v>0</v>
      </c>
      <c r="H492" s="315">
        <f t="shared" ref="H492:H505" si="98">D492*G492</f>
        <v>0</v>
      </c>
      <c r="I492" s="93">
        <f>SUM('2:3'!I492)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SUM('2:3'!O492)</f>
        <v>0</v>
      </c>
      <c r="P492" s="93">
        <f>SUM('2:3'!P492)</f>
        <v>0</v>
      </c>
      <c r="Q492" s="93">
        <f>SUM('2:3'!Q492)</f>
        <v>0</v>
      </c>
      <c r="R492" s="93">
        <f>SUM('2:3'!R492)</f>
        <v>0</v>
      </c>
      <c r="S492" s="93">
        <f>SUM('2:3'!S492)</f>
        <v>0</v>
      </c>
      <c r="T492" s="93">
        <f>SUM('2:3'!T492)</f>
        <v>0</v>
      </c>
      <c r="U492" s="93">
        <f>SUM('2:3'!U492)</f>
        <v>0</v>
      </c>
      <c r="V492" s="196">
        <f>SUM(X492:AA492)</f>
        <v>0</v>
      </c>
      <c r="W492" s="33" t="str">
        <f t="shared" si="97"/>
        <v/>
      </c>
      <c r="X492" s="93">
        <f>SUM('2:3'!X492)</f>
        <v>0</v>
      </c>
      <c r="Y492" s="93">
        <f>SUM('2:3'!Y492)</f>
        <v>0</v>
      </c>
      <c r="Z492" s="93">
        <f>SUM('2:3'!Z492)</f>
        <v>0</v>
      </c>
      <c r="AA492" s="93">
        <f>SUM('2:3'!AA492)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SUM('2:3'!G493)</f>
        <v>0</v>
      </c>
      <c r="H493" s="315">
        <f t="shared" si="98"/>
        <v>0</v>
      </c>
      <c r="I493" s="93">
        <f>SUM('2:3'!I493)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SUM('2:3'!O493)</f>
        <v>0</v>
      </c>
      <c r="P493" s="93">
        <f>SUM('2:3'!P493)</f>
        <v>0</v>
      </c>
      <c r="Q493" s="93">
        <f>SUM('2:3'!Q493)</f>
        <v>0</v>
      </c>
      <c r="R493" s="93">
        <f>SUM('2:3'!R493)</f>
        <v>0</v>
      </c>
      <c r="S493" s="93">
        <f>SUM('2:3'!S493)</f>
        <v>0</v>
      </c>
      <c r="T493" s="93">
        <f>SUM('2:3'!T493)</f>
        <v>0</v>
      </c>
      <c r="U493" s="93">
        <f>SUM('2:3'!U493)</f>
        <v>0</v>
      </c>
      <c r="V493" s="196">
        <f>SUM(X493:AA493)</f>
        <v>0</v>
      </c>
      <c r="W493" s="33" t="str">
        <f t="shared" si="97"/>
        <v/>
      </c>
      <c r="X493" s="93">
        <f>SUM('2:3'!X493)</f>
        <v>0</v>
      </c>
      <c r="Y493" s="93">
        <f>SUM('2:3'!Y493)</f>
        <v>0</v>
      </c>
      <c r="Z493" s="93">
        <f>SUM('2:3'!Z493)</f>
        <v>0</v>
      </c>
      <c r="AA493" s="93">
        <f>SUM('2:3'!AA493)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SUM('2:3'!G494)</f>
        <v>0</v>
      </c>
      <c r="H494" s="315">
        <f t="shared" si="98"/>
        <v>0</v>
      </c>
      <c r="I494" s="93">
        <f>SUM('2:3'!I494)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SUM('2:3'!O494)</f>
        <v>0</v>
      </c>
      <c r="P494" s="93">
        <f>SUM('2:3'!P494)</f>
        <v>0</v>
      </c>
      <c r="Q494" s="93">
        <f>SUM('2:3'!Q494)</f>
        <v>0</v>
      </c>
      <c r="R494" s="93">
        <f>SUM('2:3'!R494)</f>
        <v>0</v>
      </c>
      <c r="S494" s="93">
        <f>SUM('2:3'!S494)</f>
        <v>0</v>
      </c>
      <c r="T494" s="93">
        <f>SUM('2:3'!T494)</f>
        <v>0</v>
      </c>
      <c r="U494" s="93">
        <f>SUM('2:3'!U494)</f>
        <v>0</v>
      </c>
      <c r="V494" s="196">
        <f>SUM(X494:AA494)</f>
        <v>0</v>
      </c>
      <c r="W494" s="33" t="str">
        <f t="shared" si="97"/>
        <v/>
      </c>
      <c r="X494" s="93">
        <f>SUM('2:3'!X494)</f>
        <v>0</v>
      </c>
      <c r="Y494" s="93">
        <f>SUM('2:3'!Y494)</f>
        <v>0</v>
      </c>
      <c r="Z494" s="93">
        <f>SUM('2:3'!Z494)</f>
        <v>0</v>
      </c>
      <c r="AA494" s="93">
        <f>SUM('2:3'!AA494)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SUM('2:3'!G495)</f>
        <v>0</v>
      </c>
      <c r="H495" s="315">
        <f t="shared" si="98"/>
        <v>0</v>
      </c>
      <c r="I495" s="93">
        <f>SUM('2:3'!I495)</f>
        <v>0</v>
      </c>
      <c r="J495" s="31"/>
      <c r="K495" s="35"/>
      <c r="L495" s="87"/>
      <c r="M495" s="36"/>
      <c r="N495" s="31"/>
      <c r="O495" s="93">
        <f>SUM('2:3'!O495)</f>
        <v>0</v>
      </c>
      <c r="P495" s="93">
        <f>SUM('2:3'!P495)</f>
        <v>0</v>
      </c>
      <c r="Q495" s="93">
        <f>SUM('2:3'!Q495)</f>
        <v>0</v>
      </c>
      <c r="R495" s="93">
        <f>SUM('2:3'!R495)</f>
        <v>0</v>
      </c>
      <c r="S495" s="93">
        <f>SUM('2:3'!S495)</f>
        <v>0</v>
      </c>
      <c r="T495" s="93">
        <f>SUM('2:3'!T495)</f>
        <v>0</v>
      </c>
      <c r="U495" s="93">
        <f>SUM('2:3'!U495)</f>
        <v>0</v>
      </c>
      <c r="V495" s="196"/>
      <c r="W495" s="33"/>
      <c r="X495" s="93">
        <f>SUM('2:3'!X495)</f>
        <v>0</v>
      </c>
      <c r="Y495" s="93">
        <f>SUM('2:3'!Y495)</f>
        <v>0</v>
      </c>
      <c r="Z495" s="93">
        <f>SUM('2:3'!Z495)</f>
        <v>0</v>
      </c>
      <c r="AA495" s="93">
        <f>SUM('2:3'!AA495)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SUM('2:3'!G496)</f>
        <v>0</v>
      </c>
      <c r="H496" s="315">
        <f t="shared" si="98"/>
        <v>0</v>
      </c>
      <c r="I496" s="93">
        <f>SUM('2:3'!I496)</f>
        <v>0</v>
      </c>
      <c r="J496" s="31"/>
      <c r="K496" s="35"/>
      <c r="L496" s="87">
        <v>6</v>
      </c>
      <c r="M496" s="36"/>
      <c r="N496" s="31"/>
      <c r="O496" s="93">
        <f>SUM('2:3'!O496)</f>
        <v>0</v>
      </c>
      <c r="P496" s="93">
        <f>SUM('2:3'!P496)</f>
        <v>0</v>
      </c>
      <c r="Q496" s="93">
        <f>SUM('2:3'!Q496)</f>
        <v>0</v>
      </c>
      <c r="R496" s="93">
        <f>SUM('2:3'!R496)</f>
        <v>0</v>
      </c>
      <c r="S496" s="93">
        <f>SUM('2:3'!S496)</f>
        <v>0</v>
      </c>
      <c r="T496" s="93">
        <f>SUM('2:3'!T496)</f>
        <v>0</v>
      </c>
      <c r="U496" s="93">
        <f>SUM('2:3'!U496)</f>
        <v>0</v>
      </c>
      <c r="V496" s="196"/>
      <c r="W496" s="33"/>
      <c r="X496" s="93">
        <f>SUM('2:3'!X496)</f>
        <v>0</v>
      </c>
      <c r="Y496" s="93">
        <f>SUM('2:3'!Y496)</f>
        <v>0</v>
      </c>
      <c r="Z496" s="93">
        <f>SUM('2:3'!Z496)</f>
        <v>0</v>
      </c>
      <c r="AA496" s="93">
        <f>SUM('2:3'!AA496)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SUM('2:3'!G497)</f>
        <v>0</v>
      </c>
      <c r="H497" s="315">
        <f t="shared" si="98"/>
        <v>0</v>
      </c>
      <c r="I497" s="93">
        <f>SUM('2:3'!I497)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SUM('2:3'!O497)</f>
        <v>0</v>
      </c>
      <c r="P497" s="93">
        <f>SUM('2:3'!P497)</f>
        <v>0</v>
      </c>
      <c r="Q497" s="93">
        <f>SUM('2:3'!Q497)</f>
        <v>0</v>
      </c>
      <c r="R497" s="93">
        <f>SUM('2:3'!R497)</f>
        <v>0</v>
      </c>
      <c r="S497" s="93">
        <f>SUM('2:3'!S497)</f>
        <v>0</v>
      </c>
      <c r="T497" s="93">
        <f>SUM('2:3'!T497)</f>
        <v>0</v>
      </c>
      <c r="U497" s="93">
        <f>SUM('2:3'!U497)</f>
        <v>0</v>
      </c>
      <c r="V497" s="196">
        <f>SUM(X497:AA497)</f>
        <v>0</v>
      </c>
      <c r="W497" s="33" t="str">
        <f>IF(ISERROR(V497/G497),"",V497/G497)</f>
        <v/>
      </c>
      <c r="X497" s="93">
        <f>SUM('2:3'!X497)</f>
        <v>0</v>
      </c>
      <c r="Y497" s="93">
        <f>SUM('2:3'!Y497)</f>
        <v>0</v>
      </c>
      <c r="Z497" s="93">
        <f>SUM('2:3'!Z497)</f>
        <v>0</v>
      </c>
      <c r="AA497" s="93">
        <f>SUM('2:3'!AA497)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SUM('2:3'!G498)</f>
        <v>0</v>
      </c>
      <c r="H498" s="315">
        <f t="shared" si="98"/>
        <v>0</v>
      </c>
      <c r="I498" s="93">
        <f>SUM('2:3'!I498)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SUM('2:3'!O498)</f>
        <v>0</v>
      </c>
      <c r="P498" s="93">
        <f>SUM('2:3'!P498)</f>
        <v>0</v>
      </c>
      <c r="Q498" s="93">
        <f>SUM('2:3'!Q498)</f>
        <v>0</v>
      </c>
      <c r="R498" s="93">
        <f>SUM('2:3'!R498)</f>
        <v>0</v>
      </c>
      <c r="S498" s="93">
        <f>SUM('2:3'!S498)</f>
        <v>0</v>
      </c>
      <c r="T498" s="93">
        <f>SUM('2:3'!T498)</f>
        <v>0</v>
      </c>
      <c r="U498" s="93">
        <f>SUM('2:3'!U498)</f>
        <v>0</v>
      </c>
      <c r="V498" s="196">
        <f>SUM(X498:AA498)</f>
        <v>0</v>
      </c>
      <c r="W498" s="33" t="str">
        <f>IF(ISERROR(V498/G498),"",V498/G498)</f>
        <v/>
      </c>
      <c r="X498" s="93">
        <f>SUM('2:3'!X498)</f>
        <v>0</v>
      </c>
      <c r="Y498" s="93">
        <f>SUM('2:3'!Y498)</f>
        <v>0</v>
      </c>
      <c r="Z498" s="93">
        <f>SUM('2:3'!Z498)</f>
        <v>0</v>
      </c>
      <c r="AA498" s="93">
        <f>SUM('2:3'!AA498)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SUM('2:3'!G499)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SUM('2:3'!G500)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SUM('2:3'!G501)</f>
        <v>0</v>
      </c>
      <c r="H501" s="315">
        <f t="shared" si="98"/>
        <v>0</v>
      </c>
      <c r="I501" s="93">
        <f>SUM('2:3'!I501)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SUM('2:3'!O501)</f>
        <v>0</v>
      </c>
      <c r="P501" s="93">
        <f>SUM('2:3'!P501)</f>
        <v>0</v>
      </c>
      <c r="Q501" s="93">
        <f>SUM('2:3'!Q501)</f>
        <v>0</v>
      </c>
      <c r="R501" s="93">
        <f>SUM('2:3'!R501)</f>
        <v>0</v>
      </c>
      <c r="S501" s="93">
        <f>SUM('2:3'!S501)</f>
        <v>0</v>
      </c>
      <c r="T501" s="93">
        <f>SUM('2:3'!T501)</f>
        <v>0</v>
      </c>
      <c r="U501" s="93">
        <f>SUM('2:3'!U501)</f>
        <v>0</v>
      </c>
      <c r="V501" s="196">
        <f>SUM(X501:AA501)</f>
        <v>0</v>
      </c>
      <c r="W501" s="33" t="str">
        <f>IF(ISERROR(V501/G501),"",V501/G501)</f>
        <v/>
      </c>
      <c r="X501" s="93">
        <f>SUM('2:3'!X501)</f>
        <v>0</v>
      </c>
      <c r="Y501" s="93">
        <f>SUM('2:3'!Y501)</f>
        <v>0</v>
      </c>
      <c r="Z501" s="93">
        <f>SUM('2:3'!Z501)</f>
        <v>0</v>
      </c>
      <c r="AA501" s="93">
        <f>SUM('2:3'!AA501)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SUM('2:3'!G502)</f>
        <v>0</v>
      </c>
      <c r="H502" s="315">
        <f t="shared" si="98"/>
        <v>0</v>
      </c>
      <c r="I502" s="93">
        <f>SUM('2:3'!I502)</f>
        <v>0</v>
      </c>
      <c r="J502" s="31"/>
      <c r="K502" s="35"/>
      <c r="L502" s="87"/>
      <c r="M502" s="36"/>
      <c r="N502" s="31"/>
      <c r="O502" s="93">
        <f>SUM('2:3'!O502)</f>
        <v>0</v>
      </c>
      <c r="P502" s="93">
        <f>SUM('2:3'!P502)</f>
        <v>0</v>
      </c>
      <c r="Q502" s="93">
        <f>SUM('2:3'!Q502)</f>
        <v>0</v>
      </c>
      <c r="R502" s="93">
        <f>SUM('2:3'!R502)</f>
        <v>0</v>
      </c>
      <c r="S502" s="93">
        <f>SUM('2:3'!S502)</f>
        <v>0</v>
      </c>
      <c r="T502" s="93">
        <f>SUM('2:3'!T502)</f>
        <v>0</v>
      </c>
      <c r="U502" s="93">
        <f>SUM('2:3'!U502)</f>
        <v>0</v>
      </c>
      <c r="V502" s="196"/>
      <c r="W502" s="33"/>
      <c r="X502" s="93">
        <f>SUM('2:3'!X502)</f>
        <v>0</v>
      </c>
      <c r="Y502" s="93">
        <f>SUM('2:3'!Y502)</f>
        <v>0</v>
      </c>
      <c r="Z502" s="93">
        <f>SUM('2:3'!Z502)</f>
        <v>0</v>
      </c>
      <c r="AA502" s="93">
        <f>SUM('2:3'!AA502)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SUM('2:3'!G503)</f>
        <v>0</v>
      </c>
      <c r="H503" s="315">
        <f t="shared" si="98"/>
        <v>0</v>
      </c>
      <c r="I503" s="93">
        <f>SUM('2:3'!I503)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SUM('2:3'!G504)</f>
        <v>0</v>
      </c>
      <c r="H504" s="315">
        <f t="shared" si="98"/>
        <v>0</v>
      </c>
      <c r="I504" s="93">
        <f>SUM('2:3'!I504)</f>
        <v>0</v>
      </c>
      <c r="J504" s="31"/>
      <c r="K504" s="35"/>
      <c r="L504" s="87"/>
      <c r="M504" s="36"/>
      <c r="N504" s="31"/>
      <c r="O504" s="93">
        <f>SUM('2:3'!O504)</f>
        <v>0</v>
      </c>
      <c r="P504" s="93">
        <f>SUM('2:3'!P504)</f>
        <v>0</v>
      </c>
      <c r="Q504" s="93">
        <f>SUM('2:3'!Q504)</f>
        <v>0</v>
      </c>
      <c r="R504" s="93">
        <f>SUM('2:3'!R504)</f>
        <v>0</v>
      </c>
      <c r="S504" s="93">
        <f>SUM('2:3'!S504)</f>
        <v>0</v>
      </c>
      <c r="T504" s="93">
        <f>SUM('2:3'!T504)</f>
        <v>0</v>
      </c>
      <c r="U504" s="93">
        <f>SUM('2:3'!U504)</f>
        <v>0</v>
      </c>
      <c r="V504" s="196"/>
      <c r="W504" s="33"/>
      <c r="X504" s="93">
        <f>SUM('2:3'!X504)</f>
        <v>0</v>
      </c>
      <c r="Y504" s="93">
        <f>SUM('2:3'!Y504)</f>
        <v>0</v>
      </c>
      <c r="Z504" s="93">
        <f>SUM('2:3'!Z504)</f>
        <v>0</v>
      </c>
      <c r="AA504" s="93">
        <f>SUM('2:3'!AA504)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SUM('2:3'!G505)</f>
        <v>0</v>
      </c>
      <c r="H505" s="315">
        <f t="shared" si="98"/>
        <v>0</v>
      </c>
      <c r="I505" s="93">
        <f>SUM('2:3'!I505)</f>
        <v>0</v>
      </c>
      <c r="J505" s="31"/>
      <c r="K505" s="35"/>
      <c r="L505" s="87"/>
      <c r="M505" s="36"/>
      <c r="N505" s="31"/>
      <c r="O505" s="93">
        <f>SUM('2:3'!O505)</f>
        <v>0</v>
      </c>
      <c r="P505" s="93">
        <f>SUM('2:3'!P505)</f>
        <v>0</v>
      </c>
      <c r="Q505" s="93">
        <f>SUM('2:3'!Q505)</f>
        <v>0</v>
      </c>
      <c r="R505" s="93">
        <f>SUM('2:3'!R505)</f>
        <v>0</v>
      </c>
      <c r="S505" s="93">
        <f>SUM('2:3'!S505)</f>
        <v>0</v>
      </c>
      <c r="T505" s="93">
        <f>SUM('2:3'!T505)</f>
        <v>0</v>
      </c>
      <c r="U505" s="93">
        <f>SUM('2:3'!U505)</f>
        <v>0</v>
      </c>
      <c r="V505" s="196"/>
      <c r="W505" s="33"/>
      <c r="X505" s="93">
        <f>SUM('2:3'!X505)</f>
        <v>0</v>
      </c>
      <c r="Y505" s="93">
        <f>SUM('2:3'!Y505)</f>
        <v>0</v>
      </c>
      <c r="Z505" s="93">
        <f>SUM('2:3'!Z505)</f>
        <v>0</v>
      </c>
      <c r="AA505" s="93">
        <f>SUM('2:3'!AA505)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40" t="s">
        <v>106</v>
      </c>
      <c r="B506" s="541"/>
      <c r="C506" s="310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51" t="s">
        <v>108</v>
      </c>
      <c r="B507" s="552"/>
      <c r="C507" s="552"/>
      <c r="D507" s="552"/>
      <c r="E507" s="552"/>
      <c r="F507" s="553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568"/>
      <c r="AM507" s="568"/>
      <c r="AN507" s="568"/>
      <c r="AO507" s="568"/>
      <c r="AP507" s="568"/>
      <c r="AQ507" s="568"/>
      <c r="AR507" s="568"/>
      <c r="AS507" s="568"/>
      <c r="AT507" s="568"/>
      <c r="AU507" s="568"/>
      <c r="AV507" s="568"/>
      <c r="AW507" s="568"/>
      <c r="AX507" s="568"/>
      <c r="AY507" s="568"/>
      <c r="AZ507" s="568"/>
      <c r="BA507" s="568"/>
    </row>
    <row r="508" spans="1:53" ht="15.75" customHeight="1">
      <c r="A508" s="453" t="s">
        <v>497</v>
      </c>
      <c r="B508" s="313" t="s">
        <v>110</v>
      </c>
      <c r="C508" s="554" t="s">
        <v>111</v>
      </c>
      <c r="D508" s="554"/>
      <c r="E508" s="533" t="s">
        <v>112</v>
      </c>
      <c r="F508" s="533"/>
      <c r="G508" s="544" t="s">
        <v>113</v>
      </c>
      <c r="H508" s="544"/>
      <c r="I508" s="533" t="s">
        <v>114</v>
      </c>
      <c r="J508" s="533"/>
      <c r="K508" s="533" t="s">
        <v>36</v>
      </c>
      <c r="L508" s="533"/>
      <c r="M508" s="533" t="s">
        <v>115</v>
      </c>
      <c r="N508" s="533"/>
      <c r="O508" s="533" t="s">
        <v>116</v>
      </c>
      <c r="P508" s="544" t="s">
        <v>117</v>
      </c>
      <c r="Q508" s="544"/>
      <c r="R508" s="544" t="s">
        <v>36</v>
      </c>
      <c r="S508" s="544"/>
      <c r="T508" s="544" t="s">
        <v>118</v>
      </c>
      <c r="U508" s="544"/>
      <c r="V508" s="544" t="s">
        <v>119</v>
      </c>
      <c r="W508" s="544"/>
      <c r="X508" s="544" t="s">
        <v>36</v>
      </c>
      <c r="Y508" s="544"/>
      <c r="Z508" s="544" t="s">
        <v>118</v>
      </c>
      <c r="AA508" s="544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54"/>
      <c r="B509" s="313" t="s">
        <v>120</v>
      </c>
      <c r="C509" s="555">
        <f>SUM('2:3'!C509)</f>
        <v>0</v>
      </c>
      <c r="D509" s="556"/>
      <c r="E509" s="557">
        <f>D509*11</f>
        <v>0</v>
      </c>
      <c r="F509" s="557"/>
      <c r="G509" s="471">
        <v>0</v>
      </c>
      <c r="H509" s="472"/>
      <c r="I509" s="533">
        <f>G509*11</f>
        <v>0</v>
      </c>
      <c r="J509" s="533"/>
      <c r="K509" s="533">
        <f>E509-I509</f>
        <v>0</v>
      </c>
      <c r="L509" s="533"/>
      <c r="M509" s="558" t="str">
        <f>IF(ISERROR(K509/E509),"",K509/E509)</f>
        <v/>
      </c>
      <c r="N509" s="558"/>
      <c r="O509" s="533"/>
      <c r="P509" s="544" t="s">
        <v>70</v>
      </c>
      <c r="Q509" s="544"/>
      <c r="R509" s="559">
        <f>SUM(O370:U370)</f>
        <v>0</v>
      </c>
      <c r="S509" s="559"/>
      <c r="T509" s="560" t="str">
        <f t="array" ref="T509">IF(ISERROR(R509/R516),"",R509/R516)</f>
        <v/>
      </c>
      <c r="U509" s="560"/>
      <c r="V509" s="544" t="s">
        <v>41</v>
      </c>
      <c r="W509" s="544"/>
      <c r="X509" s="559">
        <f>SUM(O370,O428,O463,O479,O490,O506)</f>
        <v>0</v>
      </c>
      <c r="Y509" s="559"/>
      <c r="Z509" s="560" t="str">
        <f t="array" ref="Z509">IF(ISERROR(X509/X516),"",X509/X516)</f>
        <v/>
      </c>
      <c r="AA509" s="560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54"/>
      <c r="B510" s="313" t="s">
        <v>121</v>
      </c>
      <c r="C510" s="555">
        <f>SUM('2:3'!C510)</f>
        <v>0</v>
      </c>
      <c r="D510" s="556"/>
      <c r="E510" s="557">
        <f>D510*11</f>
        <v>0</v>
      </c>
      <c r="F510" s="557"/>
      <c r="G510" s="471">
        <v>0</v>
      </c>
      <c r="H510" s="472"/>
      <c r="I510" s="533">
        <f>G510*11</f>
        <v>0</v>
      </c>
      <c r="J510" s="533"/>
      <c r="K510" s="533">
        <f>E510-I510</f>
        <v>0</v>
      </c>
      <c r="L510" s="533"/>
      <c r="M510" s="558" t="str">
        <f>IF(ISERROR(K510/E510),"",K510/E510)</f>
        <v/>
      </c>
      <c r="N510" s="558"/>
      <c r="O510" s="533"/>
      <c r="P510" s="544" t="s">
        <v>86</v>
      </c>
      <c r="Q510" s="544"/>
      <c r="R510" s="559">
        <f>SUM(O428:U428)</f>
        <v>0</v>
      </c>
      <c r="S510" s="559"/>
      <c r="T510" s="560" t="str">
        <f>IF(ISERROR(R510/R516),"",R510/R516)</f>
        <v/>
      </c>
      <c r="U510" s="560"/>
      <c r="V510" s="544" t="s">
        <v>42</v>
      </c>
      <c r="W510" s="544"/>
      <c r="X510" s="559">
        <f>SUM(O371,O429,O464,O480,O491,O507)</f>
        <v>0</v>
      </c>
      <c r="Y510" s="559"/>
      <c r="Z510" s="560" t="str">
        <f>IF(ISERROR(X510/X516),"",X510/X516)</f>
        <v/>
      </c>
      <c r="AA510" s="560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54"/>
      <c r="B511" s="313" t="s">
        <v>122</v>
      </c>
      <c r="C511" s="555">
        <f>SUM('2:3'!C511)</f>
        <v>0</v>
      </c>
      <c r="D511" s="556"/>
      <c r="E511" s="557">
        <f>D511*11</f>
        <v>0</v>
      </c>
      <c r="F511" s="557"/>
      <c r="G511" s="471">
        <v>0</v>
      </c>
      <c r="H511" s="472"/>
      <c r="I511" s="533">
        <f>G511*11</f>
        <v>0</v>
      </c>
      <c r="J511" s="533"/>
      <c r="K511" s="533">
        <f>E511-I511</f>
        <v>0</v>
      </c>
      <c r="L511" s="533"/>
      <c r="M511" s="558" t="str">
        <f>IF(ISERROR(K511/E511),"",K511/E511)</f>
        <v/>
      </c>
      <c r="N511" s="558"/>
      <c r="O511" s="533"/>
      <c r="P511" s="544" t="s">
        <v>92</v>
      </c>
      <c r="Q511" s="544"/>
      <c r="R511" s="559">
        <f>SUM(O463:U463)</f>
        <v>0</v>
      </c>
      <c r="S511" s="559"/>
      <c r="T511" s="560" t="str">
        <f>IF(ISERROR(R511/R516),"",R511/R516)</f>
        <v/>
      </c>
      <c r="U511" s="560"/>
      <c r="V511" s="544" t="s">
        <v>43</v>
      </c>
      <c r="W511" s="544"/>
      <c r="X511" s="559">
        <f>SUM(O373,O430,O465,O481,O492,O508)</f>
        <v>0</v>
      </c>
      <c r="Y511" s="559"/>
      <c r="Z511" s="560" t="str">
        <f>IF(ISERROR(X511/X516),"",X511/X516)</f>
        <v/>
      </c>
      <c r="AA511" s="560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54"/>
      <c r="B512" s="313" t="s">
        <v>47</v>
      </c>
      <c r="C512" s="456">
        <v>1</v>
      </c>
      <c r="D512" s="457"/>
      <c r="E512" s="557">
        <f>D512*11</f>
        <v>0</v>
      </c>
      <c r="F512" s="557"/>
      <c r="G512" s="471">
        <v>1</v>
      </c>
      <c r="H512" s="472"/>
      <c r="I512" s="533">
        <f>G512*11</f>
        <v>11</v>
      </c>
      <c r="J512" s="533"/>
      <c r="K512" s="533">
        <f>E512-I512</f>
        <v>-11</v>
      </c>
      <c r="L512" s="533"/>
      <c r="M512" s="558" t="str">
        <f>IF(ISERROR(K512/E512),"",K512/E512)</f>
        <v/>
      </c>
      <c r="N512" s="558"/>
      <c r="O512" s="533"/>
      <c r="P512" s="544" t="s">
        <v>99</v>
      </c>
      <c r="Q512" s="544"/>
      <c r="R512" s="559">
        <f>SUM(O479:U479)</f>
        <v>0</v>
      </c>
      <c r="S512" s="559"/>
      <c r="T512" s="560" t="str">
        <f>IF(ISERROR(R512/R516),"",R512/R516)</f>
        <v/>
      </c>
      <c r="U512" s="560"/>
      <c r="V512" s="544" t="s">
        <v>44</v>
      </c>
      <c r="W512" s="544"/>
      <c r="X512" s="559">
        <f>SUM(O374,O431,O466,O482,O493,O509)</f>
        <v>0</v>
      </c>
      <c r="Y512" s="559"/>
      <c r="Z512" s="560" t="str">
        <f>IF(ISERROR(X512/X516),"",X512/X516)</f>
        <v/>
      </c>
      <c r="AA512" s="560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55"/>
      <c r="B513" s="313" t="s">
        <v>123</v>
      </c>
      <c r="C513" s="562">
        <f>SUM(C509:D512)</f>
        <v>1</v>
      </c>
      <c r="D513" s="533"/>
      <c r="E513" s="533">
        <f>SUM(F509:F512)</f>
        <v>0</v>
      </c>
      <c r="F513" s="533"/>
      <c r="G513" s="562">
        <f>SUM(G509:H512)</f>
        <v>1</v>
      </c>
      <c r="H513" s="533"/>
      <c r="I513" s="533">
        <f>SUM(I509:J512)</f>
        <v>11</v>
      </c>
      <c r="J513" s="533"/>
      <c r="K513" s="533">
        <f>SUM(K509:L512)</f>
        <v>-11</v>
      </c>
      <c r="L513" s="533"/>
      <c r="M513" s="558" t="str">
        <f>IF(ISERROR(K513/E513),"",K513/E513)</f>
        <v/>
      </c>
      <c r="N513" s="558"/>
      <c r="O513" s="533"/>
      <c r="P513" s="544" t="s">
        <v>102</v>
      </c>
      <c r="Q513" s="544"/>
      <c r="R513" s="559">
        <f>SUM(O490:U490)</f>
        <v>0</v>
      </c>
      <c r="S513" s="559"/>
      <c r="T513" s="560" t="str">
        <f>IF(ISERROR(R513/R516),"",R513/R516)</f>
        <v/>
      </c>
      <c r="U513" s="560"/>
      <c r="V513" s="544" t="s">
        <v>45</v>
      </c>
      <c r="W513" s="544"/>
      <c r="X513" s="559">
        <f>SUM(O375,O432,O467,O483,O494,O510)</f>
        <v>0</v>
      </c>
      <c r="Y513" s="559"/>
      <c r="Z513" s="560" t="str">
        <f>IF(ISERROR(X513/X516),"",X513/X516)</f>
        <v/>
      </c>
      <c r="AA513" s="560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0</v>
      </c>
      <c r="C514" s="559" t="s">
        <v>155</v>
      </c>
      <c r="D514" s="559"/>
      <c r="E514" s="544">
        <f>H507</f>
        <v>0</v>
      </c>
      <c r="F514" s="544"/>
      <c r="G514" s="544" t="s">
        <v>34</v>
      </c>
      <c r="H514" s="544"/>
      <c r="I514" s="561" t="str">
        <f>L507</f>
        <v/>
      </c>
      <c r="J514" s="561"/>
      <c r="K514" s="533" t="s">
        <v>32</v>
      </c>
      <c r="L514" s="533"/>
      <c r="M514" s="561" t="str">
        <f>J507</f>
        <v/>
      </c>
      <c r="N514" s="561"/>
      <c r="O514" s="533"/>
      <c r="P514" s="544" t="s">
        <v>106</v>
      </c>
      <c r="Q514" s="544"/>
      <c r="R514" s="559">
        <f>SUM(O506:U506)</f>
        <v>0</v>
      </c>
      <c r="S514" s="559"/>
      <c r="T514" s="560" t="str">
        <f>IF(ISERROR(R514/R516),"",R514/R516)</f>
        <v/>
      </c>
      <c r="U514" s="560"/>
      <c r="V514" s="544" t="s">
        <v>46</v>
      </c>
      <c r="W514" s="544"/>
      <c r="X514" s="559">
        <f>SUM(O376,O433,O468,O484,O495,O511)</f>
        <v>0</v>
      </c>
      <c r="Y514" s="559"/>
      <c r="Z514" s="560" t="str">
        <f>IF(ISERROR(X514/X516),"",X514/X516)</f>
        <v/>
      </c>
      <c r="AA514" s="560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1</v>
      </c>
      <c r="C515" s="544" t="s">
        <v>114</v>
      </c>
      <c r="D515" s="544"/>
      <c r="E515" s="554">
        <f>K507+I513</f>
        <v>11</v>
      </c>
      <c r="F515" s="554"/>
      <c r="G515" s="544" t="s">
        <v>150</v>
      </c>
      <c r="H515" s="544"/>
      <c r="I515" s="561">
        <f>B515-E515</f>
        <v>-10</v>
      </c>
      <c r="J515" s="561"/>
      <c r="K515" s="533" t="s">
        <v>151</v>
      </c>
      <c r="L515" s="533"/>
      <c r="M515" s="558">
        <f>IF(ISERROR(I515/B515),"",I515/B515)</f>
        <v>-10</v>
      </c>
      <c r="N515" s="558"/>
      <c r="O515" s="533"/>
      <c r="P515" s="544" t="s">
        <v>107</v>
      </c>
      <c r="Q515" s="544"/>
      <c r="R515" s="559"/>
      <c r="S515" s="559"/>
      <c r="T515" s="560" t="str">
        <f>IF(ISERROR(R515/R516),"",R515/R516)</f>
        <v/>
      </c>
      <c r="U515" s="560"/>
      <c r="V515" s="544" t="s">
        <v>47</v>
      </c>
      <c r="W515" s="544"/>
      <c r="X515" s="559">
        <f>SUM(O377,O434,O469,O489,O496,O512)</f>
        <v>0</v>
      </c>
      <c r="Y515" s="559"/>
      <c r="Z515" s="560" t="str">
        <f>IF(ISERROR(X515/X516),"",X515/X516)</f>
        <v/>
      </c>
      <c r="AA515" s="560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544" t="s">
        <v>149</v>
      </c>
      <c r="D516" s="544"/>
      <c r="E516" s="560">
        <f>IF(ISERROR(B516/B515),"",B516/B515)</f>
        <v>0</v>
      </c>
      <c r="F516" s="560"/>
      <c r="G516" s="544" t="s">
        <v>158</v>
      </c>
      <c r="H516" s="544"/>
      <c r="I516" s="533">
        <f>V507</f>
        <v>0</v>
      </c>
      <c r="J516" s="533"/>
      <c r="K516" s="533" t="s">
        <v>156</v>
      </c>
      <c r="L516" s="533"/>
      <c r="M516" s="558" t="str">
        <f t="array" ref="M516">IF(ISERROR(I516/B514),"",I516/B514)</f>
        <v/>
      </c>
      <c r="N516" s="558"/>
      <c r="O516" s="533"/>
      <c r="P516" s="544" t="s">
        <v>123</v>
      </c>
      <c r="Q516" s="544"/>
      <c r="R516" s="559">
        <f>SUM(R509:S515)</f>
        <v>0</v>
      </c>
      <c r="S516" s="559"/>
      <c r="T516" s="560">
        <f>SUM(T509:U515)</f>
        <v>0</v>
      </c>
      <c r="U516" s="560"/>
      <c r="V516" s="544" t="s">
        <v>123</v>
      </c>
      <c r="W516" s="544"/>
      <c r="X516" s="559">
        <f>SUM(X509:Y515)</f>
        <v>0</v>
      </c>
      <c r="Y516" s="559"/>
      <c r="Z516" s="560">
        <f>SUM(Z509:AA515)</f>
        <v>0</v>
      </c>
      <c r="AA516" s="560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571" t="str">
        <f>IF(ISERROR(#REF!/#REF!),"",#REF!/#REF!)</f>
        <v/>
      </c>
      <c r="H517" s="571"/>
      <c r="I517" s="571"/>
      <c r="J517" s="8"/>
      <c r="K517" s="47"/>
      <c r="L517" s="12"/>
      <c r="M517" s="12"/>
      <c r="N517" s="571" t="str">
        <f>IF(ISERROR(G517/#REF!),"",G517/#REF!)</f>
        <v/>
      </c>
      <c r="O517" s="571"/>
      <c r="P517" s="571"/>
      <c r="Q517" s="571"/>
      <c r="R517" s="571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59" t="s">
        <v>157</v>
      </c>
      <c r="B519" s="559"/>
      <c r="C519" s="554">
        <f>SUM(B171,B342,B514)</f>
        <v>9623</v>
      </c>
      <c r="D519" s="554"/>
      <c r="E519" s="559" t="s">
        <v>124</v>
      </c>
      <c r="F519" s="559"/>
      <c r="G519" s="554">
        <f>SUM(E171,E342,E514)</f>
        <v>59202.31</v>
      </c>
      <c r="H519" s="554"/>
      <c r="I519" s="544" t="s">
        <v>34</v>
      </c>
      <c r="J519" s="559"/>
      <c r="K519" s="572">
        <f>IF(ISERROR(C519/G520),"",C519/G520)</f>
        <v>10.195691046783782</v>
      </c>
      <c r="L519" s="573"/>
      <c r="M519" s="544" t="s">
        <v>32</v>
      </c>
      <c r="N519" s="544"/>
      <c r="O519" s="574">
        <f t="array" ref="O519">IF(ISERROR(C519/C520),"",C519/C520)</f>
        <v>14.827426810477657</v>
      </c>
      <c r="P519" s="575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44" t="s">
        <v>125</v>
      </c>
      <c r="B520" s="544"/>
      <c r="C520" s="554">
        <f>SUM(B172,B343,B515)</f>
        <v>649</v>
      </c>
      <c r="D520" s="554"/>
      <c r="E520" s="544" t="s">
        <v>114</v>
      </c>
      <c r="F520" s="544"/>
      <c r="G520" s="554">
        <f>SUM(E172,E343,E515)</f>
        <v>943.8300901669204</v>
      </c>
      <c r="H520" s="554"/>
      <c r="I520" s="576" t="s">
        <v>150</v>
      </c>
      <c r="J520" s="577"/>
      <c r="K520" s="569">
        <f>C520-G520</f>
        <v>-294.8300901669204</v>
      </c>
      <c r="L520" s="570"/>
      <c r="M520" s="569" t="s">
        <v>151</v>
      </c>
      <c r="N520" s="570"/>
      <c r="O520" s="578">
        <f>IF(ISERROR(K520/C520),"",K520/C520)</f>
        <v>-0.45428365202915316</v>
      </c>
      <c r="P520" s="579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76" t="s">
        <v>148</v>
      </c>
      <c r="B521" s="577"/>
      <c r="C521" s="554">
        <f>SUM(B173,B344,B516)</f>
        <v>0</v>
      </c>
      <c r="D521" s="554"/>
      <c r="E521" s="576" t="s">
        <v>149</v>
      </c>
      <c r="F521" s="577"/>
      <c r="G521" s="578">
        <f>IF(ISERROR(C521/C520),"",C521/C520)</f>
        <v>0</v>
      </c>
      <c r="H521" s="579"/>
      <c r="I521" s="544" t="s">
        <v>126</v>
      </c>
      <c r="J521" s="559"/>
      <c r="K521" s="554">
        <f>SUM(I173,I344,I516)</f>
        <v>0</v>
      </c>
      <c r="L521" s="554"/>
      <c r="M521" s="559" t="s">
        <v>127</v>
      </c>
      <c r="N521" s="559"/>
      <c r="O521" s="578">
        <f t="array" ref="O521">IF(ISERROR(K521/C519),"",K521/C519)</f>
        <v>0</v>
      </c>
      <c r="P521" s="579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76" t="s">
        <v>130</v>
      </c>
      <c r="B523" s="577"/>
      <c r="C523" s="576" t="s">
        <v>131</v>
      </c>
      <c r="D523" s="577"/>
      <c r="E523" s="576" t="s">
        <v>118</v>
      </c>
      <c r="F523" s="577"/>
      <c r="G523" s="586" t="s">
        <v>116</v>
      </c>
      <c r="H523" s="587"/>
      <c r="I523" s="576" t="s">
        <v>117</v>
      </c>
      <c r="J523" s="570"/>
      <c r="K523" s="576" t="s">
        <v>14</v>
      </c>
      <c r="L523" s="577"/>
      <c r="M523" s="576" t="s">
        <v>118</v>
      </c>
      <c r="N523" s="577"/>
      <c r="O523" s="544" t="s">
        <v>119</v>
      </c>
      <c r="P523" s="544"/>
      <c r="Q523" s="576" t="s">
        <v>14</v>
      </c>
      <c r="R523" s="577"/>
      <c r="S523" s="576" t="s">
        <v>118</v>
      </c>
      <c r="T523" s="577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580" t="s">
        <v>70</v>
      </c>
      <c r="B524" s="577"/>
      <c r="C524" s="581">
        <f>SUM(G28,G199,G370)</f>
        <v>2273</v>
      </c>
      <c r="D524" s="577"/>
      <c r="E524" s="582">
        <f>IF(ISERROR(C524/C530),"",C524/C530)</f>
        <v>0.23620492569884652</v>
      </c>
      <c r="F524" s="583"/>
      <c r="G524" s="588"/>
      <c r="H524" s="589"/>
      <c r="I524" s="584" t="s">
        <v>15</v>
      </c>
      <c r="J524" s="585"/>
      <c r="K524" s="569">
        <f t="shared" ref="K524:K529" si="101">SUM(R166,U337,U509)</f>
        <v>0</v>
      </c>
      <c r="L524" s="570"/>
      <c r="M524" s="582" t="str">
        <f t="array" ref="M524">IF(ISERROR(K524/K530),"",K524/K530)</f>
        <v/>
      </c>
      <c r="N524" s="583"/>
      <c r="O524" s="544" t="s">
        <v>41</v>
      </c>
      <c r="P524" s="544"/>
      <c r="Q524" s="592">
        <f t="shared" ref="Q524:Q529" si="102">SUM(X166,AA337,AA509)</f>
        <v>0</v>
      </c>
      <c r="R524" s="593"/>
      <c r="S524" s="582" t="str">
        <f t="array" ref="S524">IF(ISERROR(Q524/Q530),"",Q524/Q530)</f>
        <v/>
      </c>
      <c r="T524" s="583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80" t="s">
        <v>86</v>
      </c>
      <c r="B525" s="577"/>
      <c r="C525" s="576">
        <f>SUM(G86,G257,G428)</f>
        <v>2702</v>
      </c>
      <c r="D525" s="577"/>
      <c r="E525" s="582">
        <f>IF(ISERROR(C525/C530),"",C525/C530)</f>
        <v>0.28078561779070976</v>
      </c>
      <c r="F525" s="583"/>
      <c r="G525" s="588"/>
      <c r="H525" s="589"/>
      <c r="I525" s="584" t="s">
        <v>16</v>
      </c>
      <c r="J525" s="585"/>
      <c r="K525" s="569">
        <f t="shared" si="101"/>
        <v>0</v>
      </c>
      <c r="L525" s="570"/>
      <c r="M525" s="582" t="str">
        <f>IF(ISERROR(K525/K530),"",K525/K530)</f>
        <v/>
      </c>
      <c r="N525" s="583"/>
      <c r="O525" s="544" t="s">
        <v>42</v>
      </c>
      <c r="P525" s="544"/>
      <c r="Q525" s="576">
        <f t="shared" si="102"/>
        <v>0</v>
      </c>
      <c r="R525" s="577"/>
      <c r="S525" s="582" t="str">
        <f>IF(ISERROR(Q525/Q530),"",Q525/Q530)</f>
        <v/>
      </c>
      <c r="T525" s="583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80" t="s">
        <v>92</v>
      </c>
      <c r="B526" s="577"/>
      <c r="C526" s="576">
        <f>SUM(G121,G292,G463)</f>
        <v>1042</v>
      </c>
      <c r="D526" s="577"/>
      <c r="E526" s="582">
        <f>IF(ISERROR(C526/C530),"",C526/C530)</f>
        <v>0.10828224046555128</v>
      </c>
      <c r="F526" s="583"/>
      <c r="G526" s="588"/>
      <c r="H526" s="589"/>
      <c r="I526" s="584" t="s">
        <v>17</v>
      </c>
      <c r="J526" s="585"/>
      <c r="K526" s="569">
        <f t="shared" si="101"/>
        <v>0</v>
      </c>
      <c r="L526" s="570"/>
      <c r="M526" s="582" t="str">
        <f>IF(ISERROR(K526/K530),"",K526/K530)</f>
        <v/>
      </c>
      <c r="N526" s="583"/>
      <c r="O526" s="544" t="s">
        <v>43</v>
      </c>
      <c r="P526" s="544"/>
      <c r="Q526" s="576">
        <f t="shared" si="102"/>
        <v>0</v>
      </c>
      <c r="R526" s="577"/>
      <c r="S526" s="582" t="str">
        <f>IF(ISERROR(Q526/Q530),"",Q526/Q530)</f>
        <v/>
      </c>
      <c r="T526" s="583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80" t="s">
        <v>99</v>
      </c>
      <c r="B527" s="577"/>
      <c r="C527" s="576">
        <f>SUM(G137,G308,G479)</f>
        <v>0</v>
      </c>
      <c r="D527" s="577"/>
      <c r="E527" s="582">
        <f>IF(ISERROR(C527/C530),"",C527/C530)</f>
        <v>0</v>
      </c>
      <c r="F527" s="583"/>
      <c r="G527" s="588"/>
      <c r="H527" s="589"/>
      <c r="I527" s="584" t="s">
        <v>18</v>
      </c>
      <c r="J527" s="585"/>
      <c r="K527" s="569">
        <f t="shared" si="101"/>
        <v>0</v>
      </c>
      <c r="L527" s="570"/>
      <c r="M527" s="582" t="str">
        <f>IF(ISERROR(K527/K530),"",K527/K530)</f>
        <v/>
      </c>
      <c r="N527" s="583"/>
      <c r="O527" s="544" t="s">
        <v>21</v>
      </c>
      <c r="P527" s="544"/>
      <c r="Q527" s="576">
        <f t="shared" si="102"/>
        <v>0</v>
      </c>
      <c r="R527" s="577"/>
      <c r="S527" s="582" t="str">
        <f>IF(ISERROR(Q527/Q530),"",Q527/Q530)</f>
        <v/>
      </c>
      <c r="T527" s="583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580" t="s">
        <v>102</v>
      </c>
      <c r="B528" s="577"/>
      <c r="C528" s="576">
        <f>SUM(G148,G319,G490)</f>
        <v>1139</v>
      </c>
      <c r="D528" s="577"/>
      <c r="E528" s="582">
        <f>IF(ISERROR(C528/C530),"",C528/C530)</f>
        <v>0.11836225709238284</v>
      </c>
      <c r="F528" s="583"/>
      <c r="G528" s="588"/>
      <c r="H528" s="589"/>
      <c r="I528" s="584" t="s">
        <v>19</v>
      </c>
      <c r="J528" s="585"/>
      <c r="K528" s="569">
        <f t="shared" si="101"/>
        <v>0</v>
      </c>
      <c r="L528" s="570"/>
      <c r="M528" s="582" t="str">
        <f>IF(ISERROR(K528/K530),"",K528/K530)</f>
        <v/>
      </c>
      <c r="N528" s="583"/>
      <c r="O528" s="544" t="s">
        <v>45</v>
      </c>
      <c r="P528" s="544"/>
      <c r="Q528" s="576">
        <f t="shared" si="102"/>
        <v>0</v>
      </c>
      <c r="R528" s="577"/>
      <c r="S528" s="582" t="str">
        <f>IF(ISERROR(Q528/Q530),"",Q528/Q530)</f>
        <v/>
      </c>
      <c r="T528" s="583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580" t="s">
        <v>106</v>
      </c>
      <c r="B529" s="577"/>
      <c r="C529" s="576">
        <f>SUM(G163,G334,G506)</f>
        <v>2467</v>
      </c>
      <c r="D529" s="577"/>
      <c r="E529" s="582">
        <f>IF(ISERROR(C529/C530),"",C529/C530)</f>
        <v>0.2563649589525096</v>
      </c>
      <c r="F529" s="583"/>
      <c r="G529" s="588"/>
      <c r="H529" s="589"/>
      <c r="I529" s="584" t="s">
        <v>20</v>
      </c>
      <c r="J529" s="585"/>
      <c r="K529" s="569">
        <f t="shared" si="101"/>
        <v>0</v>
      </c>
      <c r="L529" s="570"/>
      <c r="M529" s="582" t="str">
        <f>IF(ISERROR(K529/K530),"",K529/K530)</f>
        <v/>
      </c>
      <c r="N529" s="583"/>
      <c r="O529" s="544" t="s">
        <v>46</v>
      </c>
      <c r="P529" s="544"/>
      <c r="Q529" s="576">
        <f t="shared" si="102"/>
        <v>0</v>
      </c>
      <c r="R529" s="577"/>
      <c r="S529" s="582" t="str">
        <f>IF(ISERROR(Q529/Q530),"",Q529/Q530)</f>
        <v/>
      </c>
      <c r="T529" s="583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76" t="s">
        <v>123</v>
      </c>
      <c r="B530" s="577"/>
      <c r="C530" s="581">
        <f>SUM(C524:C529)</f>
        <v>9623</v>
      </c>
      <c r="D530" s="577"/>
      <c r="E530" s="582">
        <f>SUM(E524:F529)</f>
        <v>1</v>
      </c>
      <c r="F530" s="577"/>
      <c r="G530" s="590"/>
      <c r="H530" s="591"/>
      <c r="I530" s="576" t="s">
        <v>123</v>
      </c>
      <c r="J530" s="570"/>
      <c r="K530" s="569">
        <f>SUM(R173,U344,U516)</f>
        <v>0</v>
      </c>
      <c r="L530" s="570"/>
      <c r="M530" s="582">
        <f>SUM(M524:N529)</f>
        <v>0</v>
      </c>
      <c r="N530" s="583"/>
      <c r="O530" s="544" t="s">
        <v>123</v>
      </c>
      <c r="P530" s="544"/>
      <c r="Q530" s="592">
        <f>SUM(X173,AA344,AA516)</f>
        <v>0</v>
      </c>
      <c r="R530" s="593"/>
      <c r="S530" s="582">
        <f>SUM(S524:T529)</f>
        <v>0</v>
      </c>
      <c r="T530" s="583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84" t="s">
        <v>132</v>
      </c>
      <c r="B532" s="598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94" t="s">
        <v>143</v>
      </c>
      <c r="B533" s="595"/>
      <c r="C533" s="93">
        <f>SUM('2:3'!C533)</f>
        <v>30</v>
      </c>
      <c r="D533" s="93">
        <f>SUM('2:3'!D533)</f>
        <v>30</v>
      </c>
      <c r="E533" s="93">
        <f>SUM('2:3'!E533)</f>
        <v>0</v>
      </c>
      <c r="F533" s="93">
        <f>SUM('2:3'!F533)</f>
        <v>0</v>
      </c>
      <c r="G533" s="93">
        <f>SUM('2:3'!G533)</f>
        <v>0</v>
      </c>
      <c r="H533" s="93">
        <f>SUM('2:3'!H533)</f>
        <v>0</v>
      </c>
      <c r="I533" s="93">
        <f>SUM('2:3'!I533)</f>
        <v>0</v>
      </c>
      <c r="J533" s="93">
        <f>+C533-H533-I533</f>
        <v>30</v>
      </c>
      <c r="K533" s="93">
        <f>SUM('2:3'!K533)</f>
        <v>0</v>
      </c>
      <c r="L533" s="93">
        <f>SUM('2:3'!L533)</f>
        <v>0</v>
      </c>
      <c r="M533" s="93">
        <f>SUM('2:3'!M533)</f>
        <v>0</v>
      </c>
      <c r="N533" s="93">
        <f>SUM('2:3'!N533)</f>
        <v>0</v>
      </c>
      <c r="O533" s="93">
        <f>SUM('2:3'!O533)</f>
        <v>0</v>
      </c>
      <c r="P533" s="93">
        <f>SUM('2:3'!P533)</f>
        <v>0</v>
      </c>
      <c r="Q533" s="93">
        <f>J533-K533-L533</f>
        <v>30</v>
      </c>
      <c r="R533" s="93">
        <f>Q533*11-M533-N533</f>
        <v>330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94" t="s">
        <v>144</v>
      </c>
      <c r="B534" s="595"/>
      <c r="C534" s="93">
        <f>SUM('2:3'!C534)</f>
        <v>33</v>
      </c>
      <c r="D534" s="93">
        <f>SUM('2:3'!D534)</f>
        <v>33</v>
      </c>
      <c r="E534" s="93">
        <f>SUM('2:3'!E534)</f>
        <v>0</v>
      </c>
      <c r="F534" s="93">
        <f>SUM('2:3'!F534)</f>
        <v>0</v>
      </c>
      <c r="G534" s="93">
        <f>SUM('2:3'!G534)</f>
        <v>0</v>
      </c>
      <c r="H534" s="93">
        <f>SUM('2:3'!H534)</f>
        <v>0</v>
      </c>
      <c r="I534" s="93">
        <f>SUM('2:3'!I534)</f>
        <v>0</v>
      </c>
      <c r="J534" s="93">
        <f>C534-G534-H534-I534</f>
        <v>33</v>
      </c>
      <c r="K534" s="93">
        <f>SUM('2:3'!K534)</f>
        <v>0</v>
      </c>
      <c r="L534" s="93">
        <f>SUM('2:3'!L534)</f>
        <v>0</v>
      </c>
      <c r="M534" s="93">
        <f>SUM('2:3'!M534)</f>
        <v>0</v>
      </c>
      <c r="N534" s="93">
        <f>SUM('2:3'!N534)</f>
        <v>0</v>
      </c>
      <c r="O534" s="93">
        <f>SUM('2:3'!O534)</f>
        <v>0</v>
      </c>
      <c r="P534" s="93">
        <f>SUM('2:3'!P534)</f>
        <v>0</v>
      </c>
      <c r="Q534" s="93">
        <f>J534-K534-L534</f>
        <v>33</v>
      </c>
      <c r="R534" s="93">
        <f>Q534*11-M534-N534</f>
        <v>363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94" t="s">
        <v>145</v>
      </c>
      <c r="B535" s="595"/>
      <c r="C535" s="93">
        <f>SUM('2:3'!C535)</f>
        <v>0</v>
      </c>
      <c r="D535" s="93">
        <f>SUM('2:3'!D535)</f>
        <v>0</v>
      </c>
      <c r="E535" s="93">
        <f>SUM('2:3'!E535)</f>
        <v>0</v>
      </c>
      <c r="F535" s="93">
        <f>SUM('2:3'!F535)</f>
        <v>0</v>
      </c>
      <c r="G535" s="93">
        <f>SUM('2:3'!G535)</f>
        <v>0</v>
      </c>
      <c r="H535" s="93">
        <f>SUM('2:3'!H535)</f>
        <v>0</v>
      </c>
      <c r="I535" s="93">
        <f>SUM('2:3'!I535)</f>
        <v>0</v>
      </c>
      <c r="J535" s="93">
        <f>C535-G535-H535-I535</f>
        <v>0</v>
      </c>
      <c r="K535" s="93">
        <f>SUM('2:3'!K535)</f>
        <v>0</v>
      </c>
      <c r="L535" s="93">
        <f>SUM('2:3'!L535)</f>
        <v>0</v>
      </c>
      <c r="M535" s="93">
        <f>SUM('2:3'!M535)</f>
        <v>0</v>
      </c>
      <c r="N535" s="93">
        <f>SUM('2:3'!N535)</f>
        <v>0</v>
      </c>
      <c r="O535" s="93">
        <f>SUM('2:3'!O535)</f>
        <v>0</v>
      </c>
      <c r="P535" s="93">
        <f>SUM('2:3'!P535)</f>
        <v>0</v>
      </c>
      <c r="Q535" s="93">
        <f>J535-K535-L535</f>
        <v>0</v>
      </c>
      <c r="R535" s="93">
        <f>Q535*11-M535-N535</f>
        <v>0</v>
      </c>
      <c r="S535" s="184" t="str">
        <f t="array" ref="S535">IF(ISERROR(Q535/J535),"",Q535/J535)</f>
        <v/>
      </c>
      <c r="T535" s="184" t="str">
        <f t="array" ref="T535">IF(ISERROR((O535:P535)/C535),"",SUM(O535:P535)/C535)</f>
        <v/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96" t="s">
        <v>11</v>
      </c>
      <c r="B536" s="597"/>
      <c r="C536" s="37">
        <f>SUM(C533:C535)</f>
        <v>63</v>
      </c>
      <c r="D536" s="37">
        <f>SUM(D533:D535)</f>
        <v>63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63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63</v>
      </c>
      <c r="R536" s="37">
        <f>SUM(R533:R535)</f>
        <v>693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2273</v>
      </c>
      <c r="K544" s="101">
        <f>+H28+H199+H370</f>
        <v>11569.57</v>
      </c>
      <c r="L544" s="101">
        <f>+I28+I199+I370</f>
        <v>100</v>
      </c>
      <c r="M544" s="50">
        <f>+J544/L544</f>
        <v>22.73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2702</v>
      </c>
      <c r="K545" s="101">
        <f>+H428+H257+H86</f>
        <v>13591.060000000001</v>
      </c>
      <c r="L545" s="101">
        <f>+I428+I257+I86</f>
        <v>117</v>
      </c>
      <c r="M545" s="50">
        <f>+J545/L545</f>
        <v>23.094017094017094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1042</v>
      </c>
      <c r="K546" s="101">
        <f>+H463+H292+H121</f>
        <v>5210</v>
      </c>
      <c r="L546" s="101">
        <f>+I463+I292+I121</f>
        <v>40</v>
      </c>
      <c r="M546" s="50">
        <f>+J546/L546</f>
        <v>26.05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0</v>
      </c>
      <c r="K547" s="101">
        <f>+H479+H308+H137</f>
        <v>0</v>
      </c>
      <c r="L547" s="101">
        <f>+I479+I308+I137</f>
        <v>0</v>
      </c>
      <c r="M547" s="50" t="e">
        <f>+J547/L547</f>
        <v>#DIV/0!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2467</v>
      </c>
      <c r="K548" s="101">
        <f>+H506+H334+H163</f>
        <v>23091.119999999999</v>
      </c>
      <c r="L548" s="101">
        <f>+I506+I334+I163</f>
        <v>299</v>
      </c>
      <c r="M548" s="50">
        <f>+J548/L548</f>
        <v>8.2508361204013383</v>
      </c>
    </row>
    <row r="549" spans="1:13">
      <c r="A549" s="285"/>
      <c r="B549" s="221"/>
      <c r="C549" s="221"/>
      <c r="D549" s="223"/>
      <c r="E549" s="221"/>
      <c r="J549" s="101">
        <f>SUM(J544:J548)</f>
        <v>8484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2273</v>
      </c>
      <c r="K552" s="101">
        <f>+H28</f>
        <v>11569.57</v>
      </c>
      <c r="L552" s="101">
        <f>+I28</f>
        <v>100</v>
      </c>
      <c r="M552" s="102">
        <f>+J552/L552</f>
        <v>22.73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2702</v>
      </c>
      <c r="K553" s="101">
        <f>H86</f>
        <v>13591.060000000001</v>
      </c>
      <c r="L553" s="101">
        <f>I86</f>
        <v>117</v>
      </c>
      <c r="M553" s="102">
        <f>+J553/L553</f>
        <v>23.094017094017094</v>
      </c>
    </row>
    <row r="554" spans="1:13">
      <c r="E554" s="218"/>
      <c r="H554" s="100" t="s">
        <v>165</v>
      </c>
      <c r="J554" s="46">
        <f>+G121</f>
        <v>1042</v>
      </c>
      <c r="K554" s="101">
        <f>+H121</f>
        <v>5210</v>
      </c>
      <c r="L554" s="101">
        <f>+I121</f>
        <v>40</v>
      </c>
      <c r="M554" s="102">
        <f>+J554/L554</f>
        <v>26.05</v>
      </c>
    </row>
    <row r="555" spans="1:13">
      <c r="H555" s="100" t="s">
        <v>166</v>
      </c>
      <c r="J555" s="46">
        <f>+G137</f>
        <v>0</v>
      </c>
      <c r="K555" s="101">
        <f>+H137</f>
        <v>0</v>
      </c>
      <c r="L555" s="101">
        <f>+I137</f>
        <v>0</v>
      </c>
      <c r="M555" s="102" t="e">
        <f>+J555/L555</f>
        <v>#DIV/0!</v>
      </c>
    </row>
    <row r="556" spans="1:13">
      <c r="H556" s="100" t="s">
        <v>167</v>
      </c>
      <c r="J556" s="46">
        <f>+G163</f>
        <v>2467</v>
      </c>
      <c r="K556" s="101">
        <f>+H163</f>
        <v>23091.119999999999</v>
      </c>
      <c r="L556" s="101">
        <f>+I163</f>
        <v>299</v>
      </c>
      <c r="M556" s="102">
        <f>+J556/L556</f>
        <v>8.2508361204013383</v>
      </c>
    </row>
    <row r="557" spans="1:13">
      <c r="J557" s="46">
        <f>+B171</f>
        <v>9623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62" zoomScaleNormal="100" workbookViewId="0">
      <selection activeCell="G70" sqref="G70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23" t="s">
        <v>23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74" t="s">
        <v>496</v>
      </c>
      <c r="B4" s="524" t="s">
        <v>25</v>
      </c>
      <c r="C4" s="524" t="s">
        <v>26</v>
      </c>
      <c r="D4" s="524" t="s">
        <v>27</v>
      </c>
      <c r="E4" s="527" t="s">
        <v>28</v>
      </c>
      <c r="F4" s="530" t="s">
        <v>29</v>
      </c>
      <c r="G4" s="533" t="s">
        <v>30</v>
      </c>
      <c r="H4" s="533"/>
      <c r="I4" s="524" t="s">
        <v>31</v>
      </c>
      <c r="J4" s="534" t="s">
        <v>32</v>
      </c>
      <c r="K4" s="545" t="s">
        <v>33</v>
      </c>
      <c r="L4" s="524" t="s">
        <v>34</v>
      </c>
      <c r="M4" s="548" t="s">
        <v>35</v>
      </c>
      <c r="N4" s="542" t="s">
        <v>36</v>
      </c>
      <c r="O4" s="533" t="s">
        <v>37</v>
      </c>
      <c r="P4" s="533"/>
      <c r="Q4" s="533"/>
      <c r="R4" s="533"/>
      <c r="S4" s="533"/>
      <c r="T4" s="533"/>
      <c r="U4" s="533"/>
      <c r="V4" s="550" t="s">
        <v>38</v>
      </c>
      <c r="W4" s="542" t="s">
        <v>39</v>
      </c>
      <c r="X4" s="533" t="s">
        <v>40</v>
      </c>
      <c r="Y4" s="533"/>
      <c r="Z4" s="533"/>
      <c r="AA4" s="53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75"/>
      <c r="B5" s="525"/>
      <c r="C5" s="525"/>
      <c r="D5" s="525"/>
      <c r="E5" s="528"/>
      <c r="F5" s="531"/>
      <c r="G5" s="533"/>
      <c r="H5" s="533"/>
      <c r="I5" s="525"/>
      <c r="J5" s="535"/>
      <c r="K5" s="546"/>
      <c r="L5" s="525"/>
      <c r="M5" s="549"/>
      <c r="N5" s="542"/>
      <c r="O5" s="533" t="s">
        <v>41</v>
      </c>
      <c r="P5" s="533" t="s">
        <v>42</v>
      </c>
      <c r="Q5" s="533" t="s">
        <v>43</v>
      </c>
      <c r="R5" s="543" t="s">
        <v>44</v>
      </c>
      <c r="S5" s="544" t="s">
        <v>45</v>
      </c>
      <c r="T5" s="533" t="s">
        <v>46</v>
      </c>
      <c r="U5" s="533" t="s">
        <v>47</v>
      </c>
      <c r="V5" s="550"/>
      <c r="W5" s="542"/>
      <c r="X5" s="533" t="s">
        <v>13</v>
      </c>
      <c r="Y5" s="533" t="s">
        <v>48</v>
      </c>
      <c r="Z5" s="533" t="s">
        <v>49</v>
      </c>
      <c r="AA5" s="53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76"/>
      <c r="B6" s="526"/>
      <c r="C6" s="526"/>
      <c r="D6" s="526"/>
      <c r="E6" s="529"/>
      <c r="F6" s="532"/>
      <c r="G6" s="289" t="s">
        <v>50</v>
      </c>
      <c r="H6" s="289" t="s">
        <v>51</v>
      </c>
      <c r="I6" s="526"/>
      <c r="J6" s="536"/>
      <c r="K6" s="547"/>
      <c r="L6" s="526"/>
      <c r="M6" s="549"/>
      <c r="N6" s="542"/>
      <c r="O6" s="533"/>
      <c r="P6" s="533"/>
      <c r="Q6" s="533"/>
      <c r="R6" s="543"/>
      <c r="S6" s="544"/>
      <c r="T6" s="533"/>
      <c r="U6" s="533"/>
      <c r="V6" s="550"/>
      <c r="W6" s="542"/>
      <c r="X6" s="533"/>
      <c r="Y6" s="533"/>
      <c r="Z6" s="533"/>
      <c r="AA6" s="53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SUM('2:3'!G7)</f>
        <v>0</v>
      </c>
      <c r="H7" s="95">
        <f t="shared" ref="H7:H24" si="0">D7*G7</f>
        <v>0</v>
      </c>
      <c r="I7" s="93">
        <f>SUM('2:3'!I7)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SUM('2:3'!N7)</f>
        <v>0</v>
      </c>
      <c r="O7" s="93">
        <f>SUM('2:3'!O7)</f>
        <v>0</v>
      </c>
      <c r="P7" s="93">
        <f>SUM('2:3'!P7)</f>
        <v>0</v>
      </c>
      <c r="Q7" s="93">
        <f>SUM('2:3'!Q7)</f>
        <v>0</v>
      </c>
      <c r="R7" s="93">
        <f>SUM('2:3'!R7)</f>
        <v>0</v>
      </c>
      <c r="S7" s="93">
        <f>SUM('2:3'!S7)</f>
        <v>0</v>
      </c>
      <c r="T7" s="93">
        <f>SUM('2:3'!T7)</f>
        <v>0</v>
      </c>
      <c r="U7" s="93">
        <f>SUM('2:3'!U7)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SUM('2:3'!X7)</f>
        <v>0</v>
      </c>
      <c r="Y7" s="93">
        <f>SUM('2:3'!Y7)</f>
        <v>0</v>
      </c>
      <c r="Z7" s="93">
        <f>SUM('2:3'!Z7)</f>
        <v>0</v>
      </c>
      <c r="AA7" s="93">
        <f>SUM('2:3'!AA7)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SUM('2:3'!G8)</f>
        <v>0</v>
      </c>
      <c r="H8" s="95">
        <f t="shared" si="0"/>
        <v>0</v>
      </c>
      <c r="I8" s="93">
        <f>SUM('2:3'!I8)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SUM('2:3'!N8)</f>
        <v>0</v>
      </c>
      <c r="O8" s="93">
        <f>SUM('2:3'!O8)</f>
        <v>0</v>
      </c>
      <c r="P8" s="93">
        <f>SUM('2:3'!P8)</f>
        <v>0</v>
      </c>
      <c r="Q8" s="93">
        <f>SUM('2:3'!Q8)</f>
        <v>0</v>
      </c>
      <c r="R8" s="93">
        <f>SUM('2:3'!R8)</f>
        <v>0</v>
      </c>
      <c r="S8" s="93">
        <f>SUM('2:3'!S8)</f>
        <v>0</v>
      </c>
      <c r="T8" s="93">
        <f>SUM('2:3'!T8)</f>
        <v>0</v>
      </c>
      <c r="U8" s="93">
        <f>SUM('2:3'!U8)</f>
        <v>0</v>
      </c>
      <c r="V8" s="195">
        <f t="shared" si="2"/>
        <v>0</v>
      </c>
      <c r="W8" s="33" t="str">
        <f t="shared" si="3"/>
        <v/>
      </c>
      <c r="X8" s="93">
        <f>SUM('2:3'!X8)</f>
        <v>0</v>
      </c>
      <c r="Y8" s="93">
        <f>SUM('2:3'!Y8)</f>
        <v>0</v>
      </c>
      <c r="Z8" s="93">
        <f>SUM('2:3'!Z8)</f>
        <v>0</v>
      </c>
      <c r="AA8" s="93">
        <f>SUM('2:3'!AA8)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SUM('2:3'!G9)</f>
        <v>0</v>
      </c>
      <c r="H9" s="95">
        <f t="shared" si="0"/>
        <v>0</v>
      </c>
      <c r="I9" s="93">
        <f>SUM('2:3'!I9)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SUM('2:3'!N9)</f>
        <v>0</v>
      </c>
      <c r="O9" s="93">
        <f>SUM('2:3'!O9)</f>
        <v>0</v>
      </c>
      <c r="P9" s="93">
        <f>SUM('2:3'!P9)</f>
        <v>0</v>
      </c>
      <c r="Q9" s="93">
        <f>SUM('2:3'!Q9)</f>
        <v>0</v>
      </c>
      <c r="R9" s="93">
        <f>SUM('2:3'!R9)</f>
        <v>0</v>
      </c>
      <c r="S9" s="93">
        <f>SUM('2:3'!S9)</f>
        <v>0</v>
      </c>
      <c r="T9" s="93">
        <f>SUM('2:3'!T9)</f>
        <v>0</v>
      </c>
      <c r="U9" s="93">
        <f>SUM('2:3'!U9)</f>
        <v>0</v>
      </c>
      <c r="V9" s="195">
        <f t="shared" si="2"/>
        <v>0</v>
      </c>
      <c r="W9" s="33" t="str">
        <f t="shared" si="3"/>
        <v/>
      </c>
      <c r="X9" s="93">
        <f>SUM('2:3'!X9)</f>
        <v>0</v>
      </c>
      <c r="Y9" s="93">
        <f>SUM('2:3'!Y9)</f>
        <v>0</v>
      </c>
      <c r="Z9" s="93">
        <f>SUM('2:3'!Z9)</f>
        <v>0</v>
      </c>
      <c r="AA9" s="93">
        <f>SUM('2:3'!AA9)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SUM('2:3'!G10)</f>
        <v>0</v>
      </c>
      <c r="H10" s="95">
        <f t="shared" si="0"/>
        <v>0</v>
      </c>
      <c r="I10" s="93">
        <f>SUM('2:3'!I10)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SUM('2:3'!N10)</f>
        <v>0</v>
      </c>
      <c r="O10" s="93">
        <f>SUM('2:3'!O10)</f>
        <v>0</v>
      </c>
      <c r="P10" s="93">
        <f>SUM('2:3'!P10)</f>
        <v>0</v>
      </c>
      <c r="Q10" s="93">
        <f>SUM('2:3'!Q10)</f>
        <v>0</v>
      </c>
      <c r="R10" s="93">
        <f>SUM('2:3'!R10)</f>
        <v>0</v>
      </c>
      <c r="S10" s="93">
        <f>SUM('2:3'!S10)</f>
        <v>0</v>
      </c>
      <c r="T10" s="93">
        <f>SUM('2:3'!T10)</f>
        <v>0</v>
      </c>
      <c r="U10" s="93">
        <f>SUM('2:3'!U10)</f>
        <v>0</v>
      </c>
      <c r="V10" s="195">
        <f t="shared" si="2"/>
        <v>0</v>
      </c>
      <c r="W10" s="33" t="str">
        <f t="shared" si="3"/>
        <v/>
      </c>
      <c r="X10" s="93">
        <f>SUM('2:3'!X10)</f>
        <v>0</v>
      </c>
      <c r="Y10" s="93">
        <f>SUM('2:3'!Y10)</f>
        <v>0</v>
      </c>
      <c r="Z10" s="93">
        <f>SUM('2:3'!Z10)</f>
        <v>0</v>
      </c>
      <c r="AA10" s="93">
        <f>SUM('2:3'!AA10)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SUM('2:3'!G11)</f>
        <v>0</v>
      </c>
      <c r="H11" s="95">
        <f t="shared" si="0"/>
        <v>0</v>
      </c>
      <c r="I11" s="93">
        <f>SUM('2:3'!I11)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SUM('2:3'!N11)</f>
        <v>0</v>
      </c>
      <c r="O11" s="93">
        <f>SUM('2:3'!O11)</f>
        <v>0</v>
      </c>
      <c r="P11" s="93">
        <f>SUM('2:3'!P11)</f>
        <v>0</v>
      </c>
      <c r="Q11" s="93">
        <f>SUM('2:3'!Q11)</f>
        <v>0</v>
      </c>
      <c r="R11" s="93">
        <f>SUM('2:3'!R11)</f>
        <v>0</v>
      </c>
      <c r="S11" s="93">
        <f>SUM('2:3'!S11)</f>
        <v>0</v>
      </c>
      <c r="T11" s="93">
        <f>SUM('2:3'!T11)</f>
        <v>0</v>
      </c>
      <c r="U11" s="93">
        <f>SUM('2:3'!U11)</f>
        <v>0</v>
      </c>
      <c r="V11" s="195">
        <f t="shared" si="2"/>
        <v>0</v>
      </c>
      <c r="W11" s="33" t="str">
        <f t="shared" si="3"/>
        <v/>
      </c>
      <c r="X11" s="93">
        <f>SUM('2:3'!X11)</f>
        <v>0</v>
      </c>
      <c r="Y11" s="93">
        <f>SUM('2:3'!Y11)</f>
        <v>0</v>
      </c>
      <c r="Z11" s="93">
        <f>SUM('2:3'!Z11)</f>
        <v>0</v>
      </c>
      <c r="AA11" s="93">
        <f>SUM('2:3'!AA11)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SUM('2:3'!G12)</f>
        <v>0</v>
      </c>
      <c r="H12" s="95">
        <f t="shared" si="0"/>
        <v>0</v>
      </c>
      <c r="I12" s="93">
        <f>SUM('2:3'!I12)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SUM('2:3'!N12)</f>
        <v>0</v>
      </c>
      <c r="O12" s="93">
        <f>SUM('2:3'!O12)</f>
        <v>0</v>
      </c>
      <c r="P12" s="93">
        <f>SUM('2:3'!P12)</f>
        <v>0</v>
      </c>
      <c r="Q12" s="93">
        <f>SUM('2:3'!Q12)</f>
        <v>0</v>
      </c>
      <c r="R12" s="93">
        <f>SUM('2:3'!R12)</f>
        <v>0</v>
      </c>
      <c r="S12" s="93">
        <f>SUM('2:3'!S12)</f>
        <v>0</v>
      </c>
      <c r="T12" s="93">
        <f>SUM('2:3'!T12)</f>
        <v>0</v>
      </c>
      <c r="U12" s="93">
        <f>SUM('2:3'!U12)</f>
        <v>0</v>
      </c>
      <c r="V12" s="195">
        <f t="shared" si="2"/>
        <v>0</v>
      </c>
      <c r="W12" s="33" t="str">
        <f t="shared" si="3"/>
        <v/>
      </c>
      <c r="X12" s="93">
        <f>SUM('2:3'!X12)</f>
        <v>0</v>
      </c>
      <c r="Y12" s="93">
        <f>SUM('2:3'!Y12)</f>
        <v>0</v>
      </c>
      <c r="Z12" s="93">
        <f>SUM('2:3'!Z12)</f>
        <v>0</v>
      </c>
      <c r="AA12" s="93">
        <f>SUM('2:3'!AA12)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SUM('2:3'!G13)</f>
        <v>0</v>
      </c>
      <c r="H13" s="95">
        <f t="shared" si="0"/>
        <v>0</v>
      </c>
      <c r="I13" s="93">
        <f>SUM('2:3'!I13)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SUM('2:3'!N13)</f>
        <v>0</v>
      </c>
      <c r="O13" s="93">
        <f>SUM('2:3'!O13)</f>
        <v>0</v>
      </c>
      <c r="P13" s="93">
        <f>SUM('2:3'!P13)</f>
        <v>0</v>
      </c>
      <c r="Q13" s="93">
        <f>SUM('2:3'!Q13)</f>
        <v>0</v>
      </c>
      <c r="R13" s="93">
        <f>SUM('2:3'!R13)</f>
        <v>0</v>
      </c>
      <c r="S13" s="93">
        <f>SUM('2:3'!S13)</f>
        <v>0</v>
      </c>
      <c r="T13" s="93">
        <f>SUM('2:3'!T13)</f>
        <v>0</v>
      </c>
      <c r="U13" s="93">
        <f>SUM('2:3'!U13)</f>
        <v>0</v>
      </c>
      <c r="V13" s="195">
        <f t="shared" si="2"/>
        <v>0</v>
      </c>
      <c r="W13" s="33" t="str">
        <f t="shared" si="3"/>
        <v/>
      </c>
      <c r="X13" s="93">
        <f>SUM('2:3'!X13)</f>
        <v>0</v>
      </c>
      <c r="Y13" s="93">
        <f>SUM('2:3'!Y13)</f>
        <v>0</v>
      </c>
      <c r="Z13" s="93">
        <f>SUM('2:3'!Z13)</f>
        <v>0</v>
      </c>
      <c r="AA13" s="93">
        <f>SUM('2:3'!AA13)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SUM('2:3'!G14)</f>
        <v>0</v>
      </c>
      <c r="H14" s="95">
        <f t="shared" si="0"/>
        <v>0</v>
      </c>
      <c r="I14" s="93">
        <f>SUM('2:3'!I14)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SUM('2:3'!N14)</f>
        <v>0</v>
      </c>
      <c r="O14" s="93">
        <f>SUM('2:3'!O14)</f>
        <v>0</v>
      </c>
      <c r="P14" s="93">
        <f>SUM('2:3'!P14)</f>
        <v>0</v>
      </c>
      <c r="Q14" s="93">
        <f>SUM('2:3'!Q14)</f>
        <v>0</v>
      </c>
      <c r="R14" s="93">
        <f>SUM('2:3'!R14)</f>
        <v>0</v>
      </c>
      <c r="S14" s="93">
        <f>SUM('2:3'!S14)</f>
        <v>0</v>
      </c>
      <c r="T14" s="93">
        <f>SUM('2:3'!T14)</f>
        <v>0</v>
      </c>
      <c r="U14" s="93">
        <f>SUM('2:3'!U14)</f>
        <v>0</v>
      </c>
      <c r="V14" s="195">
        <f t="shared" si="2"/>
        <v>0</v>
      </c>
      <c r="W14" s="33" t="str">
        <f t="shared" si="3"/>
        <v/>
      </c>
      <c r="X14" s="93">
        <f>SUM('2:3'!X14)</f>
        <v>0</v>
      </c>
      <c r="Y14" s="93">
        <f>SUM('2:3'!Y14)</f>
        <v>0</v>
      </c>
      <c r="Z14" s="93">
        <f>SUM('2:3'!Z14)</f>
        <v>0</v>
      </c>
      <c r="AA14" s="93">
        <f>SUM('2:3'!AA14)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SUM('2:3'!G15)</f>
        <v>0</v>
      </c>
      <c r="H15" s="95">
        <f t="shared" si="0"/>
        <v>0</v>
      </c>
      <c r="I15" s="93">
        <f>SUM('2:3'!I15)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SUM('2:3'!N15)</f>
        <v>0</v>
      </c>
      <c r="O15" s="93">
        <f>SUM('2:3'!O15)</f>
        <v>0</v>
      </c>
      <c r="P15" s="93">
        <f>SUM('2:3'!P15)</f>
        <v>0</v>
      </c>
      <c r="Q15" s="93">
        <f>SUM('2:3'!Q15)</f>
        <v>0</v>
      </c>
      <c r="R15" s="93">
        <f>SUM('2:3'!R15)</f>
        <v>0</v>
      </c>
      <c r="S15" s="93">
        <f>SUM('2:3'!S15)</f>
        <v>0</v>
      </c>
      <c r="T15" s="93">
        <f>SUM('2:3'!T15)</f>
        <v>0</v>
      </c>
      <c r="U15" s="93">
        <f>SUM('2:3'!U15)</f>
        <v>0</v>
      </c>
      <c r="V15" s="195">
        <f t="shared" si="2"/>
        <v>0</v>
      </c>
      <c r="W15" s="33" t="str">
        <f t="shared" si="3"/>
        <v/>
      </c>
      <c r="X15" s="93">
        <f>SUM('2:3'!X15)</f>
        <v>0</v>
      </c>
      <c r="Y15" s="93">
        <f>SUM('2:3'!Y15)</f>
        <v>0</v>
      </c>
      <c r="Z15" s="93">
        <f>SUM('2:3'!Z15)</f>
        <v>0</v>
      </c>
      <c r="AA15" s="93">
        <f>SUM('2:3'!AA15)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SUM('2:3'!G16)</f>
        <v>0</v>
      </c>
      <c r="H16" s="95">
        <f t="shared" si="0"/>
        <v>0</v>
      </c>
      <c r="I16" s="93">
        <f>SUM('2:3'!I16)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SUM('2:3'!N16)</f>
        <v>0</v>
      </c>
      <c r="O16" s="93">
        <f>SUM('2:3'!O16)</f>
        <v>0</v>
      </c>
      <c r="P16" s="93">
        <f>SUM('2:3'!P16)</f>
        <v>0</v>
      </c>
      <c r="Q16" s="93">
        <f>SUM('2:3'!Q16)</f>
        <v>0</v>
      </c>
      <c r="R16" s="93">
        <f>SUM('2:3'!R16)</f>
        <v>0</v>
      </c>
      <c r="S16" s="93">
        <f>SUM('2:3'!S16)</f>
        <v>0</v>
      </c>
      <c r="T16" s="93">
        <f>SUM('2:3'!T16)</f>
        <v>0</v>
      </c>
      <c r="U16" s="93">
        <f>SUM('2:3'!U16)</f>
        <v>0</v>
      </c>
      <c r="V16" s="195">
        <f t="shared" si="2"/>
        <v>0</v>
      </c>
      <c r="W16" s="33" t="str">
        <f t="shared" si="3"/>
        <v/>
      </c>
      <c r="X16" s="93">
        <f>SUM('2:3'!X16)</f>
        <v>0</v>
      </c>
      <c r="Y16" s="93">
        <f>SUM('2:3'!Y16)</f>
        <v>0</v>
      </c>
      <c r="Z16" s="93">
        <f>SUM('2:3'!Z16)</f>
        <v>0</v>
      </c>
      <c r="AA16" s="93">
        <f>SUM('2:3'!AA16)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SUM('2:3'!G17)</f>
        <v>0</v>
      </c>
      <c r="H17" s="95">
        <f t="shared" si="0"/>
        <v>0</v>
      </c>
      <c r="I17" s="93">
        <f>SUM('2:3'!I17)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SUM('2:3'!N17)</f>
        <v>0</v>
      </c>
      <c r="O17" s="93">
        <f>SUM('2:3'!O17)</f>
        <v>0</v>
      </c>
      <c r="P17" s="93">
        <f>SUM('2:3'!P17)</f>
        <v>0</v>
      </c>
      <c r="Q17" s="93">
        <f>SUM('2:3'!Q17)</f>
        <v>0</v>
      </c>
      <c r="R17" s="93">
        <f>SUM('2:3'!R17)</f>
        <v>0</v>
      </c>
      <c r="S17" s="93">
        <f>SUM('2:3'!S17)</f>
        <v>0</v>
      </c>
      <c r="T17" s="93">
        <f>SUM('2:3'!T17)</f>
        <v>0</v>
      </c>
      <c r="U17" s="93">
        <f>SUM('2:3'!U17)</f>
        <v>0</v>
      </c>
      <c r="V17" s="195">
        <f t="shared" si="2"/>
        <v>0</v>
      </c>
      <c r="W17" s="33" t="str">
        <f>IF(ISERROR(V17/G17),"",V17/G17)</f>
        <v/>
      </c>
      <c r="X17" s="93">
        <f>SUM('2:3'!X17)</f>
        <v>0</v>
      </c>
      <c r="Y17" s="93">
        <f>SUM('2:3'!Y17)</f>
        <v>0</v>
      </c>
      <c r="Z17" s="93">
        <f>SUM('2:3'!Z17)</f>
        <v>0</v>
      </c>
      <c r="AA17" s="93">
        <f>SUM('2:3'!AA17)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SUM('2:3'!G18)</f>
        <v>0</v>
      </c>
      <c r="H18" s="95">
        <f t="shared" si="0"/>
        <v>0</v>
      </c>
      <c r="I18" s="93">
        <f>SUM('2:3'!I18)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SUM('2:3'!N18)</f>
        <v>0</v>
      </c>
      <c r="O18" s="93">
        <f>SUM('2:3'!O18)</f>
        <v>0</v>
      </c>
      <c r="P18" s="93">
        <f>SUM('2:3'!P18)</f>
        <v>0</v>
      </c>
      <c r="Q18" s="93">
        <f>SUM('2:3'!Q18)</f>
        <v>0</v>
      </c>
      <c r="R18" s="93">
        <f>SUM('2:3'!R18)</f>
        <v>0</v>
      </c>
      <c r="S18" s="93">
        <f>SUM('2:3'!S18)</f>
        <v>0</v>
      </c>
      <c r="T18" s="93">
        <f>SUM('2:3'!T18)</f>
        <v>0</v>
      </c>
      <c r="U18" s="93">
        <f>SUM('2:3'!U18)</f>
        <v>0</v>
      </c>
      <c r="V18" s="195">
        <f t="shared" si="2"/>
        <v>0</v>
      </c>
      <c r="W18" s="33" t="str">
        <f>IF(ISERROR(V18/G18),"",V18/G18)</f>
        <v/>
      </c>
      <c r="X18" s="93">
        <f>SUM('2:3'!X18)</f>
        <v>0</v>
      </c>
      <c r="Y18" s="93">
        <f>SUM('2:3'!Y18)</f>
        <v>0</v>
      </c>
      <c r="Z18" s="93">
        <f>SUM('2:3'!Z18)</f>
        <v>0</v>
      </c>
      <c r="AA18" s="93">
        <f>SUM('2:3'!AA18)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SUM('2:3'!G19)</f>
        <v>0</v>
      </c>
      <c r="H19" s="95">
        <f t="shared" si="0"/>
        <v>0</v>
      </c>
      <c r="I19" s="93">
        <f>SUM('2:3'!I19)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SUM('2:3'!N19)</f>
        <v>0</v>
      </c>
      <c r="O19" s="93">
        <f>SUM('2:3'!O19)</f>
        <v>0</v>
      </c>
      <c r="P19" s="93">
        <f>SUM('2:3'!P19)</f>
        <v>0</v>
      </c>
      <c r="Q19" s="93">
        <f>SUM('2:3'!Q19)</f>
        <v>0</v>
      </c>
      <c r="R19" s="93">
        <f>SUM('2:3'!R19)</f>
        <v>0</v>
      </c>
      <c r="S19" s="93">
        <f>SUM('2:3'!S19)</f>
        <v>0</v>
      </c>
      <c r="T19" s="93">
        <f>SUM('2:3'!T19)</f>
        <v>0</v>
      </c>
      <c r="U19" s="93">
        <f>SUM('2:3'!U19)</f>
        <v>0</v>
      </c>
      <c r="V19" s="195">
        <f t="shared" si="2"/>
        <v>0</v>
      </c>
      <c r="W19" s="33" t="str">
        <f>IF(ISERROR(V19/G19),"",V19/G19)</f>
        <v/>
      </c>
      <c r="X19" s="93">
        <f>SUM('2:3'!X19)</f>
        <v>0</v>
      </c>
      <c r="Y19" s="93">
        <f>SUM('2:3'!Y19)</f>
        <v>0</v>
      </c>
      <c r="Z19" s="93">
        <f>SUM('2:3'!Z19)</f>
        <v>0</v>
      </c>
      <c r="AA19" s="93">
        <f>SUM('2:3'!AA19)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SUM('2:3'!G20)</f>
        <v>2273</v>
      </c>
      <c r="H20" s="95">
        <f t="shared" si="0"/>
        <v>11569.57</v>
      </c>
      <c r="I20" s="93">
        <f>SUM('2:3'!I20)</f>
        <v>100</v>
      </c>
      <c r="J20" s="31">
        <f t="array" ref="J20">IF(ISERROR(G20/I20),"",G20/I20)</f>
        <v>22.73</v>
      </c>
      <c r="K20" s="35">
        <f t="array" ref="K20">IF(ISERROR(G20/L20),"",G20/L20)</f>
        <v>98.826086956521735</v>
      </c>
      <c r="L20" s="87">
        <v>23</v>
      </c>
      <c r="M20" s="36">
        <f t="shared" si="4"/>
        <v>1.1739130434782652</v>
      </c>
      <c r="N20" s="93">
        <f>SUM('2:3'!N20)</f>
        <v>0</v>
      </c>
      <c r="O20" s="93">
        <f>SUM('2:3'!O20)</f>
        <v>0</v>
      </c>
      <c r="P20" s="93">
        <f>SUM('2:3'!P20)</f>
        <v>0</v>
      </c>
      <c r="Q20" s="93">
        <f>SUM('2:3'!Q20)</f>
        <v>0</v>
      </c>
      <c r="R20" s="93">
        <f>SUM('2:3'!R20)</f>
        <v>0</v>
      </c>
      <c r="S20" s="93">
        <f>SUM('2:3'!S20)</f>
        <v>0</v>
      </c>
      <c r="T20" s="93">
        <f>SUM('2:3'!T20)</f>
        <v>0</v>
      </c>
      <c r="U20" s="93">
        <f>SUM('2:3'!U20)</f>
        <v>0</v>
      </c>
      <c r="V20" s="195">
        <f t="shared" si="2"/>
        <v>0</v>
      </c>
      <c r="W20" s="33">
        <f>IF(ISERROR(V20/G20),"",V20/G20)</f>
        <v>0</v>
      </c>
      <c r="X20" s="93">
        <f>SUM('2:3'!X20)</f>
        <v>0</v>
      </c>
      <c r="Y20" s="93">
        <f>SUM('2:3'!Y20)</f>
        <v>0</v>
      </c>
      <c r="Z20" s="93">
        <f>SUM('2:3'!Z20)</f>
        <v>0</v>
      </c>
      <c r="AA20" s="93">
        <f>SUM('2:3'!AA20)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SUM('2:3'!G21)</f>
        <v>0</v>
      </c>
      <c r="H21" s="95">
        <f t="shared" si="0"/>
        <v>0</v>
      </c>
      <c r="I21" s="93">
        <f>SUM('2:3'!I21)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SUM('2:3'!N21)</f>
        <v>0</v>
      </c>
      <c r="O21" s="93">
        <f>SUM('2:3'!O21)</f>
        <v>0</v>
      </c>
      <c r="P21" s="93">
        <f>SUM('2:3'!P21)</f>
        <v>0</v>
      </c>
      <c r="Q21" s="93">
        <f>SUM('2:3'!Q21)</f>
        <v>0</v>
      </c>
      <c r="R21" s="93">
        <f>SUM('2:3'!R21)</f>
        <v>0</v>
      </c>
      <c r="S21" s="93">
        <f>SUM('2:3'!S21)</f>
        <v>0</v>
      </c>
      <c r="T21" s="93">
        <f>SUM('2:3'!T21)</f>
        <v>0</v>
      </c>
      <c r="U21" s="93">
        <f>SUM('2:3'!U21)</f>
        <v>0</v>
      </c>
      <c r="V21" s="195">
        <f t="shared" si="2"/>
        <v>0</v>
      </c>
      <c r="W21" s="33" t="str">
        <f>IF(ISERROR(V21/G21),"",V21/G21)</f>
        <v/>
      </c>
      <c r="X21" s="93">
        <f>SUM('2:3'!X21)</f>
        <v>0</v>
      </c>
      <c r="Y21" s="93">
        <f>SUM('2:3'!Y21)</f>
        <v>0</v>
      </c>
      <c r="Z21" s="93">
        <f>SUM('2:3'!Z21)</f>
        <v>0</v>
      </c>
      <c r="AA21" s="93">
        <f>SUM('2:3'!AA21)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SUM('2:3'!G22)</f>
        <v>0</v>
      </c>
      <c r="H22" s="95">
        <f t="shared" si="0"/>
        <v>0</v>
      </c>
      <c r="I22" s="93">
        <f>SUM('2:3'!I22)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SUM('2:3'!N22)</f>
        <v>0</v>
      </c>
      <c r="O22" s="93">
        <f>SUM('2:3'!O22)</f>
        <v>0</v>
      </c>
      <c r="P22" s="93">
        <f>SUM('2:3'!P22)</f>
        <v>0</v>
      </c>
      <c r="Q22" s="93">
        <f>SUM('2:3'!Q22)</f>
        <v>0</v>
      </c>
      <c r="R22" s="93">
        <f>SUM('2:3'!R22)</f>
        <v>0</v>
      </c>
      <c r="S22" s="93">
        <f>SUM('2:3'!S22)</f>
        <v>0</v>
      </c>
      <c r="T22" s="93">
        <f>SUM('2:3'!T22)</f>
        <v>0</v>
      </c>
      <c r="U22" s="93">
        <f>SUM('2:3'!U22)</f>
        <v>0</v>
      </c>
      <c r="V22" s="195">
        <f t="shared" si="2"/>
        <v>0</v>
      </c>
      <c r="W22" s="33"/>
      <c r="X22" s="93">
        <f>SUM('2:3'!X22)</f>
        <v>0</v>
      </c>
      <c r="Y22" s="93">
        <f>SUM('2:3'!Y22)</f>
        <v>0</v>
      </c>
      <c r="Z22" s="93">
        <f>SUM('2:3'!Z22)</f>
        <v>0</v>
      </c>
      <c r="AA22" s="93">
        <f>SUM('2:3'!AA22)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SUM('2:3'!G23)</f>
        <v>0</v>
      </c>
      <c r="H23" s="95">
        <f t="shared" si="0"/>
        <v>0</v>
      </c>
      <c r="I23" s="93">
        <f>SUM('2:3'!I23)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SUM('2:3'!N23)</f>
        <v>0</v>
      </c>
      <c r="O23" s="93">
        <f>SUM('2:3'!O23)</f>
        <v>0</v>
      </c>
      <c r="P23" s="93">
        <f>SUM('2:3'!P23)</f>
        <v>0</v>
      </c>
      <c r="Q23" s="93">
        <f>SUM('2:3'!Q23)</f>
        <v>0</v>
      </c>
      <c r="R23" s="93">
        <f>SUM('2:3'!R23)</f>
        <v>0</v>
      </c>
      <c r="S23" s="93">
        <f>SUM('2:3'!S23)</f>
        <v>0</v>
      </c>
      <c r="T23" s="93">
        <f>SUM('2:3'!T23)</f>
        <v>0</v>
      </c>
      <c r="U23" s="93">
        <f>SUM('2:3'!U23)</f>
        <v>0</v>
      </c>
      <c r="V23" s="195">
        <f t="shared" si="2"/>
        <v>0</v>
      </c>
      <c r="W23" s="33"/>
      <c r="X23" s="93">
        <f>SUM('2:3'!X23)</f>
        <v>0</v>
      </c>
      <c r="Y23" s="93">
        <f>SUM('2:3'!Y23)</f>
        <v>0</v>
      </c>
      <c r="Z23" s="93">
        <f>SUM('2:3'!Z23)</f>
        <v>0</v>
      </c>
      <c r="AA23" s="93">
        <f>SUM('2:3'!AA23)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SUM('2:3'!G24)</f>
        <v>0</v>
      </c>
      <c r="H24" s="95">
        <f t="shared" si="0"/>
        <v>0</v>
      </c>
      <c r="I24" s="93">
        <f>SUM('2:3'!I24)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SUM('2:3'!N24)</f>
        <v>0</v>
      </c>
      <c r="O24" s="93">
        <f>SUM('2:3'!O24)</f>
        <v>0</v>
      </c>
      <c r="P24" s="93">
        <f>SUM('2:3'!P24)</f>
        <v>0</v>
      </c>
      <c r="Q24" s="93">
        <f>SUM('2:3'!Q24)</f>
        <v>0</v>
      </c>
      <c r="R24" s="93">
        <f>SUM('2:3'!R24)</f>
        <v>0</v>
      </c>
      <c r="S24" s="93">
        <f>SUM('2:3'!S24)</f>
        <v>0</v>
      </c>
      <c r="T24" s="93">
        <f>SUM('2:3'!T24)</f>
        <v>0</v>
      </c>
      <c r="U24" s="93">
        <f>SUM('2:3'!U24)</f>
        <v>0</v>
      </c>
      <c r="V24" s="195">
        <f t="shared" si="2"/>
        <v>0</v>
      </c>
      <c r="W24" s="33"/>
      <c r="X24" s="93">
        <f>SUM('2:3'!X24)</f>
        <v>0</v>
      </c>
      <c r="Y24" s="93">
        <f>SUM('2:3'!Y24)</f>
        <v>0</v>
      </c>
      <c r="Z24" s="93">
        <f>SUM('2:3'!Z24)</f>
        <v>0</v>
      </c>
      <c r="AA24" s="93">
        <f>SUM('2:3'!AA24)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SUM('2:3'!G25)</f>
        <v>0</v>
      </c>
      <c r="H25" s="95">
        <f>D25*G25</f>
        <v>0</v>
      </c>
      <c r="I25" s="93">
        <f>SUM('2:3'!I25)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SUM('2:3'!N25)</f>
        <v>0</v>
      </c>
      <c r="O25" s="93">
        <f>SUM('2:3'!O25)</f>
        <v>0</v>
      </c>
      <c r="P25" s="93">
        <f>SUM('2:3'!P25)</f>
        <v>0</v>
      </c>
      <c r="Q25" s="93">
        <f>SUM('2:3'!Q25)</f>
        <v>0</v>
      </c>
      <c r="R25" s="93">
        <f>SUM('2:3'!R25)</f>
        <v>0</v>
      </c>
      <c r="S25" s="93">
        <f>SUM('2:3'!S25)</f>
        <v>0</v>
      </c>
      <c r="T25" s="93">
        <f>SUM('2:3'!T25)</f>
        <v>0</v>
      </c>
      <c r="U25" s="93">
        <f>SUM('2:3'!U25)</f>
        <v>0</v>
      </c>
      <c r="V25" s="195">
        <f t="shared" si="2"/>
        <v>0</v>
      </c>
      <c r="W25" s="33"/>
      <c r="X25" s="93">
        <f>SUM('2:3'!X25)</f>
        <v>0</v>
      </c>
      <c r="Y25" s="93">
        <f>SUM('2:3'!Y25)</f>
        <v>0</v>
      </c>
      <c r="Z25" s="93">
        <f>SUM('2:3'!Z25)</f>
        <v>0</v>
      </c>
      <c r="AA25" s="93">
        <f>SUM('2:3'!AA25)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SUM('2:3'!G26)</f>
        <v>0</v>
      </c>
      <c r="H26" s="95">
        <f>D26*G26</f>
        <v>0</v>
      </c>
      <c r="I26" s="93">
        <f>SUM('2:3'!I26)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SUM('2:3'!N26)</f>
        <v>0</v>
      </c>
      <c r="O26" s="93">
        <f>SUM('2:3'!O26)</f>
        <v>0</v>
      </c>
      <c r="P26" s="93">
        <f>SUM('2:3'!P26)</f>
        <v>0</v>
      </c>
      <c r="Q26" s="93">
        <f>SUM('2:3'!Q26)</f>
        <v>0</v>
      </c>
      <c r="R26" s="93">
        <f>SUM('2:3'!R26)</f>
        <v>0</v>
      </c>
      <c r="S26" s="93">
        <f>SUM('2:3'!S26)</f>
        <v>0</v>
      </c>
      <c r="T26" s="93">
        <f>SUM('2:3'!T26)</f>
        <v>0</v>
      </c>
      <c r="U26" s="93">
        <f>SUM('2:3'!U26)</f>
        <v>0</v>
      </c>
      <c r="V26" s="195">
        <f t="shared" si="2"/>
        <v>0</v>
      </c>
      <c r="W26" s="33" t="str">
        <f>IF(ISERROR(V26/G26),"",V26/G26)</f>
        <v/>
      </c>
      <c r="X26" s="93">
        <f>SUM('2:3'!X26)</f>
        <v>0</v>
      </c>
      <c r="Y26" s="93">
        <f>SUM('2:3'!Y26)</f>
        <v>0</v>
      </c>
      <c r="Z26" s="93">
        <f>SUM('2:3'!Z26)</f>
        <v>0</v>
      </c>
      <c r="AA26" s="93">
        <f>SUM('2:3'!AA26)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SUM('2:3'!G27)</f>
        <v>0</v>
      </c>
      <c r="H27" s="95">
        <f>D27*G27</f>
        <v>0</v>
      </c>
      <c r="I27" s="93">
        <f>SUM('2:3'!I27)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SUM('2:3'!N27)</f>
        <v>0</v>
      </c>
      <c r="O27" s="93">
        <f>SUM('2:3'!O27)</f>
        <v>0</v>
      </c>
      <c r="P27" s="93">
        <f>SUM('2:3'!P27)</f>
        <v>0</v>
      </c>
      <c r="Q27" s="93">
        <f>SUM('2:3'!Q27)</f>
        <v>0</v>
      </c>
      <c r="R27" s="93">
        <f>SUM('2:3'!R27)</f>
        <v>0</v>
      </c>
      <c r="S27" s="93">
        <f>SUM('2:3'!S27)</f>
        <v>0</v>
      </c>
      <c r="T27" s="93">
        <f>SUM('2:3'!T27)</f>
        <v>0</v>
      </c>
      <c r="U27" s="93">
        <f>SUM('2:3'!U27)</f>
        <v>0</v>
      </c>
      <c r="V27" s="195">
        <f t="shared" si="2"/>
        <v>0</v>
      </c>
      <c r="W27" s="33" t="str">
        <f>IF(ISERROR(V27/G27),"",V27/G27)</f>
        <v/>
      </c>
      <c r="X27" s="93">
        <f>SUM('2:3'!X27)</f>
        <v>0</v>
      </c>
      <c r="Y27" s="93">
        <f>SUM('2:3'!Y27)</f>
        <v>0</v>
      </c>
      <c r="Z27" s="93">
        <f>SUM('2:3'!Z27)</f>
        <v>0</v>
      </c>
      <c r="AA27" s="93">
        <f>SUM('2:3'!AA27)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37" t="s">
        <v>70</v>
      </c>
      <c r="B28" s="538"/>
      <c r="C28" s="31" t="s">
        <v>71</v>
      </c>
      <c r="D28" s="30"/>
      <c r="E28" s="30"/>
      <c r="F28" s="30"/>
      <c r="G28" s="94">
        <f>SUM(G7:G27)</f>
        <v>2273</v>
      </c>
      <c r="H28" s="30">
        <f>SUM(H7:H27)</f>
        <v>11569.57</v>
      </c>
      <c r="I28" s="30">
        <f>SUM(I7:I27)</f>
        <v>100</v>
      </c>
      <c r="J28" s="31">
        <f t="array" ref="J28">IF(ISERROR(G28/I28),"",G28/I28)</f>
        <v>22.73</v>
      </c>
      <c r="K28" s="30">
        <f>SUM(K7:K27)</f>
        <v>98.826086956521735</v>
      </c>
      <c r="L28" s="98"/>
      <c r="M28" s="89">
        <f t="shared" ref="M28:AA28" si="5">SUM(M7:M27)</f>
        <v>1.1739130434782652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SUM('2:3'!G29)</f>
        <v>0</v>
      </c>
      <c r="H29" s="293">
        <f t="shared" ref="H29:H85" si="6">D29*G29</f>
        <v>0</v>
      </c>
      <c r="I29" s="93">
        <f>SUM('2:3'!I29)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SUM('2:3'!N29)</f>
        <v>0</v>
      </c>
      <c r="O29" s="93">
        <f>SUM('2:3'!O29)</f>
        <v>0</v>
      </c>
      <c r="P29" s="93">
        <f>SUM('2:3'!P29)</f>
        <v>0</v>
      </c>
      <c r="Q29" s="93">
        <f>SUM('2:3'!Q29)</f>
        <v>0</v>
      </c>
      <c r="R29" s="93">
        <f>SUM('2:3'!R29)</f>
        <v>0</v>
      </c>
      <c r="S29" s="93">
        <f>SUM('2:3'!S29)</f>
        <v>0</v>
      </c>
      <c r="T29" s="93">
        <f>SUM('2:3'!T29)</f>
        <v>0</v>
      </c>
      <c r="U29" s="93">
        <f>SUM('2:3'!U29)</f>
        <v>0</v>
      </c>
      <c r="V29" s="196">
        <f>SUM(X29:AA29)</f>
        <v>0</v>
      </c>
      <c r="W29" s="33" t="str">
        <f>IF(ISERROR(V29/G29),"",V29/G29)</f>
        <v/>
      </c>
      <c r="X29" s="93">
        <f>SUM('2:3'!X29)</f>
        <v>0</v>
      </c>
      <c r="Y29" s="93">
        <f>SUM('2:3'!Y29)</f>
        <v>0</v>
      </c>
      <c r="Z29" s="93">
        <f>SUM('2:3'!Z29)</f>
        <v>0</v>
      </c>
      <c r="AA29" s="93">
        <f>SUM('2:3'!AA29)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SUM('2:3'!G30)</f>
        <v>0</v>
      </c>
      <c r="H30" s="293">
        <f t="shared" si="6"/>
        <v>0</v>
      </c>
      <c r="I30" s="93">
        <f>SUM('2:3'!I30)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SUM('2:3'!G31)</f>
        <v>0</v>
      </c>
      <c r="H31" s="293">
        <f t="shared" si="6"/>
        <v>0</v>
      </c>
      <c r="I31" s="93">
        <f>SUM('2:3'!I31)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SUM('2:3'!N31)</f>
        <v>0</v>
      </c>
      <c r="O31" s="93">
        <f>SUM('2:3'!O31)</f>
        <v>0</v>
      </c>
      <c r="P31" s="93">
        <f>SUM('2:3'!P31)</f>
        <v>0</v>
      </c>
      <c r="Q31" s="93">
        <f>SUM('2:3'!Q31)</f>
        <v>0</v>
      </c>
      <c r="R31" s="93">
        <f>SUM('2:3'!R31)</f>
        <v>0</v>
      </c>
      <c r="S31" s="93">
        <f>SUM('2:3'!S31)</f>
        <v>0</v>
      </c>
      <c r="T31" s="93">
        <f>SUM('2:3'!T31)</f>
        <v>0</v>
      </c>
      <c r="U31" s="93">
        <f>SUM('2:3'!U31)</f>
        <v>0</v>
      </c>
      <c r="V31" s="196">
        <f>SUM(X31:AA31)</f>
        <v>0</v>
      </c>
      <c r="W31" s="33" t="str">
        <f>IF(ISERROR(V31/G31),"",V31/G31)</f>
        <v/>
      </c>
      <c r="X31" s="93">
        <f>SUM('2:3'!X31)</f>
        <v>0</v>
      </c>
      <c r="Y31" s="93">
        <f>SUM('2:3'!Y31)</f>
        <v>0</v>
      </c>
      <c r="Z31" s="93">
        <f>SUM('2:3'!Z31)</f>
        <v>0</v>
      </c>
      <c r="AA31" s="93">
        <f>SUM('2:3'!AA31)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SUM('2:3'!G32)</f>
        <v>0</v>
      </c>
      <c r="H32" s="293">
        <f t="shared" si="6"/>
        <v>0</v>
      </c>
      <c r="I32" s="93">
        <f>SUM('2:3'!I32)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SUM('2:3'!N32)</f>
        <v>0</v>
      </c>
      <c r="O32" s="93">
        <f>SUM('2:3'!O32)</f>
        <v>0</v>
      </c>
      <c r="P32" s="93">
        <f>SUM('2:3'!P32)</f>
        <v>0</v>
      </c>
      <c r="Q32" s="93">
        <f>SUM('2:3'!Q32)</f>
        <v>0</v>
      </c>
      <c r="R32" s="93">
        <f>SUM('2:3'!R32)</f>
        <v>0</v>
      </c>
      <c r="S32" s="93">
        <f>SUM('2:3'!S32)</f>
        <v>0</v>
      </c>
      <c r="T32" s="93">
        <f>SUM('2:3'!T32)</f>
        <v>0</v>
      </c>
      <c r="U32" s="93">
        <f>SUM('2:3'!U32)</f>
        <v>0</v>
      </c>
      <c r="V32" s="196">
        <f>SUM(X32:AA32)</f>
        <v>0</v>
      </c>
      <c r="W32" s="33" t="str">
        <f>IF(ISERROR(V32/G32),"",V32/G32)</f>
        <v/>
      </c>
      <c r="X32" s="93">
        <f>SUM('2:3'!X32)</f>
        <v>0</v>
      </c>
      <c r="Y32" s="93">
        <f>SUM('2:3'!Y32)</f>
        <v>0</v>
      </c>
      <c r="Z32" s="93">
        <f>SUM('2:3'!Z32)</f>
        <v>0</v>
      </c>
      <c r="AA32" s="93">
        <f>SUM('2:3'!AA32)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SUM('2:3'!G33)</f>
        <v>0</v>
      </c>
      <c r="H33" s="293">
        <f t="shared" si="6"/>
        <v>0</v>
      </c>
      <c r="I33" s="93">
        <f>SUM('2:3'!I33)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SUM('2:3'!N33)</f>
        <v>0</v>
      </c>
      <c r="O33" s="93">
        <f>SUM('2:3'!O33)</f>
        <v>0</v>
      </c>
      <c r="P33" s="93">
        <f>SUM('2:3'!P33)</f>
        <v>0</v>
      </c>
      <c r="Q33" s="93">
        <f>SUM('2:3'!Q33)</f>
        <v>0</v>
      </c>
      <c r="R33" s="93">
        <f>SUM('2:3'!R33)</f>
        <v>0</v>
      </c>
      <c r="S33" s="93">
        <f>SUM('2:3'!S33)</f>
        <v>0</v>
      </c>
      <c r="T33" s="93">
        <f>SUM('2:3'!T33)</f>
        <v>0</v>
      </c>
      <c r="U33" s="93">
        <f>SUM('2:3'!U33)</f>
        <v>0</v>
      </c>
      <c r="V33" s="196">
        <f>SUM(X33:AA33)</f>
        <v>0</v>
      </c>
      <c r="W33" s="33" t="str">
        <f>IF(ISERROR(V33/G33),"",V33/G33)</f>
        <v/>
      </c>
      <c r="X33" s="93">
        <f>SUM('2:3'!X33)</f>
        <v>0</v>
      </c>
      <c r="Y33" s="93">
        <f>SUM('2:3'!Y33)</f>
        <v>0</v>
      </c>
      <c r="Z33" s="93">
        <f>SUM('2:3'!Z33)</f>
        <v>0</v>
      </c>
      <c r="AA33" s="93">
        <f>SUM('2:3'!AA33)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SUM('2:3'!G34)</f>
        <v>0</v>
      </c>
      <c r="H34" s="293">
        <f t="shared" si="6"/>
        <v>0</v>
      </c>
      <c r="I34" s="93">
        <f>SUM('2:3'!I34)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SUM('2:3'!G35)</f>
        <v>0</v>
      </c>
      <c r="H35" s="293">
        <f t="shared" si="6"/>
        <v>0</v>
      </c>
      <c r="I35" s="93">
        <f>SUM('2:3'!I35)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SUM('2:3'!G36)</f>
        <v>0</v>
      </c>
      <c r="H36" s="293">
        <f t="shared" si="6"/>
        <v>0</v>
      </c>
      <c r="I36" s="93">
        <f>SUM('2:3'!I36)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SUM('2:3'!G37)</f>
        <v>0</v>
      </c>
      <c r="H37" s="293">
        <f t="shared" si="6"/>
        <v>0</v>
      </c>
      <c r="I37" s="93">
        <f>SUM('2:3'!I37)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SUM('2:3'!N37)</f>
        <v>0</v>
      </c>
      <c r="O37" s="93">
        <f>SUM('2:3'!O37)</f>
        <v>0</v>
      </c>
      <c r="P37" s="93">
        <f>SUM('2:3'!P37)</f>
        <v>0</v>
      </c>
      <c r="Q37" s="93">
        <f>SUM('2:3'!Q37)</f>
        <v>0</v>
      </c>
      <c r="R37" s="93">
        <f>SUM('2:3'!R37)</f>
        <v>0</v>
      </c>
      <c r="S37" s="93">
        <f>SUM('2:3'!S37)</f>
        <v>0</v>
      </c>
      <c r="T37" s="93">
        <f>SUM('2:3'!T37)</f>
        <v>0</v>
      </c>
      <c r="U37" s="93">
        <f>SUM('2:3'!U37)</f>
        <v>0</v>
      </c>
      <c r="V37" s="196">
        <f t="shared" ref="V37:V48" si="8">SUM(X37:AA37)</f>
        <v>0</v>
      </c>
      <c r="W37" s="33" t="str">
        <f t="shared" ref="W37:W48" si="9">IF(ISERROR(V37/G37),"",V37/G37)</f>
        <v/>
      </c>
      <c r="X37" s="93">
        <f>SUM('2:3'!X37)</f>
        <v>0</v>
      </c>
      <c r="Y37" s="93">
        <f>SUM('2:3'!Y37)</f>
        <v>0</v>
      </c>
      <c r="Z37" s="93">
        <f>SUM('2:3'!Z37)</f>
        <v>0</v>
      </c>
      <c r="AA37" s="93">
        <f>SUM('2:3'!AA37)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SUM('2:3'!G38)</f>
        <v>0</v>
      </c>
      <c r="H38" s="293">
        <f t="shared" si="6"/>
        <v>0</v>
      </c>
      <c r="I38" s="93">
        <f>SUM('2:3'!I38)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SUM('2:3'!N38)</f>
        <v>0</v>
      </c>
      <c r="O38" s="93">
        <f>SUM('2:3'!O38)</f>
        <v>0</v>
      </c>
      <c r="P38" s="93">
        <f>SUM('2:3'!P38)</f>
        <v>0</v>
      </c>
      <c r="Q38" s="93">
        <f>SUM('2:3'!Q38)</f>
        <v>0</v>
      </c>
      <c r="R38" s="93">
        <f>SUM('2:3'!R38)</f>
        <v>0</v>
      </c>
      <c r="S38" s="93">
        <f>SUM('2:3'!S38)</f>
        <v>0</v>
      </c>
      <c r="T38" s="93">
        <f>SUM('2:3'!T38)</f>
        <v>0</v>
      </c>
      <c r="U38" s="93">
        <f>SUM('2:3'!U38)</f>
        <v>0</v>
      </c>
      <c r="V38" s="196">
        <f t="shared" si="8"/>
        <v>0</v>
      </c>
      <c r="W38" s="33" t="str">
        <f t="shared" si="9"/>
        <v/>
      </c>
      <c r="X38" s="93">
        <f>SUM('2:3'!X38)</f>
        <v>0</v>
      </c>
      <c r="Y38" s="93">
        <f>SUM('2:3'!Y38)</f>
        <v>0</v>
      </c>
      <c r="Z38" s="93">
        <f>SUM('2:3'!Z38)</f>
        <v>0</v>
      </c>
      <c r="AA38" s="93">
        <f>SUM('2:3'!AA38)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SUM('2:3'!G39)</f>
        <v>0</v>
      </c>
      <c r="H39" s="293">
        <f t="shared" si="6"/>
        <v>0</v>
      </c>
      <c r="I39" s="93">
        <f>SUM('2:3'!I39)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SUM('2:3'!N39)</f>
        <v>0</v>
      </c>
      <c r="O39" s="93">
        <f>SUM('2:3'!O39)</f>
        <v>0</v>
      </c>
      <c r="P39" s="93">
        <f>SUM('2:3'!P39)</f>
        <v>0</v>
      </c>
      <c r="Q39" s="93">
        <f>SUM('2:3'!Q39)</f>
        <v>0</v>
      </c>
      <c r="R39" s="93">
        <f>SUM('2:3'!R39)</f>
        <v>0</v>
      </c>
      <c r="S39" s="93">
        <f>SUM('2:3'!S39)</f>
        <v>0</v>
      </c>
      <c r="T39" s="93">
        <f>SUM('2:3'!T39)</f>
        <v>0</v>
      </c>
      <c r="U39" s="93">
        <f>SUM('2:3'!U39)</f>
        <v>0</v>
      </c>
      <c r="V39" s="196">
        <f t="shared" si="8"/>
        <v>0</v>
      </c>
      <c r="W39" s="33" t="str">
        <f t="shared" si="9"/>
        <v/>
      </c>
      <c r="X39" s="93">
        <f>SUM('2:3'!X39)</f>
        <v>0</v>
      </c>
      <c r="Y39" s="93">
        <f>SUM('2:3'!Y39)</f>
        <v>0</v>
      </c>
      <c r="Z39" s="93">
        <f>SUM('2:3'!Z39)</f>
        <v>0</v>
      </c>
      <c r="AA39" s="93">
        <f>SUM('2:3'!AA39)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SUM('2:3'!G40)</f>
        <v>0</v>
      </c>
      <c r="H40" s="293">
        <f t="shared" si="6"/>
        <v>0</v>
      </c>
      <c r="I40" s="93">
        <f>SUM('2:3'!I40)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SUM('2:3'!N40)</f>
        <v>0</v>
      </c>
      <c r="O40" s="93">
        <f>SUM('2:3'!O40)</f>
        <v>0</v>
      </c>
      <c r="P40" s="93">
        <f>SUM('2:3'!P40)</f>
        <v>0</v>
      </c>
      <c r="Q40" s="93">
        <f>SUM('2:3'!Q40)</f>
        <v>0</v>
      </c>
      <c r="R40" s="93">
        <f>SUM('2:3'!R40)</f>
        <v>0</v>
      </c>
      <c r="S40" s="93">
        <f>SUM('2:3'!S40)</f>
        <v>0</v>
      </c>
      <c r="T40" s="93">
        <f>SUM('2:3'!T40)</f>
        <v>0</v>
      </c>
      <c r="U40" s="93">
        <f>SUM('2:3'!U40)</f>
        <v>0</v>
      </c>
      <c r="V40" s="196">
        <f t="shared" si="8"/>
        <v>0</v>
      </c>
      <c r="W40" s="33" t="str">
        <f t="shared" si="9"/>
        <v/>
      </c>
      <c r="X40" s="93">
        <f>SUM('2:3'!X40)</f>
        <v>0</v>
      </c>
      <c r="Y40" s="93">
        <f>SUM('2:3'!Y40)</f>
        <v>0</v>
      </c>
      <c r="Z40" s="93">
        <f>SUM('2:3'!Z40)</f>
        <v>0</v>
      </c>
      <c r="AA40" s="93">
        <f>SUM('2:3'!AA40)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SUM('2:3'!G41)</f>
        <v>0</v>
      </c>
      <c r="H41" s="293">
        <f t="shared" si="6"/>
        <v>0</v>
      </c>
      <c r="I41" s="93">
        <f>SUM('2:3'!I41)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SUM('2:3'!N41)</f>
        <v>0</v>
      </c>
      <c r="O41" s="93">
        <f>SUM('2:3'!O41)</f>
        <v>0</v>
      </c>
      <c r="P41" s="93">
        <f>SUM('2:3'!P41)</f>
        <v>0</v>
      </c>
      <c r="Q41" s="93">
        <f>SUM('2:3'!Q41)</f>
        <v>0</v>
      </c>
      <c r="R41" s="93">
        <f>SUM('2:3'!R41)</f>
        <v>0</v>
      </c>
      <c r="S41" s="93">
        <f>SUM('2:3'!S41)</f>
        <v>0</v>
      </c>
      <c r="T41" s="93">
        <f>SUM('2:3'!T41)</f>
        <v>0</v>
      </c>
      <c r="U41" s="93">
        <f>SUM('2:3'!U41)</f>
        <v>0</v>
      </c>
      <c r="V41" s="196">
        <f t="shared" si="8"/>
        <v>0</v>
      </c>
      <c r="W41" s="33" t="str">
        <f t="shared" si="9"/>
        <v/>
      </c>
      <c r="X41" s="93">
        <f>SUM('2:3'!X41)</f>
        <v>0</v>
      </c>
      <c r="Y41" s="93">
        <f>SUM('2:3'!Y41)</f>
        <v>0</v>
      </c>
      <c r="Z41" s="93">
        <f>SUM('2:3'!Z41)</f>
        <v>0</v>
      </c>
      <c r="AA41" s="93">
        <f>SUM('2:3'!AA41)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SUM('2:3'!G42)</f>
        <v>0</v>
      </c>
      <c r="H42" s="293">
        <f t="shared" si="6"/>
        <v>0</v>
      </c>
      <c r="I42" s="93">
        <f>SUM('2:3'!I42)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SUM('2:3'!N42)</f>
        <v>0</v>
      </c>
      <c r="O42" s="93">
        <f>SUM('2:3'!O42)</f>
        <v>0</v>
      </c>
      <c r="P42" s="93">
        <f>SUM('2:3'!P42)</f>
        <v>0</v>
      </c>
      <c r="Q42" s="93">
        <f>SUM('2:3'!Q42)</f>
        <v>0</v>
      </c>
      <c r="R42" s="93">
        <f>SUM('2:3'!R42)</f>
        <v>0</v>
      </c>
      <c r="S42" s="93">
        <f>SUM('2:3'!S42)</f>
        <v>0</v>
      </c>
      <c r="T42" s="93">
        <f>SUM('2:3'!T42)</f>
        <v>0</v>
      </c>
      <c r="U42" s="93">
        <f>SUM('2:3'!U42)</f>
        <v>0</v>
      </c>
      <c r="V42" s="196">
        <f t="shared" si="8"/>
        <v>0</v>
      </c>
      <c r="W42" s="33" t="str">
        <f t="shared" si="9"/>
        <v/>
      </c>
      <c r="X42" s="93">
        <f>SUM('2:3'!X42)</f>
        <v>0</v>
      </c>
      <c r="Y42" s="93">
        <f>SUM('2:3'!Y42)</f>
        <v>0</v>
      </c>
      <c r="Z42" s="93">
        <f>SUM('2:3'!Z42)</f>
        <v>0</v>
      </c>
      <c r="AA42" s="93">
        <f>SUM('2:3'!AA42)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SUM('2:3'!G43)</f>
        <v>0</v>
      </c>
      <c r="H43" s="293">
        <f t="shared" si="6"/>
        <v>0</v>
      </c>
      <c r="I43" s="93">
        <f>SUM('2:3'!I43)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SUM('2:3'!N43)</f>
        <v>0</v>
      </c>
      <c r="O43" s="93">
        <f>SUM('2:3'!O43)</f>
        <v>0</v>
      </c>
      <c r="P43" s="93">
        <f>SUM('2:3'!P43)</f>
        <v>0</v>
      </c>
      <c r="Q43" s="93">
        <f>SUM('2:3'!Q43)</f>
        <v>0</v>
      </c>
      <c r="R43" s="93">
        <f>SUM('2:3'!R43)</f>
        <v>0</v>
      </c>
      <c r="S43" s="93">
        <f>SUM('2:3'!S43)</f>
        <v>0</v>
      </c>
      <c r="T43" s="93">
        <f>SUM('2:3'!T43)</f>
        <v>0</v>
      </c>
      <c r="U43" s="93">
        <f>SUM('2:3'!U43)</f>
        <v>0</v>
      </c>
      <c r="V43" s="196">
        <f t="shared" si="8"/>
        <v>0</v>
      </c>
      <c r="W43" s="33" t="str">
        <f t="shared" si="9"/>
        <v/>
      </c>
      <c r="X43" s="93">
        <f>SUM('2:3'!X43)</f>
        <v>0</v>
      </c>
      <c r="Y43" s="93">
        <f>SUM('2:3'!Y43)</f>
        <v>0</v>
      </c>
      <c r="Z43" s="93">
        <f>SUM('2:3'!Z43)</f>
        <v>0</v>
      </c>
      <c r="AA43" s="93">
        <f>SUM('2:3'!AA43)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SUM('2:3'!G44)</f>
        <v>0</v>
      </c>
      <c r="H44" s="293">
        <f t="shared" si="6"/>
        <v>0</v>
      </c>
      <c r="I44" s="93">
        <f>SUM('2:3'!I44)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SUM('2:3'!N44)</f>
        <v>0</v>
      </c>
      <c r="O44" s="93">
        <f>SUM('2:3'!O44)</f>
        <v>0</v>
      </c>
      <c r="P44" s="93">
        <f>SUM('2:3'!P44)</f>
        <v>0</v>
      </c>
      <c r="Q44" s="93">
        <f>SUM('2:3'!Q44)</f>
        <v>0</v>
      </c>
      <c r="R44" s="93">
        <f>SUM('2:3'!R44)</f>
        <v>0</v>
      </c>
      <c r="S44" s="93">
        <f>SUM('2:3'!S44)</f>
        <v>0</v>
      </c>
      <c r="T44" s="93">
        <f>SUM('2:3'!T44)</f>
        <v>0</v>
      </c>
      <c r="U44" s="93">
        <f>SUM('2:3'!U44)</f>
        <v>0</v>
      </c>
      <c r="V44" s="196">
        <f t="shared" si="8"/>
        <v>0</v>
      </c>
      <c r="W44" s="33" t="str">
        <f t="shared" si="9"/>
        <v/>
      </c>
      <c r="X44" s="93">
        <f>SUM('2:3'!X44)</f>
        <v>0</v>
      </c>
      <c r="Y44" s="93">
        <f>SUM('2:3'!Y44)</f>
        <v>0</v>
      </c>
      <c r="Z44" s="93">
        <f>SUM('2:3'!Z44)</f>
        <v>0</v>
      </c>
      <c r="AA44" s="93">
        <f>SUM('2:3'!AA44)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SUM('2:3'!G45)</f>
        <v>0</v>
      </c>
      <c r="H45" s="293">
        <f t="shared" si="6"/>
        <v>0</v>
      </c>
      <c r="I45" s="93">
        <f>SUM('2:3'!I45)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SUM('2:3'!N45)</f>
        <v>0</v>
      </c>
      <c r="O45" s="93">
        <f>SUM('2:3'!O45)</f>
        <v>0</v>
      </c>
      <c r="P45" s="93">
        <f>SUM('2:3'!P45)</f>
        <v>0</v>
      </c>
      <c r="Q45" s="93">
        <f>SUM('2:3'!Q45)</f>
        <v>0</v>
      </c>
      <c r="R45" s="93">
        <f>SUM('2:3'!R45)</f>
        <v>0</v>
      </c>
      <c r="S45" s="93">
        <f>SUM('2:3'!S45)</f>
        <v>0</v>
      </c>
      <c r="T45" s="93">
        <f>SUM('2:3'!T45)</f>
        <v>0</v>
      </c>
      <c r="U45" s="93">
        <f>SUM('2:3'!U45)</f>
        <v>0</v>
      </c>
      <c r="V45" s="196">
        <f t="shared" si="8"/>
        <v>0</v>
      </c>
      <c r="W45" s="33" t="str">
        <f t="shared" si="9"/>
        <v/>
      </c>
      <c r="X45" s="93">
        <f>SUM('2:3'!X45)</f>
        <v>0</v>
      </c>
      <c r="Y45" s="93">
        <f>SUM('2:3'!Y45)</f>
        <v>0</v>
      </c>
      <c r="Z45" s="93">
        <f>SUM('2:3'!Z45)</f>
        <v>0</v>
      </c>
      <c r="AA45" s="93">
        <f>SUM('2:3'!AA45)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SUM('2:3'!G46)</f>
        <v>0</v>
      </c>
      <c r="H46" s="293">
        <f t="shared" si="6"/>
        <v>0</v>
      </c>
      <c r="I46" s="93">
        <f>SUM('2:3'!I46)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SUM('2:3'!N46)</f>
        <v>0</v>
      </c>
      <c r="O46" s="93">
        <f>SUM('2:3'!O46)</f>
        <v>0</v>
      </c>
      <c r="P46" s="93">
        <f>SUM('2:3'!P46)</f>
        <v>0</v>
      </c>
      <c r="Q46" s="93">
        <f>SUM('2:3'!Q46)</f>
        <v>0</v>
      </c>
      <c r="R46" s="93">
        <f>SUM('2:3'!R46)</f>
        <v>0</v>
      </c>
      <c r="S46" s="93">
        <f>SUM('2:3'!S46)</f>
        <v>0</v>
      </c>
      <c r="T46" s="93">
        <f>SUM('2:3'!T46)</f>
        <v>0</v>
      </c>
      <c r="U46" s="93">
        <f>SUM('2:3'!U46)</f>
        <v>0</v>
      </c>
      <c r="V46" s="196">
        <f t="shared" si="8"/>
        <v>0</v>
      </c>
      <c r="W46" s="33" t="str">
        <f t="shared" si="9"/>
        <v/>
      </c>
      <c r="X46" s="93">
        <f>SUM('2:3'!X46)</f>
        <v>0</v>
      </c>
      <c r="Y46" s="93">
        <f>SUM('2:3'!Y46)</f>
        <v>0</v>
      </c>
      <c r="Z46" s="93">
        <f>SUM('2:3'!Z46)</f>
        <v>0</v>
      </c>
      <c r="AA46" s="93">
        <f>SUM('2:3'!AA46)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SUM('2:3'!G47)</f>
        <v>0</v>
      </c>
      <c r="H47" s="293">
        <f t="shared" si="6"/>
        <v>0</v>
      </c>
      <c r="I47" s="93">
        <f>SUM('2:3'!I47)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SUM('2:3'!N47)</f>
        <v>0</v>
      </c>
      <c r="O47" s="93">
        <f>SUM('2:3'!O47)</f>
        <v>0</v>
      </c>
      <c r="P47" s="93">
        <f>SUM('2:3'!P47)</f>
        <v>0</v>
      </c>
      <c r="Q47" s="93">
        <f>SUM('2:3'!Q47)</f>
        <v>0</v>
      </c>
      <c r="R47" s="93">
        <f>SUM('2:3'!R47)</f>
        <v>0</v>
      </c>
      <c r="S47" s="93">
        <f>SUM('2:3'!S47)</f>
        <v>0</v>
      </c>
      <c r="T47" s="93">
        <f>SUM('2:3'!T47)</f>
        <v>0</v>
      </c>
      <c r="U47" s="93">
        <f>SUM('2:3'!U47)</f>
        <v>0</v>
      </c>
      <c r="V47" s="196">
        <f t="shared" si="8"/>
        <v>0</v>
      </c>
      <c r="W47" s="33" t="str">
        <f t="shared" si="9"/>
        <v/>
      </c>
      <c r="X47" s="93">
        <f>SUM('2:3'!X47)</f>
        <v>0</v>
      </c>
      <c r="Y47" s="93">
        <f>SUM('2:3'!Y47)</f>
        <v>0</v>
      </c>
      <c r="Z47" s="93">
        <f>SUM('2:3'!Z47)</f>
        <v>0</v>
      </c>
      <c r="AA47" s="93">
        <f>SUM('2:3'!AA47)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SUM('2:3'!G48)</f>
        <v>0</v>
      </c>
      <c r="H48" s="293">
        <f t="shared" si="6"/>
        <v>0</v>
      </c>
      <c r="I48" s="93">
        <f>SUM('2:3'!I48)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SUM('2:3'!N48)</f>
        <v>0</v>
      </c>
      <c r="O48" s="93">
        <f>SUM('2:3'!O48)</f>
        <v>0</v>
      </c>
      <c r="P48" s="93">
        <f>SUM('2:3'!P48)</f>
        <v>0</v>
      </c>
      <c r="Q48" s="93">
        <f>SUM('2:3'!Q48)</f>
        <v>0</v>
      </c>
      <c r="R48" s="93">
        <f>SUM('2:3'!R48)</f>
        <v>0</v>
      </c>
      <c r="S48" s="93">
        <f>SUM('2:3'!S48)</f>
        <v>0</v>
      </c>
      <c r="T48" s="93">
        <f>SUM('2:3'!T48)</f>
        <v>0</v>
      </c>
      <c r="U48" s="93">
        <f>SUM('2:3'!U48)</f>
        <v>0</v>
      </c>
      <c r="V48" s="196">
        <f t="shared" si="8"/>
        <v>0</v>
      </c>
      <c r="W48" s="33" t="str">
        <f t="shared" si="9"/>
        <v/>
      </c>
      <c r="X48" s="93">
        <f>SUM('2:3'!X48)</f>
        <v>0</v>
      </c>
      <c r="Y48" s="93">
        <f>SUM('2:3'!Y48)</f>
        <v>0</v>
      </c>
      <c r="Z48" s="93">
        <f>SUM('2:3'!Z48)</f>
        <v>0</v>
      </c>
      <c r="AA48" s="93">
        <f>SUM('2:3'!AA48)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SUM('2:3'!G49)</f>
        <v>0</v>
      </c>
      <c r="H49" s="293">
        <f t="shared" si="6"/>
        <v>0</v>
      </c>
      <c r="I49" s="93">
        <f>SUM('2:3'!I49)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SUM('2:3'!N49)</f>
        <v>0</v>
      </c>
      <c r="O49" s="93">
        <f>SUM('2:3'!O49)</f>
        <v>0</v>
      </c>
      <c r="P49" s="93">
        <f>SUM('2:3'!P49)</f>
        <v>0</v>
      </c>
      <c r="Q49" s="93">
        <f>SUM('2:3'!Q49)</f>
        <v>0</v>
      </c>
      <c r="R49" s="93">
        <f>SUM('2:3'!R49)</f>
        <v>0</v>
      </c>
      <c r="S49" s="93">
        <f>SUM('2:3'!S49)</f>
        <v>0</v>
      </c>
      <c r="T49" s="93">
        <f>SUM('2:3'!T49)</f>
        <v>0</v>
      </c>
      <c r="U49" s="93">
        <f>SUM('2:3'!U49)</f>
        <v>0</v>
      </c>
      <c r="V49" s="196"/>
      <c r="W49" s="33"/>
      <c r="X49" s="93">
        <f>SUM('2:3'!X49)</f>
        <v>0</v>
      </c>
      <c r="Y49" s="93">
        <f>SUM('2:3'!Y49)</f>
        <v>0</v>
      </c>
      <c r="Z49" s="93">
        <f>SUM('2:3'!Z49)</f>
        <v>0</v>
      </c>
      <c r="AA49" s="93">
        <f>SUM('2:3'!AA49)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SUM('2:3'!G50)</f>
        <v>0</v>
      </c>
      <c r="H50" s="293">
        <f t="shared" si="6"/>
        <v>0</v>
      </c>
      <c r="I50" s="93">
        <f>SUM('2:3'!I50)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SUM('2:3'!N50)</f>
        <v>0</v>
      </c>
      <c r="O50" s="93">
        <f>SUM('2:3'!O50)</f>
        <v>0</v>
      </c>
      <c r="P50" s="93">
        <f>SUM('2:3'!P50)</f>
        <v>0</v>
      </c>
      <c r="Q50" s="93">
        <f>SUM('2:3'!Q50)</f>
        <v>0</v>
      </c>
      <c r="R50" s="93">
        <f>SUM('2:3'!R50)</f>
        <v>0</v>
      </c>
      <c r="S50" s="93">
        <f>SUM('2:3'!S50)</f>
        <v>0</v>
      </c>
      <c r="T50" s="93">
        <f>SUM('2:3'!T50)</f>
        <v>0</v>
      </c>
      <c r="U50" s="93">
        <f>SUM('2:3'!U50)</f>
        <v>0</v>
      </c>
      <c r="V50" s="196"/>
      <c r="W50" s="33"/>
      <c r="X50" s="93">
        <f>SUM('2:3'!X50)</f>
        <v>0</v>
      </c>
      <c r="Y50" s="93">
        <f>SUM('2:3'!Y50)</f>
        <v>0</v>
      </c>
      <c r="Z50" s="93">
        <f>SUM('2:3'!Z50)</f>
        <v>0</v>
      </c>
      <c r="AA50" s="93">
        <f>SUM('2:3'!AA50)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SUM('2:3'!G51)</f>
        <v>0</v>
      </c>
      <c r="H51" s="293">
        <f t="shared" si="6"/>
        <v>0</v>
      </c>
      <c r="I51" s="93">
        <f>SUM('2:3'!I51)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SUM('2:3'!N51)</f>
        <v>0</v>
      </c>
      <c r="O51" s="93">
        <f>SUM('2:3'!O51)</f>
        <v>0</v>
      </c>
      <c r="P51" s="93">
        <f>SUM('2:3'!P51)</f>
        <v>0</v>
      </c>
      <c r="Q51" s="93">
        <f>SUM('2:3'!Q51)</f>
        <v>0</v>
      </c>
      <c r="R51" s="93">
        <f>SUM('2:3'!R51)</f>
        <v>0</v>
      </c>
      <c r="S51" s="93">
        <f>SUM('2:3'!S51)</f>
        <v>0</v>
      </c>
      <c r="T51" s="93">
        <f>SUM('2:3'!T51)</f>
        <v>0</v>
      </c>
      <c r="U51" s="93">
        <f>SUM('2:3'!U51)</f>
        <v>0</v>
      </c>
      <c r="V51" s="196"/>
      <c r="W51" s="33"/>
      <c r="X51" s="93">
        <f>SUM('2:3'!X51)</f>
        <v>0</v>
      </c>
      <c r="Y51" s="93">
        <f>SUM('2:3'!Y51)</f>
        <v>0</v>
      </c>
      <c r="Z51" s="93">
        <f>SUM('2:3'!Z51)</f>
        <v>0</v>
      </c>
      <c r="AA51" s="93">
        <f>SUM('2:3'!AA51)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SUM('2:3'!G52)</f>
        <v>0</v>
      </c>
      <c r="H52" s="293">
        <f t="shared" si="6"/>
        <v>0</v>
      </c>
      <c r="I52" s="93">
        <f>SUM('2:3'!I52)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SUM('2:3'!N52)</f>
        <v>0</v>
      </c>
      <c r="O52" s="93">
        <f>SUM('2:3'!O52)</f>
        <v>0</v>
      </c>
      <c r="P52" s="93">
        <f>SUM('2:3'!P52)</f>
        <v>0</v>
      </c>
      <c r="Q52" s="93">
        <f>SUM('2:3'!Q52)</f>
        <v>0</v>
      </c>
      <c r="R52" s="93">
        <f>SUM('2:3'!R52)</f>
        <v>0</v>
      </c>
      <c r="S52" s="93">
        <f>SUM('2:3'!S52)</f>
        <v>0</v>
      </c>
      <c r="T52" s="93">
        <f>SUM('2:3'!T52)</f>
        <v>0</v>
      </c>
      <c r="U52" s="93">
        <f>SUM('2:3'!U52)</f>
        <v>0</v>
      </c>
      <c r="V52" s="196"/>
      <c r="W52" s="33"/>
      <c r="X52" s="93">
        <f>SUM('2:3'!X52)</f>
        <v>0</v>
      </c>
      <c r="Y52" s="93">
        <f>SUM('2:3'!Y52)</f>
        <v>0</v>
      </c>
      <c r="Z52" s="93">
        <f>SUM('2:3'!Z52)</f>
        <v>0</v>
      </c>
      <c r="AA52" s="93">
        <f>SUM('2:3'!AA52)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SUM('2:3'!G53)</f>
        <v>0</v>
      </c>
      <c r="H53" s="293">
        <f t="shared" si="6"/>
        <v>0</v>
      </c>
      <c r="I53" s="93">
        <f>SUM('2:3'!I53)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SUM('2:3'!N53)</f>
        <v>0</v>
      </c>
      <c r="O53" s="93">
        <f>SUM('2:3'!O53)</f>
        <v>0</v>
      </c>
      <c r="P53" s="93">
        <f>SUM('2:3'!P53)</f>
        <v>0</v>
      </c>
      <c r="Q53" s="93">
        <f>SUM('2:3'!Q53)</f>
        <v>0</v>
      </c>
      <c r="R53" s="93">
        <f>SUM('2:3'!R53)</f>
        <v>0</v>
      </c>
      <c r="S53" s="93">
        <f>SUM('2:3'!S53)</f>
        <v>0</v>
      </c>
      <c r="T53" s="93">
        <f>SUM('2:3'!T53)</f>
        <v>0</v>
      </c>
      <c r="U53" s="93">
        <f>SUM('2:3'!U53)</f>
        <v>0</v>
      </c>
      <c r="V53" s="196"/>
      <c r="W53" s="33"/>
      <c r="X53" s="93">
        <f>SUM('2:3'!X53)</f>
        <v>0</v>
      </c>
      <c r="Y53" s="93">
        <f>SUM('2:3'!Y53)</f>
        <v>0</v>
      </c>
      <c r="Z53" s="93">
        <f>SUM('2:3'!Z53)</f>
        <v>0</v>
      </c>
      <c r="AA53" s="93">
        <f>SUM('2:3'!AA53)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SUM('2:3'!G54)</f>
        <v>0</v>
      </c>
      <c r="H54" s="293">
        <f t="shared" si="6"/>
        <v>0</v>
      </c>
      <c r="I54" s="93">
        <f>SUM('2:3'!I54)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SUM('2:3'!N54)</f>
        <v>0</v>
      </c>
      <c r="O54" s="93">
        <f>SUM('2:3'!O54)</f>
        <v>0</v>
      </c>
      <c r="P54" s="93">
        <f>SUM('2:3'!P54)</f>
        <v>0</v>
      </c>
      <c r="Q54" s="93">
        <f>SUM('2:3'!Q54)</f>
        <v>0</v>
      </c>
      <c r="R54" s="93">
        <f>SUM('2:3'!R54)</f>
        <v>0</v>
      </c>
      <c r="S54" s="93">
        <f>SUM('2:3'!S54)</f>
        <v>0</v>
      </c>
      <c r="T54" s="93">
        <f>SUM('2:3'!T54)</f>
        <v>0</v>
      </c>
      <c r="U54" s="93">
        <f>SUM('2:3'!U54)</f>
        <v>0</v>
      </c>
      <c r="V54" s="196"/>
      <c r="W54" s="33"/>
      <c r="X54" s="93">
        <f>SUM('2:3'!X54)</f>
        <v>0</v>
      </c>
      <c r="Y54" s="93">
        <f>SUM('2:3'!Y54)</f>
        <v>0</v>
      </c>
      <c r="Z54" s="93">
        <f>SUM('2:3'!Z54)</f>
        <v>0</v>
      </c>
      <c r="AA54" s="93">
        <f>SUM('2:3'!AA54)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SUM('2:3'!G55)</f>
        <v>0</v>
      </c>
      <c r="H55" s="293">
        <f t="shared" si="6"/>
        <v>0</v>
      </c>
      <c r="I55" s="93">
        <f>SUM('2:3'!I55)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SUM('2:3'!N55)</f>
        <v>0</v>
      </c>
      <c r="O55" s="93">
        <f>SUM('2:3'!O55)</f>
        <v>0</v>
      </c>
      <c r="P55" s="93">
        <f>SUM('2:3'!P55)</f>
        <v>0</v>
      </c>
      <c r="Q55" s="93">
        <f>SUM('2:3'!Q55)</f>
        <v>0</v>
      </c>
      <c r="R55" s="93">
        <f>SUM('2:3'!R55)</f>
        <v>0</v>
      </c>
      <c r="S55" s="93">
        <f>SUM('2:3'!S55)</f>
        <v>0</v>
      </c>
      <c r="T55" s="93">
        <f>SUM('2:3'!T55)</f>
        <v>0</v>
      </c>
      <c r="U55" s="93">
        <f>SUM('2:3'!U55)</f>
        <v>0</v>
      </c>
      <c r="V55" s="196"/>
      <c r="W55" s="33"/>
      <c r="X55" s="93">
        <f>SUM('2:3'!X55)</f>
        <v>0</v>
      </c>
      <c r="Y55" s="93">
        <f>SUM('2:3'!Y55)</f>
        <v>0</v>
      </c>
      <c r="Z55" s="93">
        <f>SUM('2:3'!Z55)</f>
        <v>0</v>
      </c>
      <c r="AA55" s="93">
        <f>SUM('2:3'!AA55)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SUM('2:3'!G56)</f>
        <v>0</v>
      </c>
      <c r="H56" s="293">
        <f t="shared" si="6"/>
        <v>0</v>
      </c>
      <c r="I56" s="93">
        <f>SUM('2:3'!I56)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SUM('2:3'!N56)</f>
        <v>0</v>
      </c>
      <c r="O56" s="93">
        <f>SUM('2:3'!O56)</f>
        <v>0</v>
      </c>
      <c r="P56" s="93">
        <f>SUM('2:3'!P56)</f>
        <v>0</v>
      </c>
      <c r="Q56" s="93">
        <f>SUM('2:3'!Q56)</f>
        <v>0</v>
      </c>
      <c r="R56" s="93">
        <f>SUM('2:3'!R56)</f>
        <v>0</v>
      </c>
      <c r="S56" s="93">
        <f>SUM('2:3'!S56)</f>
        <v>0</v>
      </c>
      <c r="T56" s="93">
        <f>SUM('2:3'!T56)</f>
        <v>0</v>
      </c>
      <c r="U56" s="93">
        <f>SUM('2:3'!U56)</f>
        <v>0</v>
      </c>
      <c r="V56" s="196"/>
      <c r="W56" s="33"/>
      <c r="X56" s="93">
        <f>SUM('2:3'!X56)</f>
        <v>0</v>
      </c>
      <c r="Y56" s="93">
        <f>SUM('2:3'!Y56)</f>
        <v>0</v>
      </c>
      <c r="Z56" s="93">
        <f>SUM('2:3'!Z56)</f>
        <v>0</v>
      </c>
      <c r="AA56" s="93">
        <f>SUM('2:3'!AA56)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SUM('2:3'!G57)</f>
        <v>0</v>
      </c>
      <c r="H57" s="293">
        <f t="shared" si="6"/>
        <v>0</v>
      </c>
      <c r="I57" s="93">
        <f>SUM('2:3'!I57)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SUM('2:3'!N57)</f>
        <v>0</v>
      </c>
      <c r="O57" s="93">
        <f>SUM('2:3'!O57)</f>
        <v>0</v>
      </c>
      <c r="P57" s="93">
        <f>SUM('2:3'!P57)</f>
        <v>0</v>
      </c>
      <c r="Q57" s="93">
        <f>SUM('2:3'!Q57)</f>
        <v>0</v>
      </c>
      <c r="R57" s="93">
        <f>SUM('2:3'!R57)</f>
        <v>0</v>
      </c>
      <c r="S57" s="93">
        <f>SUM('2:3'!S57)</f>
        <v>0</v>
      </c>
      <c r="T57" s="93">
        <f>SUM('2:3'!T57)</f>
        <v>0</v>
      </c>
      <c r="U57" s="93">
        <f>SUM('2:3'!U57)</f>
        <v>0</v>
      </c>
      <c r="V57" s="196">
        <f t="shared" ref="V57:V66" si="10">SUM(X57:AA57)</f>
        <v>0</v>
      </c>
      <c r="W57" s="33" t="str">
        <f t="shared" ref="W57:W66" si="11">IF(ISERROR(V57/G57),"",V57/G57)</f>
        <v/>
      </c>
      <c r="X57" s="93">
        <f>SUM('2:3'!X57)</f>
        <v>0</v>
      </c>
      <c r="Y57" s="93">
        <f>SUM('2:3'!Y57)</f>
        <v>0</v>
      </c>
      <c r="Z57" s="93">
        <f>SUM('2:3'!Z57)</f>
        <v>0</v>
      </c>
      <c r="AA57" s="93">
        <f>SUM('2:3'!AA57)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SUM('2:3'!G58)</f>
        <v>465</v>
      </c>
      <c r="H58" s="293">
        <f t="shared" si="6"/>
        <v>2338.9500000000003</v>
      </c>
      <c r="I58" s="93">
        <f>SUM('2:3'!I58)</f>
        <v>12</v>
      </c>
      <c r="J58" s="31">
        <f t="array" ref="J58">IF(ISERROR(G58/I58),"",G58/I58)</f>
        <v>38.75</v>
      </c>
      <c r="K58" s="35">
        <f t="array" ref="K58">IF(ISERROR(G58/L58),"",G58/L58)</f>
        <v>11.625</v>
      </c>
      <c r="L58" s="87">
        <v>40</v>
      </c>
      <c r="M58" s="36">
        <f t="shared" si="7"/>
        <v>0.375</v>
      </c>
      <c r="N58" s="93">
        <f>SUM('2:3'!N58)</f>
        <v>0</v>
      </c>
      <c r="O58" s="93">
        <f>SUM('2:3'!O58)</f>
        <v>0</v>
      </c>
      <c r="P58" s="93">
        <f>SUM('2:3'!P58)</f>
        <v>0</v>
      </c>
      <c r="Q58" s="93">
        <f>SUM('2:3'!Q58)</f>
        <v>0</v>
      </c>
      <c r="R58" s="93">
        <f>SUM('2:3'!R58)</f>
        <v>0</v>
      </c>
      <c r="S58" s="93">
        <f>SUM('2:3'!S58)</f>
        <v>0</v>
      </c>
      <c r="T58" s="93">
        <f>SUM('2:3'!T58)</f>
        <v>0</v>
      </c>
      <c r="U58" s="93">
        <f>SUM('2:3'!U58)</f>
        <v>0</v>
      </c>
      <c r="V58" s="196">
        <f t="shared" si="10"/>
        <v>0</v>
      </c>
      <c r="W58" s="33">
        <f t="shared" si="11"/>
        <v>0</v>
      </c>
      <c r="X58" s="93">
        <f>SUM('2:3'!X58)</f>
        <v>0</v>
      </c>
      <c r="Y58" s="93">
        <f>SUM('2:3'!Y58)</f>
        <v>0</v>
      </c>
      <c r="Z58" s="93">
        <f>SUM('2:3'!Z58)</f>
        <v>0</v>
      </c>
      <c r="AA58" s="93">
        <f>SUM('2:3'!AA58)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SUM('2:3'!G59)</f>
        <v>0</v>
      </c>
      <c r="H59" s="293">
        <f t="shared" si="6"/>
        <v>0</v>
      </c>
      <c r="I59" s="93">
        <f>SUM('2:3'!I59)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SUM('2:3'!N59)</f>
        <v>0</v>
      </c>
      <c r="O59" s="93">
        <f>SUM('2:3'!O59)</f>
        <v>0</v>
      </c>
      <c r="P59" s="93">
        <f>SUM('2:3'!P59)</f>
        <v>0</v>
      </c>
      <c r="Q59" s="93">
        <f>SUM('2:3'!Q59)</f>
        <v>0</v>
      </c>
      <c r="R59" s="93">
        <f>SUM('2:3'!R59)</f>
        <v>0</v>
      </c>
      <c r="S59" s="93">
        <f>SUM('2:3'!S59)</f>
        <v>0</v>
      </c>
      <c r="T59" s="93">
        <f>SUM('2:3'!T59)</f>
        <v>0</v>
      </c>
      <c r="U59" s="93">
        <f>SUM('2:3'!U59)</f>
        <v>0</v>
      </c>
      <c r="V59" s="196">
        <f t="shared" si="10"/>
        <v>0</v>
      </c>
      <c r="W59" s="33" t="str">
        <f t="shared" si="11"/>
        <v/>
      </c>
      <c r="X59" s="93">
        <f>SUM('2:3'!X59)</f>
        <v>0</v>
      </c>
      <c r="Y59" s="93">
        <f>SUM('2:3'!Y59)</f>
        <v>0</v>
      </c>
      <c r="Z59" s="93">
        <f>SUM('2:3'!Z59)</f>
        <v>0</v>
      </c>
      <c r="AA59" s="93">
        <f>SUM('2:3'!AA59)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SUM('2:3'!G60)</f>
        <v>0</v>
      </c>
      <c r="H60" s="293">
        <f t="shared" si="6"/>
        <v>0</v>
      </c>
      <c r="I60" s="93">
        <f>SUM('2:3'!I60)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SUM('2:3'!N60)</f>
        <v>0</v>
      </c>
      <c r="O60" s="93">
        <f>SUM('2:3'!O60)</f>
        <v>0</v>
      </c>
      <c r="P60" s="93">
        <f>SUM('2:3'!P60)</f>
        <v>0</v>
      </c>
      <c r="Q60" s="93">
        <f>SUM('2:3'!Q60)</f>
        <v>0</v>
      </c>
      <c r="R60" s="93">
        <f>SUM('2:3'!R60)</f>
        <v>0</v>
      </c>
      <c r="S60" s="93">
        <f>SUM('2:3'!S60)</f>
        <v>0</v>
      </c>
      <c r="T60" s="93">
        <f>SUM('2:3'!T60)</f>
        <v>0</v>
      </c>
      <c r="U60" s="93">
        <f>SUM('2:3'!U60)</f>
        <v>0</v>
      </c>
      <c r="V60" s="196">
        <f t="shared" si="10"/>
        <v>0</v>
      </c>
      <c r="W60" s="33" t="str">
        <f t="shared" si="11"/>
        <v/>
      </c>
      <c r="X60" s="93">
        <f>SUM('2:3'!X60)</f>
        <v>0</v>
      </c>
      <c r="Y60" s="93">
        <f>SUM('2:3'!Y60)</f>
        <v>0</v>
      </c>
      <c r="Z60" s="93">
        <f>SUM('2:3'!Z60)</f>
        <v>0</v>
      </c>
      <c r="AA60" s="93">
        <f>SUM('2:3'!AA60)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SUM('2:3'!G61)</f>
        <v>0</v>
      </c>
      <c r="H61" s="293">
        <f t="shared" si="6"/>
        <v>0</v>
      </c>
      <c r="I61" s="93">
        <f>SUM('2:3'!I61)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SUM('2:3'!N61)</f>
        <v>0</v>
      </c>
      <c r="O61" s="93">
        <f>SUM('2:3'!O61)</f>
        <v>0</v>
      </c>
      <c r="P61" s="93">
        <f>SUM('2:3'!P61)</f>
        <v>0</v>
      </c>
      <c r="Q61" s="93">
        <f>SUM('2:3'!Q61)</f>
        <v>0</v>
      </c>
      <c r="R61" s="93">
        <f>SUM('2:3'!R61)</f>
        <v>0</v>
      </c>
      <c r="S61" s="93">
        <f>SUM('2:3'!S61)</f>
        <v>0</v>
      </c>
      <c r="T61" s="93">
        <f>SUM('2:3'!T61)</f>
        <v>0</v>
      </c>
      <c r="U61" s="93">
        <f>SUM('2:3'!U61)</f>
        <v>0</v>
      </c>
      <c r="V61" s="196">
        <f t="shared" si="10"/>
        <v>0</v>
      </c>
      <c r="W61" s="33" t="str">
        <f t="shared" si="11"/>
        <v/>
      </c>
      <c r="X61" s="93">
        <f>SUM('2:3'!X61)</f>
        <v>0</v>
      </c>
      <c r="Y61" s="93">
        <f>SUM('2:3'!Y61)</f>
        <v>0</v>
      </c>
      <c r="Z61" s="93">
        <f>SUM('2:3'!Z61)</f>
        <v>0</v>
      </c>
      <c r="AA61" s="93">
        <f>SUM('2:3'!AA61)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SUM('2:3'!G62)</f>
        <v>0</v>
      </c>
      <c r="H62" s="293">
        <f t="shared" si="6"/>
        <v>0</v>
      </c>
      <c r="I62" s="93">
        <f>SUM('2:3'!I62)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SUM('2:3'!N62)</f>
        <v>0</v>
      </c>
      <c r="O62" s="93">
        <f>SUM('2:3'!O62)</f>
        <v>0</v>
      </c>
      <c r="P62" s="93">
        <f>SUM('2:3'!P62)</f>
        <v>0</v>
      </c>
      <c r="Q62" s="93">
        <f>SUM('2:3'!Q62)</f>
        <v>0</v>
      </c>
      <c r="R62" s="93">
        <f>SUM('2:3'!R62)</f>
        <v>0</v>
      </c>
      <c r="S62" s="93">
        <f>SUM('2:3'!S62)</f>
        <v>0</v>
      </c>
      <c r="T62" s="93">
        <f>SUM('2:3'!T62)</f>
        <v>0</v>
      </c>
      <c r="U62" s="93">
        <f>SUM('2:3'!U62)</f>
        <v>0</v>
      </c>
      <c r="V62" s="196">
        <f t="shared" si="10"/>
        <v>0</v>
      </c>
      <c r="W62" s="33" t="str">
        <f t="shared" si="11"/>
        <v/>
      </c>
      <c r="X62" s="93">
        <f>SUM('2:3'!X62)</f>
        <v>0</v>
      </c>
      <c r="Y62" s="93">
        <f>SUM('2:3'!Y62)</f>
        <v>0</v>
      </c>
      <c r="Z62" s="93">
        <f>SUM('2:3'!Z62)</f>
        <v>0</v>
      </c>
      <c r="AA62" s="93">
        <f>SUM('2:3'!AA62)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SUM('2:3'!G63)</f>
        <v>0</v>
      </c>
      <c r="H63" s="293">
        <f t="shared" si="6"/>
        <v>0</v>
      </c>
      <c r="I63" s="93">
        <f>SUM('2:3'!I63)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SUM('2:3'!N63)</f>
        <v>0</v>
      </c>
      <c r="O63" s="93">
        <f>SUM('2:3'!O63)</f>
        <v>0</v>
      </c>
      <c r="P63" s="93">
        <f>SUM('2:3'!P63)</f>
        <v>0</v>
      </c>
      <c r="Q63" s="93">
        <f>SUM('2:3'!Q63)</f>
        <v>0</v>
      </c>
      <c r="R63" s="93">
        <f>SUM('2:3'!R63)</f>
        <v>0</v>
      </c>
      <c r="S63" s="93">
        <f>SUM('2:3'!S63)</f>
        <v>0</v>
      </c>
      <c r="T63" s="93">
        <f>SUM('2:3'!T63)</f>
        <v>0</v>
      </c>
      <c r="U63" s="93">
        <f>SUM('2:3'!U63)</f>
        <v>0</v>
      </c>
      <c r="V63" s="196">
        <f t="shared" si="10"/>
        <v>0</v>
      </c>
      <c r="W63" s="33" t="str">
        <f t="shared" si="11"/>
        <v/>
      </c>
      <c r="X63" s="93">
        <f>SUM('2:3'!X63)</f>
        <v>0</v>
      </c>
      <c r="Y63" s="93">
        <f>SUM('2:3'!Y63)</f>
        <v>0</v>
      </c>
      <c r="Z63" s="93">
        <f>SUM('2:3'!Z63)</f>
        <v>0</v>
      </c>
      <c r="AA63" s="93">
        <f>SUM('2:3'!AA63)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SUM('2:3'!G64)</f>
        <v>0</v>
      </c>
      <c r="H64" s="293">
        <f t="shared" si="6"/>
        <v>0</v>
      </c>
      <c r="I64" s="93">
        <f>SUM('2:3'!I64)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SUM('2:3'!N64)</f>
        <v>0</v>
      </c>
      <c r="O64" s="93">
        <f>SUM('2:3'!O64)</f>
        <v>0</v>
      </c>
      <c r="P64" s="93">
        <f>SUM('2:3'!P64)</f>
        <v>0</v>
      </c>
      <c r="Q64" s="93">
        <f>SUM('2:3'!Q64)</f>
        <v>0</v>
      </c>
      <c r="R64" s="93">
        <f>SUM('2:3'!R64)</f>
        <v>0</v>
      </c>
      <c r="S64" s="93">
        <f>SUM('2:3'!S64)</f>
        <v>0</v>
      </c>
      <c r="T64" s="93">
        <f>SUM('2:3'!T64)</f>
        <v>0</v>
      </c>
      <c r="U64" s="93">
        <f>SUM('2:3'!U64)</f>
        <v>0</v>
      </c>
      <c r="V64" s="196">
        <f t="shared" si="10"/>
        <v>0</v>
      </c>
      <c r="W64" s="33" t="str">
        <f t="shared" si="11"/>
        <v/>
      </c>
      <c r="X64" s="93">
        <f>SUM('2:3'!X64)</f>
        <v>0</v>
      </c>
      <c r="Y64" s="93">
        <f>SUM('2:3'!Y64)</f>
        <v>0</v>
      </c>
      <c r="Z64" s="93">
        <f>SUM('2:3'!Z64)</f>
        <v>0</v>
      </c>
      <c r="AA64" s="93">
        <f>SUM('2:3'!AA64)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SUM('2:3'!G65)</f>
        <v>0</v>
      </c>
      <c r="H65" s="293">
        <f t="shared" si="6"/>
        <v>0</v>
      </c>
      <c r="I65" s="93">
        <f>SUM('2:3'!I65)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SUM('2:3'!N65)</f>
        <v>0</v>
      </c>
      <c r="O65" s="93">
        <f>SUM('2:3'!O65)</f>
        <v>0</v>
      </c>
      <c r="P65" s="93">
        <f>SUM('2:3'!P65)</f>
        <v>0</v>
      </c>
      <c r="Q65" s="93">
        <f>SUM('2:3'!Q65)</f>
        <v>0</v>
      </c>
      <c r="R65" s="93">
        <f>SUM('2:3'!R65)</f>
        <v>0</v>
      </c>
      <c r="S65" s="93">
        <f>SUM('2:3'!S65)</f>
        <v>0</v>
      </c>
      <c r="T65" s="93">
        <f>SUM('2:3'!T65)</f>
        <v>0</v>
      </c>
      <c r="U65" s="93">
        <f>SUM('2:3'!U65)</f>
        <v>0</v>
      </c>
      <c r="V65" s="196">
        <f t="shared" si="10"/>
        <v>0</v>
      </c>
      <c r="W65" s="33" t="str">
        <f t="shared" si="11"/>
        <v/>
      </c>
      <c r="X65" s="93">
        <f>SUM('2:3'!X65)</f>
        <v>0</v>
      </c>
      <c r="Y65" s="93">
        <f>SUM('2:3'!Y65)</f>
        <v>0</v>
      </c>
      <c r="Z65" s="93">
        <f>SUM('2:3'!Z65)</f>
        <v>0</v>
      </c>
      <c r="AA65" s="93">
        <f>SUM('2:3'!AA65)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SUM('2:3'!G66)</f>
        <v>0</v>
      </c>
      <c r="H66" s="293">
        <f t="shared" si="6"/>
        <v>0</v>
      </c>
      <c r="I66" s="93">
        <f>SUM('2:3'!I66)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SUM('2:3'!N66)</f>
        <v>0</v>
      </c>
      <c r="O66" s="93">
        <f>SUM('2:3'!O66)</f>
        <v>0</v>
      </c>
      <c r="P66" s="93">
        <f>SUM('2:3'!P66)</f>
        <v>0</v>
      </c>
      <c r="Q66" s="93">
        <f>SUM('2:3'!Q66)</f>
        <v>0</v>
      </c>
      <c r="R66" s="93">
        <f>SUM('2:3'!R66)</f>
        <v>0</v>
      </c>
      <c r="S66" s="93">
        <f>SUM('2:3'!S66)</f>
        <v>0</v>
      </c>
      <c r="T66" s="93">
        <f>SUM('2:3'!T66)</f>
        <v>0</v>
      </c>
      <c r="U66" s="93">
        <f>SUM('2:3'!U66)</f>
        <v>0</v>
      </c>
      <c r="V66" s="196">
        <f t="shared" si="10"/>
        <v>0</v>
      </c>
      <c r="W66" s="33" t="str">
        <f t="shared" si="11"/>
        <v/>
      </c>
      <c r="X66" s="93">
        <f>SUM('2:3'!X66)</f>
        <v>0</v>
      </c>
      <c r="Y66" s="93">
        <f>SUM('2:3'!Y66)</f>
        <v>0</v>
      </c>
      <c r="Z66" s="93">
        <f>SUM('2:3'!Z66)</f>
        <v>0</v>
      </c>
      <c r="AA66" s="93">
        <f>SUM('2:3'!AA66)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SUM('2:3'!G67)</f>
        <v>0</v>
      </c>
      <c r="H67" s="293">
        <f t="shared" si="6"/>
        <v>0</v>
      </c>
      <c r="I67" s="93">
        <f>SUM('2:3'!I67)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SUM('2:3'!G68)</f>
        <v>0</v>
      </c>
      <c r="H68" s="293">
        <f t="shared" si="6"/>
        <v>0</v>
      </c>
      <c r="I68" s="93">
        <f>SUM('2:3'!I68)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SUM('2:3'!N68)</f>
        <v>0</v>
      </c>
      <c r="O68" s="93">
        <f>SUM('2:3'!O68)</f>
        <v>0</v>
      </c>
      <c r="P68" s="93">
        <f>SUM('2:3'!P68)</f>
        <v>0</v>
      </c>
      <c r="Q68" s="93">
        <f>SUM('2:3'!Q68)</f>
        <v>0</v>
      </c>
      <c r="R68" s="93">
        <f>SUM('2:3'!R68)</f>
        <v>0</v>
      </c>
      <c r="S68" s="93">
        <f>SUM('2:3'!S68)</f>
        <v>0</v>
      </c>
      <c r="T68" s="93">
        <f>SUM('2:3'!T68)</f>
        <v>0</v>
      </c>
      <c r="U68" s="93">
        <f>SUM('2:3'!U68)</f>
        <v>0</v>
      </c>
      <c r="V68" s="196"/>
      <c r="W68" s="33"/>
      <c r="X68" s="93">
        <f>SUM('2:3'!X68)</f>
        <v>0</v>
      </c>
      <c r="Y68" s="93">
        <f>SUM('2:3'!Y68)</f>
        <v>0</v>
      </c>
      <c r="Z68" s="93">
        <f>SUM('2:3'!Z68)</f>
        <v>0</v>
      </c>
      <c r="AA68" s="93">
        <f>SUM('2:3'!AA68)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SUM('2:3'!G69)</f>
        <v>1122</v>
      </c>
      <c r="H69" s="293">
        <f t="shared" si="6"/>
        <v>5643.66</v>
      </c>
      <c r="I69" s="93">
        <f>SUM('2:3'!I69)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SUM('2:3'!N69)</f>
        <v>0</v>
      </c>
      <c r="O69" s="93">
        <f>SUM('2:3'!O69)</f>
        <v>0</v>
      </c>
      <c r="P69" s="93">
        <f>SUM('2:3'!P69)</f>
        <v>0</v>
      </c>
      <c r="Q69" s="93">
        <f>SUM('2:3'!Q69)</f>
        <v>0</v>
      </c>
      <c r="R69" s="93">
        <f>SUM('2:3'!R69)</f>
        <v>0</v>
      </c>
      <c r="S69" s="93">
        <f>SUM('2:3'!S69)</f>
        <v>0</v>
      </c>
      <c r="T69" s="93">
        <f>SUM('2:3'!T69)</f>
        <v>0</v>
      </c>
      <c r="U69" s="93">
        <f>SUM('2:3'!U69)</f>
        <v>0</v>
      </c>
      <c r="V69" s="196">
        <f>SUM(X69:AA69)</f>
        <v>0</v>
      </c>
      <c r="W69" s="33">
        <f>IF(ISERROR(V69/G69),"",V69/G69)</f>
        <v>0</v>
      </c>
      <c r="X69" s="93">
        <f>SUM('2:3'!X69)</f>
        <v>0</v>
      </c>
      <c r="Y69" s="93">
        <f>SUM('2:3'!Y69)</f>
        <v>0</v>
      </c>
      <c r="Z69" s="93">
        <f>SUM('2:3'!Z69)</f>
        <v>0</v>
      </c>
      <c r="AA69" s="93">
        <f>SUM('2:3'!AA69)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SUM('2:3'!G70)</f>
        <v>1115</v>
      </c>
      <c r="H70" s="293">
        <f t="shared" si="6"/>
        <v>5608.4500000000007</v>
      </c>
      <c r="I70" s="93">
        <f>SUM('2:3'!I70)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SUM('2:3'!N70)</f>
        <v>0</v>
      </c>
      <c r="O70" s="93">
        <f>SUM('2:3'!O70)</f>
        <v>0</v>
      </c>
      <c r="P70" s="93">
        <f>SUM('2:3'!P70)</f>
        <v>0</v>
      </c>
      <c r="Q70" s="93">
        <f>SUM('2:3'!Q70)</f>
        <v>0</v>
      </c>
      <c r="R70" s="93">
        <f>SUM('2:3'!R70)</f>
        <v>0</v>
      </c>
      <c r="S70" s="93">
        <f>SUM('2:3'!S70)</f>
        <v>0</v>
      </c>
      <c r="T70" s="93">
        <f>SUM('2:3'!T70)</f>
        <v>0</v>
      </c>
      <c r="U70" s="93">
        <f>SUM('2:3'!U70)</f>
        <v>0</v>
      </c>
      <c r="V70" s="196">
        <f>SUM(X70:AA70)</f>
        <v>0</v>
      </c>
      <c r="W70" s="33">
        <f>IF(ISERROR(V70/G70),"",V70/G70)</f>
        <v>0</v>
      </c>
      <c r="X70" s="93">
        <f>SUM('2:3'!X70)</f>
        <v>0</v>
      </c>
      <c r="Y70" s="93">
        <f>SUM('2:3'!Y70)</f>
        <v>0</v>
      </c>
      <c r="Z70" s="93">
        <f>SUM('2:3'!Z70)</f>
        <v>0</v>
      </c>
      <c r="AA70" s="93">
        <f>SUM('2:3'!AA70)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SUM('2:3'!G71)</f>
        <v>0</v>
      </c>
      <c r="H71" s="293">
        <f t="shared" si="6"/>
        <v>0</v>
      </c>
      <c r="I71" s="93">
        <f>SUM('2:3'!I71)</f>
        <v>0</v>
      </c>
      <c r="J71" s="31"/>
      <c r="K71" s="35"/>
      <c r="L71" s="87"/>
      <c r="M71" s="36"/>
      <c r="N71" s="93">
        <f>SUM('2:3'!N71)</f>
        <v>0</v>
      </c>
      <c r="O71" s="93">
        <f>SUM('2:3'!O71)</f>
        <v>0</v>
      </c>
      <c r="P71" s="93">
        <f>SUM('2:3'!P71)</f>
        <v>0</v>
      </c>
      <c r="Q71" s="93">
        <f>SUM('2:3'!Q71)</f>
        <v>0</v>
      </c>
      <c r="R71" s="93">
        <f>SUM('2:3'!R71)</f>
        <v>0</v>
      </c>
      <c r="S71" s="93">
        <f>SUM('2:3'!S71)</f>
        <v>0</v>
      </c>
      <c r="T71" s="93">
        <f>SUM('2:3'!T71)</f>
        <v>0</v>
      </c>
      <c r="U71" s="93">
        <f>SUM('2:3'!U71)</f>
        <v>0</v>
      </c>
      <c r="V71" s="196"/>
      <c r="W71" s="33"/>
      <c r="X71" s="93">
        <f>SUM('2:3'!X71)</f>
        <v>0</v>
      </c>
      <c r="Y71" s="93">
        <f>SUM('2:3'!Y71)</f>
        <v>0</v>
      </c>
      <c r="Z71" s="93">
        <f>SUM('2:3'!Z71)</f>
        <v>0</v>
      </c>
      <c r="AA71" s="93">
        <f>SUM('2:3'!AA71)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SUM('2:3'!G72)</f>
        <v>0</v>
      </c>
      <c r="H72" s="293">
        <f t="shared" si="6"/>
        <v>0</v>
      </c>
      <c r="I72" s="93">
        <f>SUM('2:3'!I72)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SUM('2:3'!N72)</f>
        <v>0</v>
      </c>
      <c r="O72" s="93">
        <f>SUM('2:3'!O72)</f>
        <v>0</v>
      </c>
      <c r="P72" s="93">
        <f>SUM('2:3'!P72)</f>
        <v>0</v>
      </c>
      <c r="Q72" s="93">
        <f>SUM('2:3'!Q72)</f>
        <v>0</v>
      </c>
      <c r="R72" s="93">
        <f>SUM('2:3'!R72)</f>
        <v>0</v>
      </c>
      <c r="S72" s="93">
        <f>SUM('2:3'!S72)</f>
        <v>0</v>
      </c>
      <c r="T72" s="93">
        <f>SUM('2:3'!T72)</f>
        <v>0</v>
      </c>
      <c r="U72" s="93">
        <f>SUM('2:3'!U72)</f>
        <v>0</v>
      </c>
      <c r="V72" s="196">
        <f>SUM(X72:AA72)</f>
        <v>0</v>
      </c>
      <c r="W72" s="33" t="str">
        <f>IF(ISERROR(V72/G72),"",V72/G72)</f>
        <v/>
      </c>
      <c r="X72" s="93">
        <f>SUM('2:3'!X72)</f>
        <v>0</v>
      </c>
      <c r="Y72" s="93">
        <f>SUM('2:3'!Y72)</f>
        <v>0</v>
      </c>
      <c r="Z72" s="93">
        <f>SUM('2:3'!Z72)</f>
        <v>0</v>
      </c>
      <c r="AA72" s="93">
        <f>SUM('2:3'!AA72)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SUM('2:3'!G73)</f>
        <v>0</v>
      </c>
      <c r="H73" s="293">
        <f t="shared" si="6"/>
        <v>0</v>
      </c>
      <c r="I73" s="93">
        <f>SUM('2:3'!I73)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SUM('2:3'!N73)</f>
        <v>0</v>
      </c>
      <c r="O73" s="93">
        <f>SUM('2:3'!O73)</f>
        <v>0</v>
      </c>
      <c r="P73" s="93">
        <f>SUM('2:3'!P73)</f>
        <v>0</v>
      </c>
      <c r="Q73" s="93">
        <f>SUM('2:3'!Q73)</f>
        <v>0</v>
      </c>
      <c r="R73" s="93">
        <f>SUM('2:3'!R73)</f>
        <v>0</v>
      </c>
      <c r="S73" s="93">
        <f>SUM('2:3'!S73)</f>
        <v>0</v>
      </c>
      <c r="T73" s="93">
        <f>SUM('2:3'!T73)</f>
        <v>0</v>
      </c>
      <c r="U73" s="93">
        <f>SUM('2:3'!U73)</f>
        <v>0</v>
      </c>
      <c r="V73" s="196">
        <f>SUM(X73:AA73)</f>
        <v>0</v>
      </c>
      <c r="W73" s="33" t="str">
        <f>IF(ISERROR(V73/G73),"",V73/G73)</f>
        <v/>
      </c>
      <c r="X73" s="93">
        <f>SUM('2:3'!X73)</f>
        <v>0</v>
      </c>
      <c r="Y73" s="93">
        <f>SUM('2:3'!Y73)</f>
        <v>0</v>
      </c>
      <c r="Z73" s="93">
        <f>SUM('2:3'!Z73)</f>
        <v>0</v>
      </c>
      <c r="AA73" s="93">
        <f>SUM('2:3'!AA73)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SUM('2:3'!G74)</f>
        <v>0</v>
      </c>
      <c r="H74" s="293">
        <f t="shared" si="6"/>
        <v>0</v>
      </c>
      <c r="I74" s="93">
        <f>SUM('2:3'!I74)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SUM('2:3'!N74)</f>
        <v>0</v>
      </c>
      <c r="O74" s="93">
        <f>SUM('2:3'!O74)</f>
        <v>0</v>
      </c>
      <c r="P74" s="93">
        <f>SUM('2:3'!P74)</f>
        <v>0</v>
      </c>
      <c r="Q74" s="93">
        <f>SUM('2:3'!Q74)</f>
        <v>0</v>
      </c>
      <c r="R74" s="93">
        <f>SUM('2:3'!R74)</f>
        <v>0</v>
      </c>
      <c r="S74" s="93">
        <f>SUM('2:3'!S74)</f>
        <v>0</v>
      </c>
      <c r="T74" s="93">
        <f>SUM('2:3'!T74)</f>
        <v>0</v>
      </c>
      <c r="U74" s="93">
        <f>SUM('2:3'!U74)</f>
        <v>0</v>
      </c>
      <c r="V74" s="196">
        <f>SUM(X74:AA74)</f>
        <v>0</v>
      </c>
      <c r="W74" s="33" t="str">
        <f>IF(ISERROR(V74/G74),"",V74/G74)</f>
        <v/>
      </c>
      <c r="X74" s="93">
        <f>SUM('2:3'!X74)</f>
        <v>0</v>
      </c>
      <c r="Y74" s="93">
        <f>SUM('2:3'!Y74)</f>
        <v>0</v>
      </c>
      <c r="Z74" s="93">
        <f>SUM('2:3'!Z74)</f>
        <v>0</v>
      </c>
      <c r="AA74" s="93">
        <f>SUM('2:3'!AA74)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SUM('2:3'!G75)</f>
        <v>0</v>
      </c>
      <c r="H75" s="293">
        <f t="shared" si="6"/>
        <v>0</v>
      </c>
      <c r="I75" s="93">
        <f>SUM('2:3'!I75)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SUM('2:3'!N75)</f>
        <v>0</v>
      </c>
      <c r="O75" s="93">
        <f>SUM('2:3'!O75)</f>
        <v>0</v>
      </c>
      <c r="P75" s="93">
        <f>SUM('2:3'!P75)</f>
        <v>0</v>
      </c>
      <c r="Q75" s="93">
        <f>SUM('2:3'!Q75)</f>
        <v>0</v>
      </c>
      <c r="R75" s="93">
        <f>SUM('2:3'!R75)</f>
        <v>0</v>
      </c>
      <c r="S75" s="93">
        <f>SUM('2:3'!S75)</f>
        <v>0</v>
      </c>
      <c r="T75" s="93">
        <f>SUM('2:3'!T75)</f>
        <v>0</v>
      </c>
      <c r="U75" s="93">
        <f>SUM('2:3'!U75)</f>
        <v>0</v>
      </c>
      <c r="V75" s="196">
        <f>SUM(X75:AA75)</f>
        <v>0</v>
      </c>
      <c r="W75" s="33" t="str">
        <f>IF(ISERROR(V75/G75),"",V75/G75)</f>
        <v/>
      </c>
      <c r="X75" s="93">
        <f>SUM('2:3'!X75)</f>
        <v>0</v>
      </c>
      <c r="Y75" s="93">
        <f>SUM('2:3'!Y75)</f>
        <v>0</v>
      </c>
      <c r="Z75" s="93">
        <f>SUM('2:3'!Z75)</f>
        <v>0</v>
      </c>
      <c r="AA75" s="93">
        <f>SUM('2:3'!AA75)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SUM('2:3'!G76)</f>
        <v>0</v>
      </c>
      <c r="H76" s="293">
        <f t="shared" si="6"/>
        <v>0</v>
      </c>
      <c r="I76" s="93">
        <f>SUM('2:3'!I76)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SUM('2:3'!N76)</f>
        <v>0</v>
      </c>
      <c r="O76" s="93">
        <f>SUM('2:3'!O76)</f>
        <v>0</v>
      </c>
      <c r="P76" s="93">
        <f>SUM('2:3'!P76)</f>
        <v>0</v>
      </c>
      <c r="Q76" s="93">
        <f>SUM('2:3'!Q76)</f>
        <v>0</v>
      </c>
      <c r="R76" s="93">
        <f>SUM('2:3'!R76)</f>
        <v>0</v>
      </c>
      <c r="S76" s="93">
        <f>SUM('2:3'!S76)</f>
        <v>0</v>
      </c>
      <c r="T76" s="93">
        <f>SUM('2:3'!T76)</f>
        <v>0</v>
      </c>
      <c r="U76" s="93">
        <f>SUM('2:3'!U76)</f>
        <v>0</v>
      </c>
      <c r="V76" s="196"/>
      <c r="W76" s="33"/>
      <c r="X76" s="93">
        <f>SUM('2:3'!X76)</f>
        <v>0</v>
      </c>
      <c r="Y76" s="93">
        <f>SUM('2:3'!Y76)</f>
        <v>0</v>
      </c>
      <c r="Z76" s="93">
        <f>SUM('2:3'!Z76)</f>
        <v>0</v>
      </c>
      <c r="AA76" s="93">
        <f>SUM('2:3'!AA76)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SUM('2:3'!G77)</f>
        <v>0</v>
      </c>
      <c r="H77" s="293">
        <f t="shared" si="6"/>
        <v>0</v>
      </c>
      <c r="I77" s="93">
        <f>SUM('2:3'!I77)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SUM('2:3'!N77)</f>
        <v>0</v>
      </c>
      <c r="O77" s="93">
        <f>SUM('2:3'!O77)</f>
        <v>0</v>
      </c>
      <c r="P77" s="93">
        <f>SUM('2:3'!P77)</f>
        <v>0</v>
      </c>
      <c r="Q77" s="93">
        <f>SUM('2:3'!Q77)</f>
        <v>0</v>
      </c>
      <c r="R77" s="93">
        <f>SUM('2:3'!R77)</f>
        <v>0</v>
      </c>
      <c r="S77" s="93">
        <f>SUM('2:3'!S77)</f>
        <v>0</v>
      </c>
      <c r="T77" s="93">
        <f>SUM('2:3'!T77)</f>
        <v>0</v>
      </c>
      <c r="U77" s="93">
        <f>SUM('2:3'!U77)</f>
        <v>0</v>
      </c>
      <c r="V77" s="196"/>
      <c r="W77" s="33"/>
      <c r="X77" s="93">
        <f>SUM('2:3'!X77)</f>
        <v>0</v>
      </c>
      <c r="Y77" s="93">
        <f>SUM('2:3'!Y77)</f>
        <v>0</v>
      </c>
      <c r="Z77" s="93">
        <f>SUM('2:3'!Z77)</f>
        <v>0</v>
      </c>
      <c r="AA77" s="93">
        <f>SUM('2:3'!AA77)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SUM('2:3'!G78)</f>
        <v>0</v>
      </c>
      <c r="H78" s="293">
        <f t="shared" si="6"/>
        <v>0</v>
      </c>
      <c r="I78" s="93">
        <f>SUM('2:3'!I78)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SUM('2:3'!N78)</f>
        <v>0</v>
      </c>
      <c r="O78" s="93">
        <f>SUM('2:3'!O78)</f>
        <v>0</v>
      </c>
      <c r="P78" s="93">
        <f>SUM('2:3'!P78)</f>
        <v>0</v>
      </c>
      <c r="Q78" s="93">
        <f>SUM('2:3'!Q78)</f>
        <v>0</v>
      </c>
      <c r="R78" s="93">
        <f>SUM('2:3'!R78)</f>
        <v>0</v>
      </c>
      <c r="S78" s="93">
        <f>SUM('2:3'!S78)</f>
        <v>0</v>
      </c>
      <c r="T78" s="93">
        <f>SUM('2:3'!T78)</f>
        <v>0</v>
      </c>
      <c r="U78" s="93">
        <f>SUM('2:3'!U78)</f>
        <v>0</v>
      </c>
      <c r="V78" s="196"/>
      <c r="W78" s="33"/>
      <c r="X78" s="93">
        <f>SUM('2:3'!X78)</f>
        <v>0</v>
      </c>
      <c r="Y78" s="93">
        <f>SUM('2:3'!Y78)</f>
        <v>0</v>
      </c>
      <c r="Z78" s="93">
        <f>SUM('2:3'!Z78)</f>
        <v>0</v>
      </c>
      <c r="AA78" s="93">
        <f>SUM('2:3'!AA78)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SUM('2:3'!G79)</f>
        <v>0</v>
      </c>
      <c r="H79" s="293">
        <f t="shared" si="6"/>
        <v>0</v>
      </c>
      <c r="I79" s="93">
        <f>SUM('2:3'!I79)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SUM('2:3'!N79)</f>
        <v>0</v>
      </c>
      <c r="O79" s="93">
        <f>SUM('2:3'!O79)</f>
        <v>0</v>
      </c>
      <c r="P79" s="93">
        <f>SUM('2:3'!P79)</f>
        <v>0</v>
      </c>
      <c r="Q79" s="93">
        <f>SUM('2:3'!Q79)</f>
        <v>0</v>
      </c>
      <c r="R79" s="93">
        <f>SUM('2:3'!R79)</f>
        <v>0</v>
      </c>
      <c r="S79" s="93">
        <f>SUM('2:3'!S79)</f>
        <v>0</v>
      </c>
      <c r="T79" s="93">
        <f>SUM('2:3'!T79)</f>
        <v>0</v>
      </c>
      <c r="U79" s="93">
        <f>SUM('2:3'!U79)</f>
        <v>0</v>
      </c>
      <c r="V79" s="196"/>
      <c r="W79" s="33"/>
      <c r="X79" s="93">
        <f>SUM('2:3'!X79)</f>
        <v>0</v>
      </c>
      <c r="Y79" s="93">
        <f>SUM('2:3'!Y79)</f>
        <v>0</v>
      </c>
      <c r="Z79" s="93">
        <f>SUM('2:3'!Z79)</f>
        <v>0</v>
      </c>
      <c r="AA79" s="93">
        <f>SUM('2:3'!AA79)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SUM('2:3'!G80)</f>
        <v>0</v>
      </c>
      <c r="H80" s="293">
        <f t="shared" si="6"/>
        <v>0</v>
      </c>
      <c r="I80" s="93">
        <f>SUM('2:3'!I80)</f>
        <v>0</v>
      </c>
      <c r="J80" s="31"/>
      <c r="K80" s="35"/>
      <c r="L80" s="87">
        <v>4</v>
      </c>
      <c r="M80" s="36"/>
      <c r="N80" s="93">
        <f>SUM('2:3'!N80)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SUM('2:3'!G81)</f>
        <v>0</v>
      </c>
      <c r="H81" s="293">
        <f t="shared" si="6"/>
        <v>0</v>
      </c>
      <c r="I81" s="93">
        <f>SUM('2:3'!I81)</f>
        <v>0</v>
      </c>
      <c r="J81" s="31"/>
      <c r="K81" s="35"/>
      <c r="L81" s="87">
        <v>4</v>
      </c>
      <c r="M81" s="36"/>
      <c r="N81" s="93">
        <f>SUM('2:3'!N81)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SUM('2:3'!G82)</f>
        <v>0</v>
      </c>
      <c r="H82" s="293">
        <f t="shared" si="6"/>
        <v>0</v>
      </c>
      <c r="I82" s="93">
        <f>SUM('2:3'!I82)</f>
        <v>0</v>
      </c>
      <c r="J82" s="31"/>
      <c r="K82" s="35"/>
      <c r="L82" s="87">
        <v>4</v>
      </c>
      <c r="M82" s="36"/>
      <c r="N82" s="93">
        <f>SUM('2:3'!N82)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SUM('2:3'!G83)</f>
        <v>0</v>
      </c>
      <c r="H83" s="293">
        <f t="shared" si="6"/>
        <v>0</v>
      </c>
      <c r="I83" s="93">
        <f>SUM('2:3'!I83)</f>
        <v>0</v>
      </c>
      <c r="J83" s="31"/>
      <c r="K83" s="35"/>
      <c r="L83" s="87">
        <v>4</v>
      </c>
      <c r="M83" s="36"/>
      <c r="N83" s="93">
        <f>SUM('2:3'!N83)</f>
        <v>0</v>
      </c>
      <c r="O83" s="93">
        <f>SUM('2:3'!O83)</f>
        <v>0</v>
      </c>
      <c r="P83" s="93">
        <f>SUM('2:3'!P83)</f>
        <v>0</v>
      </c>
      <c r="Q83" s="93">
        <f>SUM('2:3'!Q83)</f>
        <v>0</v>
      </c>
      <c r="R83" s="93">
        <f>SUM('2:3'!R83)</f>
        <v>0</v>
      </c>
      <c r="S83" s="93">
        <f>SUM('2:3'!S83)</f>
        <v>0</v>
      </c>
      <c r="T83" s="93">
        <f>SUM('2:3'!T83)</f>
        <v>0</v>
      </c>
      <c r="U83" s="93">
        <f>SUM('2:3'!U83)</f>
        <v>0</v>
      </c>
      <c r="V83" s="196"/>
      <c r="W83" s="33"/>
      <c r="X83" s="93">
        <f>SUM('2:3'!X83)</f>
        <v>0</v>
      </c>
      <c r="Y83" s="93">
        <f>SUM('2:3'!Y83)</f>
        <v>0</v>
      </c>
      <c r="Z83" s="93">
        <f>SUM('2:3'!Z83)</f>
        <v>0</v>
      </c>
      <c r="AA83" s="93">
        <f>SUM('2:3'!AA83)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SUM('2:3'!G84)</f>
        <v>0</v>
      </c>
      <c r="H84" s="293">
        <f t="shared" si="6"/>
        <v>0</v>
      </c>
      <c r="I84" s="93">
        <f>SUM('2:3'!I84)</f>
        <v>0</v>
      </c>
      <c r="J84" s="31"/>
      <c r="K84" s="35"/>
      <c r="L84" s="87">
        <v>4</v>
      </c>
      <c r="M84" s="36"/>
      <c r="N84" s="93">
        <f>SUM('2:3'!N84)</f>
        <v>0</v>
      </c>
      <c r="O84" s="93">
        <f>SUM('2:3'!O84)</f>
        <v>0</v>
      </c>
      <c r="P84" s="93">
        <f>SUM('2:3'!P84)</f>
        <v>0</v>
      </c>
      <c r="Q84" s="93">
        <f>SUM('2:3'!Q84)</f>
        <v>0</v>
      </c>
      <c r="R84" s="93">
        <f>SUM('2:3'!R84)</f>
        <v>0</v>
      </c>
      <c r="S84" s="93">
        <f>SUM('2:3'!S84)</f>
        <v>0</v>
      </c>
      <c r="T84" s="93">
        <f>SUM('2:3'!T84)</f>
        <v>0</v>
      </c>
      <c r="U84" s="93">
        <f>SUM('2:3'!U84)</f>
        <v>0</v>
      </c>
      <c r="V84" s="196"/>
      <c r="W84" s="33"/>
      <c r="X84" s="93">
        <f>SUM('2:3'!X84)</f>
        <v>0</v>
      </c>
      <c r="Y84" s="93">
        <f>SUM('2:3'!Y84)</f>
        <v>0</v>
      </c>
      <c r="Z84" s="93">
        <f>SUM('2:3'!Z84)</f>
        <v>0</v>
      </c>
      <c r="AA84" s="93">
        <f>SUM('2:3'!AA84)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SUM('2:3'!G85)</f>
        <v>0</v>
      </c>
      <c r="H85" s="293">
        <f t="shared" si="6"/>
        <v>0</v>
      </c>
      <c r="I85" s="93">
        <f>SUM('2:3'!I85)</f>
        <v>0</v>
      </c>
      <c r="J85" s="31"/>
      <c r="K85" s="35"/>
      <c r="L85" s="87">
        <v>4</v>
      </c>
      <c r="M85" s="36"/>
      <c r="N85" s="93">
        <f>SUM('2:3'!N85)</f>
        <v>0</v>
      </c>
      <c r="O85" s="93">
        <f>SUM('2:3'!O85)</f>
        <v>0</v>
      </c>
      <c r="P85" s="93">
        <f>SUM('2:3'!P85)</f>
        <v>0</v>
      </c>
      <c r="Q85" s="93">
        <f>SUM('2:3'!Q85)</f>
        <v>0</v>
      </c>
      <c r="R85" s="93">
        <f>SUM('2:3'!R85)</f>
        <v>0</v>
      </c>
      <c r="S85" s="93">
        <f>SUM('2:3'!S85)</f>
        <v>0</v>
      </c>
      <c r="T85" s="93">
        <f>SUM('2:3'!T85)</f>
        <v>0</v>
      </c>
      <c r="U85" s="93">
        <f>SUM('2:3'!U85)</f>
        <v>0</v>
      </c>
      <c r="V85" s="196"/>
      <c r="W85" s="33"/>
      <c r="X85" s="93">
        <f>SUM('2:3'!X85)</f>
        <v>0</v>
      </c>
      <c r="Y85" s="93">
        <f>SUM('2:3'!Y85)</f>
        <v>0</v>
      </c>
      <c r="Z85" s="93">
        <f>SUM('2:3'!Z85)</f>
        <v>0</v>
      </c>
      <c r="AA85" s="93">
        <f>SUM('2:3'!AA85)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39" t="s">
        <v>86</v>
      </c>
      <c r="B86" s="539"/>
      <c r="C86" s="296" t="s">
        <v>71</v>
      </c>
      <c r="D86" s="20"/>
      <c r="E86" s="20"/>
      <c r="F86" s="32"/>
      <c r="G86" s="94">
        <f>SUM(G29:G85)</f>
        <v>2702</v>
      </c>
      <c r="H86" s="30">
        <f>SUM(H29:H85)</f>
        <v>13591.060000000001</v>
      </c>
      <c r="I86" s="30">
        <f>SUM(I29:I85)</f>
        <v>117</v>
      </c>
      <c r="J86" s="31">
        <f t="array" ref="J86">IF(ISERROR(G86/I86),"",G86/I86)</f>
        <v>23.094017094017094</v>
      </c>
      <c r="K86" s="30">
        <f>SUM(K29:K85)</f>
        <v>115.67151162790698</v>
      </c>
      <c r="L86" s="98"/>
      <c r="M86" s="89">
        <f t="shared" ref="M86:V86" si="13">SUM(M29:M85)</f>
        <v>1.3284883720930196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SUM('2:3'!G87)</f>
        <v>0</v>
      </c>
      <c r="H87" s="93">
        <f>SUM('2:3'!H87)</f>
        <v>0</v>
      </c>
      <c r="I87" s="93">
        <f>SUM('2:3'!I87)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SUM('2:3'!N87)</f>
        <v>0</v>
      </c>
      <c r="O87" s="93">
        <f>SUM('2:3'!O87)</f>
        <v>0</v>
      </c>
      <c r="P87" s="93">
        <f>SUM('2:3'!P87)</f>
        <v>0</v>
      </c>
      <c r="Q87" s="93">
        <f>SUM('2:3'!Q87)</f>
        <v>0</v>
      </c>
      <c r="R87" s="93">
        <f>SUM('2:3'!R87)</f>
        <v>0</v>
      </c>
      <c r="S87" s="93">
        <f>SUM('2:3'!S87)</f>
        <v>0</v>
      </c>
      <c r="T87" s="93">
        <f>SUM('2:3'!T87)</f>
        <v>0</v>
      </c>
      <c r="U87" s="93">
        <f>SUM('2:3'!U87)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SUM('2:3'!X87)</f>
        <v>0</v>
      </c>
      <c r="Y87" s="93">
        <f>SUM('2:3'!Y87)</f>
        <v>0</v>
      </c>
      <c r="Z87" s="93">
        <f>SUM('2:3'!Z87)</f>
        <v>0</v>
      </c>
      <c r="AA87" s="93">
        <f>SUM('2:3'!AA87)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SUM('2:3'!G88)</f>
        <v>0</v>
      </c>
      <c r="H88" s="93">
        <f>SUM('2:3'!H88)</f>
        <v>0</v>
      </c>
      <c r="I88" s="93">
        <f>SUM('2:3'!I88)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SUM('2:3'!N88)</f>
        <v>0</v>
      </c>
      <c r="O88" s="93">
        <f>SUM('2:3'!O88)</f>
        <v>0</v>
      </c>
      <c r="P88" s="93">
        <f>SUM('2:3'!P88)</f>
        <v>0</v>
      </c>
      <c r="Q88" s="93">
        <f>SUM('2:3'!Q88)</f>
        <v>0</v>
      </c>
      <c r="R88" s="93">
        <f>SUM('2:3'!R88)</f>
        <v>0</v>
      </c>
      <c r="S88" s="93">
        <f>SUM('2:3'!S88)</f>
        <v>0</v>
      </c>
      <c r="T88" s="93">
        <f>SUM('2:3'!T88)</f>
        <v>0</v>
      </c>
      <c r="U88" s="93">
        <f>SUM('2:3'!U88)</f>
        <v>0</v>
      </c>
      <c r="V88" s="196">
        <f t="shared" si="16"/>
        <v>0</v>
      </c>
      <c r="W88" s="33" t="str">
        <f t="shared" si="14"/>
        <v/>
      </c>
      <c r="X88" s="93">
        <f>SUM('2:3'!X88)</f>
        <v>0</v>
      </c>
      <c r="Y88" s="93">
        <f>SUM('2:3'!Y88)</f>
        <v>0</v>
      </c>
      <c r="Z88" s="93">
        <f>SUM('2:3'!Z88)</f>
        <v>0</v>
      </c>
      <c r="AA88" s="93">
        <f>SUM('2:3'!AA88)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SUM('2:3'!G89)</f>
        <v>0</v>
      </c>
      <c r="H89" s="93">
        <f>SUM('2:3'!H89)</f>
        <v>0</v>
      </c>
      <c r="I89" s="93">
        <f>SUM('2:3'!I89)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SUM('2:3'!N89)</f>
        <v>0</v>
      </c>
      <c r="O89" s="93">
        <f>SUM('2:3'!O89)</f>
        <v>0</v>
      </c>
      <c r="P89" s="93">
        <f>SUM('2:3'!P89)</f>
        <v>0</v>
      </c>
      <c r="Q89" s="93">
        <f>SUM('2:3'!Q89)</f>
        <v>0</v>
      </c>
      <c r="R89" s="93">
        <f>SUM('2:3'!R89)</f>
        <v>0</v>
      </c>
      <c r="S89" s="93">
        <f>SUM('2:3'!S89)</f>
        <v>0</v>
      </c>
      <c r="T89" s="93">
        <f>SUM('2:3'!T89)</f>
        <v>0</v>
      </c>
      <c r="U89" s="93">
        <f>SUM('2:3'!U89)</f>
        <v>0</v>
      </c>
      <c r="V89" s="196">
        <f t="shared" si="16"/>
        <v>0</v>
      </c>
      <c r="W89" s="33" t="str">
        <f t="shared" si="14"/>
        <v/>
      </c>
      <c r="X89" s="93">
        <f>SUM('2:3'!X89)</f>
        <v>0</v>
      </c>
      <c r="Y89" s="93">
        <f>SUM('2:3'!Y89)</f>
        <v>0</v>
      </c>
      <c r="Z89" s="93">
        <f>SUM('2:3'!Z89)</f>
        <v>0</v>
      </c>
      <c r="AA89" s="93">
        <f>SUM('2:3'!AA89)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SUM('2:3'!G90)</f>
        <v>0</v>
      </c>
      <c r="H90" s="93">
        <f>SUM('2:3'!H90)</f>
        <v>0</v>
      </c>
      <c r="I90" s="93">
        <f>SUM('2:3'!I90)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SUM('2:3'!N90)</f>
        <v>0</v>
      </c>
      <c r="O90" s="93">
        <f>SUM('2:3'!O90)</f>
        <v>0</v>
      </c>
      <c r="P90" s="93">
        <f>SUM('2:3'!P90)</f>
        <v>0</v>
      </c>
      <c r="Q90" s="93">
        <f>SUM('2:3'!Q90)</f>
        <v>0</v>
      </c>
      <c r="R90" s="93">
        <f>SUM('2:3'!R90)</f>
        <v>0</v>
      </c>
      <c r="S90" s="93">
        <f>SUM('2:3'!S90)</f>
        <v>0</v>
      </c>
      <c r="T90" s="93">
        <f>SUM('2:3'!T90)</f>
        <v>0</v>
      </c>
      <c r="U90" s="93">
        <f>SUM('2:3'!U90)</f>
        <v>0</v>
      </c>
      <c r="V90" s="196">
        <f t="shared" si="16"/>
        <v>0</v>
      </c>
      <c r="W90" s="33" t="str">
        <f t="shared" si="14"/>
        <v/>
      </c>
      <c r="X90" s="93">
        <f>SUM('2:3'!X90)</f>
        <v>0</v>
      </c>
      <c r="Y90" s="93">
        <f>SUM('2:3'!Y90)</f>
        <v>0</v>
      </c>
      <c r="Z90" s="93">
        <f>SUM('2:3'!Z90)</f>
        <v>0</v>
      </c>
      <c r="AA90" s="93">
        <f>SUM('2:3'!AA90)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SUM('2:3'!G91)</f>
        <v>0</v>
      </c>
      <c r="H91" s="93">
        <f>SUM('2:3'!H91)</f>
        <v>0</v>
      </c>
      <c r="I91" s="93">
        <f>SUM('2:3'!I91)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SUM('2:3'!N91)</f>
        <v>0</v>
      </c>
      <c r="O91" s="93">
        <f>SUM('2:3'!O91)</f>
        <v>0</v>
      </c>
      <c r="P91" s="93">
        <f>SUM('2:3'!P91)</f>
        <v>0</v>
      </c>
      <c r="Q91" s="93">
        <f>SUM('2:3'!Q91)</f>
        <v>0</v>
      </c>
      <c r="R91" s="93">
        <f>SUM('2:3'!R91)</f>
        <v>0</v>
      </c>
      <c r="S91" s="93">
        <f>SUM('2:3'!S91)</f>
        <v>0</v>
      </c>
      <c r="T91" s="93">
        <f>SUM('2:3'!T91)</f>
        <v>0</v>
      </c>
      <c r="U91" s="93">
        <f>SUM('2:3'!U91)</f>
        <v>0</v>
      </c>
      <c r="V91" s="196">
        <f t="shared" si="16"/>
        <v>0</v>
      </c>
      <c r="W91" s="33" t="str">
        <f t="shared" si="14"/>
        <v/>
      </c>
      <c r="X91" s="93">
        <f>SUM('2:3'!X91)</f>
        <v>0</v>
      </c>
      <c r="Y91" s="93">
        <f>SUM('2:3'!Y91)</f>
        <v>0</v>
      </c>
      <c r="Z91" s="93">
        <f>SUM('2:3'!Z91)</f>
        <v>0</v>
      </c>
      <c r="AA91" s="93">
        <f>SUM('2:3'!AA91)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SUM('2:3'!G92)</f>
        <v>0</v>
      </c>
      <c r="H92" s="93">
        <f>SUM('2:3'!H92)</f>
        <v>0</v>
      </c>
      <c r="I92" s="93">
        <f>SUM('2:3'!I92)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SUM('2:3'!N92)</f>
        <v>0</v>
      </c>
      <c r="O92" s="93">
        <f>SUM('2:3'!O92)</f>
        <v>0</v>
      </c>
      <c r="P92" s="93">
        <f>SUM('2:3'!P92)</f>
        <v>0</v>
      </c>
      <c r="Q92" s="93">
        <f>SUM('2:3'!Q92)</f>
        <v>0</v>
      </c>
      <c r="R92" s="93">
        <f>SUM('2:3'!R92)</f>
        <v>0</v>
      </c>
      <c r="S92" s="93">
        <f>SUM('2:3'!S92)</f>
        <v>0</v>
      </c>
      <c r="T92" s="93">
        <f>SUM('2:3'!T92)</f>
        <v>0</v>
      </c>
      <c r="U92" s="93">
        <f>SUM('2:3'!U92)</f>
        <v>0</v>
      </c>
      <c r="V92" s="196">
        <f t="shared" si="16"/>
        <v>0</v>
      </c>
      <c r="W92" s="33" t="str">
        <f t="shared" si="14"/>
        <v/>
      </c>
      <c r="X92" s="93">
        <f>SUM('2:3'!X92)</f>
        <v>0</v>
      </c>
      <c r="Y92" s="93">
        <f>SUM('2:3'!Y92)</f>
        <v>0</v>
      </c>
      <c r="Z92" s="93">
        <f>SUM('2:3'!Z92)</f>
        <v>0</v>
      </c>
      <c r="AA92" s="93">
        <f>SUM('2:3'!AA92)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SUM('2:3'!G93)</f>
        <v>0</v>
      </c>
      <c r="H93" s="93">
        <f>SUM('2:3'!H93)</f>
        <v>0</v>
      </c>
      <c r="I93" s="93">
        <f>SUM('2:3'!I93)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SUM('2:3'!N93)</f>
        <v>0</v>
      </c>
      <c r="O93" s="93">
        <f>SUM('2:3'!O93)</f>
        <v>0</v>
      </c>
      <c r="P93" s="93">
        <f>SUM('2:3'!P93)</f>
        <v>0</v>
      </c>
      <c r="Q93" s="93">
        <f>SUM('2:3'!Q93)</f>
        <v>0</v>
      </c>
      <c r="R93" s="93">
        <f>SUM('2:3'!R93)</f>
        <v>0</v>
      </c>
      <c r="S93" s="93">
        <f>SUM('2:3'!S93)</f>
        <v>0</v>
      </c>
      <c r="T93" s="93">
        <f>SUM('2:3'!T93)</f>
        <v>0</v>
      </c>
      <c r="U93" s="93">
        <f>SUM('2:3'!U93)</f>
        <v>0</v>
      </c>
      <c r="V93" s="196">
        <f t="shared" si="16"/>
        <v>0</v>
      </c>
      <c r="W93" s="33" t="str">
        <f t="shared" si="14"/>
        <v/>
      </c>
      <c r="X93" s="93">
        <f>SUM('2:3'!X93)</f>
        <v>0</v>
      </c>
      <c r="Y93" s="93">
        <f>SUM('2:3'!Y93)</f>
        <v>0</v>
      </c>
      <c r="Z93" s="93">
        <f>SUM('2:3'!Z93)</f>
        <v>0</v>
      </c>
      <c r="AA93" s="93">
        <f>SUM('2:3'!AA93)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SUM('2:3'!G94)</f>
        <v>0</v>
      </c>
      <c r="H94" s="93">
        <f>SUM('2:3'!H94)</f>
        <v>0</v>
      </c>
      <c r="I94" s="93">
        <f>SUM('2:3'!I94)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SUM('2:3'!N94)</f>
        <v>0</v>
      </c>
      <c r="O94" s="93">
        <f>SUM('2:3'!O94)</f>
        <v>0</v>
      </c>
      <c r="P94" s="93">
        <f>SUM('2:3'!P94)</f>
        <v>0</v>
      </c>
      <c r="Q94" s="93">
        <f>SUM('2:3'!Q94)</f>
        <v>0</v>
      </c>
      <c r="R94" s="93">
        <f>SUM('2:3'!R94)</f>
        <v>0</v>
      </c>
      <c r="S94" s="93">
        <f>SUM('2:3'!S94)</f>
        <v>0</v>
      </c>
      <c r="T94" s="93">
        <f>SUM('2:3'!T94)</f>
        <v>0</v>
      </c>
      <c r="U94" s="93">
        <f>SUM('2:3'!U94)</f>
        <v>0</v>
      </c>
      <c r="V94" s="197"/>
      <c r="W94" s="33"/>
      <c r="X94" s="93">
        <f>SUM('2:3'!X94)</f>
        <v>0</v>
      </c>
      <c r="Y94" s="93">
        <f>SUM('2:3'!Y94)</f>
        <v>0</v>
      </c>
      <c r="Z94" s="93">
        <f>SUM('2:3'!Z94)</f>
        <v>0</v>
      </c>
      <c r="AA94" s="93">
        <f>SUM('2:3'!AA94)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SUM('2:3'!G95)</f>
        <v>0</v>
      </c>
      <c r="H95" s="93">
        <f>SUM('2:3'!H95)</f>
        <v>0</v>
      </c>
      <c r="I95" s="93">
        <f>SUM('2:3'!I95)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SUM('2:3'!N95)</f>
        <v>0</v>
      </c>
      <c r="O95" s="93">
        <f>SUM('2:3'!O95)</f>
        <v>0</v>
      </c>
      <c r="P95" s="93">
        <f>SUM('2:3'!P95)</f>
        <v>0</v>
      </c>
      <c r="Q95" s="93">
        <f>SUM('2:3'!Q95)</f>
        <v>0</v>
      </c>
      <c r="R95" s="93">
        <f>SUM('2:3'!R95)</f>
        <v>0</v>
      </c>
      <c r="S95" s="93">
        <f>SUM('2:3'!S95)</f>
        <v>0</v>
      </c>
      <c r="T95" s="93">
        <f>SUM('2:3'!T95)</f>
        <v>0</v>
      </c>
      <c r="U95" s="93">
        <f>SUM('2:3'!U95)</f>
        <v>0</v>
      </c>
      <c r="V95" s="197">
        <f>SUM(X95:AA95)</f>
        <v>0</v>
      </c>
      <c r="W95" s="33" t="str">
        <f>IF(ISERROR(V95/G95),"",V95/G95)</f>
        <v/>
      </c>
      <c r="X95" s="93">
        <f>SUM('2:3'!X95)</f>
        <v>0</v>
      </c>
      <c r="Y95" s="93">
        <f>SUM('2:3'!Y95)</f>
        <v>0</v>
      </c>
      <c r="Z95" s="93">
        <f>SUM('2:3'!Z95)</f>
        <v>0</v>
      </c>
      <c r="AA95" s="93">
        <f>SUM('2:3'!AA95)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SUM('2:3'!G96)</f>
        <v>0</v>
      </c>
      <c r="H96" s="93">
        <f>SUM('2:3'!H96)</f>
        <v>0</v>
      </c>
      <c r="I96" s="93">
        <f>SUM('2:3'!I96)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SUM('2:3'!N96)</f>
        <v>0</v>
      </c>
      <c r="O96" s="93">
        <f>SUM('2:3'!O96)</f>
        <v>0</v>
      </c>
      <c r="P96" s="93">
        <f>SUM('2:3'!P96)</f>
        <v>0</v>
      </c>
      <c r="Q96" s="93">
        <f>SUM('2:3'!Q96)</f>
        <v>0</v>
      </c>
      <c r="R96" s="93">
        <f>SUM('2:3'!R96)</f>
        <v>0</v>
      </c>
      <c r="S96" s="93">
        <f>SUM('2:3'!S96)</f>
        <v>0</v>
      </c>
      <c r="T96" s="93">
        <f>SUM('2:3'!T96)</f>
        <v>0</v>
      </c>
      <c r="U96" s="93">
        <f>SUM('2:3'!U96)</f>
        <v>0</v>
      </c>
      <c r="V96" s="197">
        <f>SUM(X96:AA96)</f>
        <v>0</v>
      </c>
      <c r="W96" s="33" t="str">
        <f>IF(ISERROR(V96/G96),"",V96/G96)</f>
        <v/>
      </c>
      <c r="X96" s="93">
        <f>SUM('2:3'!X96)</f>
        <v>0</v>
      </c>
      <c r="Y96" s="93">
        <f>SUM('2:3'!Y96)</f>
        <v>0</v>
      </c>
      <c r="Z96" s="93">
        <f>SUM('2:3'!Z96)</f>
        <v>0</v>
      </c>
      <c r="AA96" s="93">
        <f>SUM('2:3'!AA96)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SUM('2:3'!G97)</f>
        <v>0</v>
      </c>
      <c r="H97" s="93">
        <f>SUM('2:3'!H97)</f>
        <v>0</v>
      </c>
      <c r="I97" s="93">
        <f>SUM('2:3'!I97)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SUM('2:3'!N97)</f>
        <v>0</v>
      </c>
      <c r="O97" s="93">
        <f>SUM('2:3'!O97)</f>
        <v>0</v>
      </c>
      <c r="P97" s="93">
        <f>SUM('2:3'!P97)</f>
        <v>0</v>
      </c>
      <c r="Q97" s="93">
        <f>SUM('2:3'!Q97)</f>
        <v>0</v>
      </c>
      <c r="R97" s="93">
        <f>SUM('2:3'!R97)</f>
        <v>0</v>
      </c>
      <c r="S97" s="93">
        <f>SUM('2:3'!S97)</f>
        <v>0</v>
      </c>
      <c r="T97" s="93">
        <f>SUM('2:3'!T97)</f>
        <v>0</v>
      </c>
      <c r="U97" s="93">
        <f>SUM('2:3'!U97)</f>
        <v>0</v>
      </c>
      <c r="V97" s="197">
        <f>SUM(X97:AA97)</f>
        <v>0</v>
      </c>
      <c r="W97" s="33" t="str">
        <f>IF(ISERROR(V97/G97),"",V97/G97)</f>
        <v/>
      </c>
      <c r="X97" s="93">
        <f>SUM('2:3'!X97)</f>
        <v>0</v>
      </c>
      <c r="Y97" s="93">
        <f>SUM('2:3'!Y97)</f>
        <v>0</v>
      </c>
      <c r="Z97" s="93">
        <f>SUM('2:3'!Z97)</f>
        <v>0</v>
      </c>
      <c r="AA97" s="93">
        <f>SUM('2:3'!AA97)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SUM('2:3'!G98)</f>
        <v>0</v>
      </c>
      <c r="H98" s="93">
        <f>SUM('2:3'!H98)</f>
        <v>0</v>
      </c>
      <c r="I98" s="93">
        <f>SUM('2:3'!I98)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SUM('2:3'!N98)</f>
        <v>0</v>
      </c>
      <c r="O98" s="93">
        <f>SUM('2:3'!O98)</f>
        <v>0</v>
      </c>
      <c r="P98" s="93">
        <f>SUM('2:3'!P98)</f>
        <v>0</v>
      </c>
      <c r="Q98" s="93">
        <f>SUM('2:3'!Q98)</f>
        <v>0</v>
      </c>
      <c r="R98" s="93">
        <f>SUM('2:3'!R98)</f>
        <v>0</v>
      </c>
      <c r="S98" s="93">
        <f>SUM('2:3'!S98)</f>
        <v>0</v>
      </c>
      <c r="T98" s="93">
        <f>SUM('2:3'!T98)</f>
        <v>0</v>
      </c>
      <c r="U98" s="93">
        <f>SUM('2:3'!U98)</f>
        <v>0</v>
      </c>
      <c r="V98" s="197">
        <f>SUM(X98:AA98)</f>
        <v>0</v>
      </c>
      <c r="W98" s="33" t="str">
        <f>IF(ISERROR(V98/G98),"",V98/G98)</f>
        <v/>
      </c>
      <c r="X98" s="93">
        <f>SUM('2:3'!X98)</f>
        <v>0</v>
      </c>
      <c r="Y98" s="93">
        <f>SUM('2:3'!Y98)</f>
        <v>0</v>
      </c>
      <c r="Z98" s="93">
        <f>SUM('2:3'!Z98)</f>
        <v>0</v>
      </c>
      <c r="AA98" s="93">
        <f>SUM('2:3'!AA98)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SUM('2:3'!G99)</f>
        <v>0</v>
      </c>
      <c r="H99" s="93">
        <f>SUM('2:3'!H99)</f>
        <v>0</v>
      </c>
      <c r="I99" s="93">
        <f>SUM('2:3'!I99)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SUM('2:3'!N99)</f>
        <v>0</v>
      </c>
      <c r="O99" s="93">
        <f>SUM('2:3'!O99)</f>
        <v>0</v>
      </c>
      <c r="P99" s="93">
        <f>SUM('2:3'!P99)</f>
        <v>0</v>
      </c>
      <c r="Q99" s="93">
        <f>SUM('2:3'!Q99)</f>
        <v>0</v>
      </c>
      <c r="R99" s="93">
        <f>SUM('2:3'!R99)</f>
        <v>0</v>
      </c>
      <c r="S99" s="93">
        <f>SUM('2:3'!S99)</f>
        <v>0</v>
      </c>
      <c r="T99" s="93">
        <f>SUM('2:3'!T99)</f>
        <v>0</v>
      </c>
      <c r="U99" s="93">
        <f>SUM('2:3'!U99)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SUM('2:3'!X99)</f>
        <v>0</v>
      </c>
      <c r="Y99" s="93">
        <f>SUM('2:3'!Y99)</f>
        <v>0</v>
      </c>
      <c r="Z99" s="93">
        <f>SUM('2:3'!Z99)</f>
        <v>0</v>
      </c>
      <c r="AA99" s="93">
        <f>SUM('2:3'!AA99)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SUM('2:3'!G100)</f>
        <v>0</v>
      </c>
      <c r="H100" s="93">
        <f>SUM('2:3'!H100)</f>
        <v>0</v>
      </c>
      <c r="I100" s="93">
        <f>SUM('2:3'!I100)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SUM('2:3'!N100)</f>
        <v>0</v>
      </c>
      <c r="O100" s="93">
        <f>SUM('2:3'!O100)</f>
        <v>0</v>
      </c>
      <c r="P100" s="93">
        <f>SUM('2:3'!P100)</f>
        <v>0</v>
      </c>
      <c r="Q100" s="93">
        <f>SUM('2:3'!Q100)</f>
        <v>0</v>
      </c>
      <c r="R100" s="93">
        <f>SUM('2:3'!R100)</f>
        <v>0</v>
      </c>
      <c r="S100" s="93">
        <f>SUM('2:3'!S100)</f>
        <v>0</v>
      </c>
      <c r="T100" s="93">
        <f>SUM('2:3'!T100)</f>
        <v>0</v>
      </c>
      <c r="U100" s="93">
        <f>SUM('2:3'!U100)</f>
        <v>0</v>
      </c>
      <c r="V100" s="196">
        <f t="shared" si="18"/>
        <v>0</v>
      </c>
      <c r="W100" s="33" t="str">
        <f t="shared" si="19"/>
        <v/>
      </c>
      <c r="X100" s="93">
        <f>SUM('2:3'!X100)</f>
        <v>0</v>
      </c>
      <c r="Y100" s="93">
        <f>SUM('2:3'!Y100)</f>
        <v>0</v>
      </c>
      <c r="Z100" s="93">
        <f>SUM('2:3'!Z100)</f>
        <v>0</v>
      </c>
      <c r="AA100" s="93">
        <f>SUM('2:3'!AA100)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SUM('2:3'!G101)</f>
        <v>0</v>
      </c>
      <c r="H101" s="93">
        <f>SUM('2:3'!H101)</f>
        <v>0</v>
      </c>
      <c r="I101" s="93">
        <f>SUM('2:3'!I101)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SUM('2:3'!N101)</f>
        <v>0</v>
      </c>
      <c r="O101" s="93">
        <f>SUM('2:3'!O101)</f>
        <v>0</v>
      </c>
      <c r="P101" s="93">
        <f>SUM('2:3'!P101)</f>
        <v>0</v>
      </c>
      <c r="Q101" s="93">
        <f>SUM('2:3'!Q101)</f>
        <v>0</v>
      </c>
      <c r="R101" s="93">
        <f>SUM('2:3'!R101)</f>
        <v>0</v>
      </c>
      <c r="S101" s="93">
        <f>SUM('2:3'!S101)</f>
        <v>0</v>
      </c>
      <c r="T101" s="93">
        <f>SUM('2:3'!T101)</f>
        <v>0</v>
      </c>
      <c r="U101" s="93">
        <f>SUM('2:3'!U101)</f>
        <v>0</v>
      </c>
      <c r="V101" s="196">
        <f t="shared" si="18"/>
        <v>0</v>
      </c>
      <c r="W101" s="33" t="str">
        <f t="shared" si="19"/>
        <v/>
      </c>
      <c r="X101" s="93">
        <f>SUM('2:3'!X101)</f>
        <v>0</v>
      </c>
      <c r="Y101" s="93">
        <f>SUM('2:3'!Y101)</f>
        <v>0</v>
      </c>
      <c r="Z101" s="93">
        <f>SUM('2:3'!Z101)</f>
        <v>0</v>
      </c>
      <c r="AA101" s="93">
        <f>SUM('2:3'!AA101)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SUM('2:3'!G102)</f>
        <v>0</v>
      </c>
      <c r="H102" s="93">
        <f>SUM('2:3'!H102)</f>
        <v>0</v>
      </c>
      <c r="I102" s="93">
        <f>SUM('2:3'!I102)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SUM('2:3'!N102)</f>
        <v>0</v>
      </c>
      <c r="O102" s="93">
        <f>SUM('2:3'!O102)</f>
        <v>0</v>
      </c>
      <c r="P102" s="93">
        <f>SUM('2:3'!P102)</f>
        <v>0</v>
      </c>
      <c r="Q102" s="93">
        <f>SUM('2:3'!Q102)</f>
        <v>0</v>
      </c>
      <c r="R102" s="93">
        <f>SUM('2:3'!R102)</f>
        <v>0</v>
      </c>
      <c r="S102" s="93">
        <f>SUM('2:3'!S102)</f>
        <v>0</v>
      </c>
      <c r="T102" s="93">
        <f>SUM('2:3'!T102)</f>
        <v>0</v>
      </c>
      <c r="U102" s="93">
        <f>SUM('2:3'!U102)</f>
        <v>0</v>
      </c>
      <c r="V102" s="196">
        <f t="shared" si="18"/>
        <v>0</v>
      </c>
      <c r="W102" s="33" t="str">
        <f t="shared" si="19"/>
        <v/>
      </c>
      <c r="X102" s="93">
        <f>SUM('2:3'!X102)</f>
        <v>0</v>
      </c>
      <c r="Y102" s="93">
        <f>SUM('2:3'!Y102)</f>
        <v>0</v>
      </c>
      <c r="Z102" s="93">
        <f>SUM('2:3'!Z102)</f>
        <v>0</v>
      </c>
      <c r="AA102" s="93">
        <f>SUM('2:3'!AA102)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SUM('2:3'!G103)</f>
        <v>0</v>
      </c>
      <c r="H103" s="93">
        <f>SUM('2:3'!H103)</f>
        <v>0</v>
      </c>
      <c r="I103" s="93">
        <f>SUM('2:3'!I103)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SUM('2:3'!N103)</f>
        <v>0</v>
      </c>
      <c r="O103" s="93">
        <f>SUM('2:3'!O103)</f>
        <v>0</v>
      </c>
      <c r="P103" s="93">
        <f>SUM('2:3'!P103)</f>
        <v>0</v>
      </c>
      <c r="Q103" s="93">
        <f>SUM('2:3'!Q103)</f>
        <v>0</v>
      </c>
      <c r="R103" s="93">
        <f>SUM('2:3'!R103)</f>
        <v>0</v>
      </c>
      <c r="S103" s="93">
        <f>SUM('2:3'!S103)</f>
        <v>0</v>
      </c>
      <c r="T103" s="93">
        <f>SUM('2:3'!T103)</f>
        <v>0</v>
      </c>
      <c r="U103" s="93">
        <f>SUM('2:3'!U103)</f>
        <v>0</v>
      </c>
      <c r="V103" s="196">
        <f t="shared" si="18"/>
        <v>0</v>
      </c>
      <c r="W103" s="33" t="str">
        <f t="shared" si="19"/>
        <v/>
      </c>
      <c r="X103" s="93">
        <f>SUM('2:3'!X103)</f>
        <v>0</v>
      </c>
      <c r="Y103" s="93">
        <f>SUM('2:3'!Y103)</f>
        <v>0</v>
      </c>
      <c r="Z103" s="93">
        <f>SUM('2:3'!Z103)</f>
        <v>0</v>
      </c>
      <c r="AA103" s="93">
        <f>SUM('2:3'!AA103)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SUM('2:3'!G104)</f>
        <v>0</v>
      </c>
      <c r="H104" s="93">
        <f>SUM('2:3'!H104)</f>
        <v>0</v>
      </c>
      <c r="I104" s="93">
        <f>SUM('2:3'!I104)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SUM('2:3'!N104)</f>
        <v>0</v>
      </c>
      <c r="O104" s="93">
        <f>SUM('2:3'!O104)</f>
        <v>0</v>
      </c>
      <c r="P104" s="93">
        <f>SUM('2:3'!P104)</f>
        <v>0</v>
      </c>
      <c r="Q104" s="93">
        <f>SUM('2:3'!Q104)</f>
        <v>0</v>
      </c>
      <c r="R104" s="93">
        <f>SUM('2:3'!R104)</f>
        <v>0</v>
      </c>
      <c r="S104" s="93">
        <f>SUM('2:3'!S104)</f>
        <v>0</v>
      </c>
      <c r="T104" s="93">
        <f>SUM('2:3'!T104)</f>
        <v>0</v>
      </c>
      <c r="U104" s="93">
        <f>SUM('2:3'!U104)</f>
        <v>0</v>
      </c>
      <c r="V104" s="196">
        <f t="shared" si="18"/>
        <v>0</v>
      </c>
      <c r="W104" s="33" t="str">
        <f t="shared" si="19"/>
        <v/>
      </c>
      <c r="X104" s="93">
        <f>SUM('2:3'!X104)</f>
        <v>0</v>
      </c>
      <c r="Y104" s="93">
        <f>SUM('2:3'!Y104)</f>
        <v>0</v>
      </c>
      <c r="Z104" s="93">
        <f>SUM('2:3'!Z104)</f>
        <v>0</v>
      </c>
      <c r="AA104" s="93">
        <f>SUM('2:3'!AA104)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SUM('2:3'!G105)</f>
        <v>0</v>
      </c>
      <c r="H105" s="93">
        <f>SUM('2:3'!H105)</f>
        <v>0</v>
      </c>
      <c r="I105" s="93">
        <f>SUM('2:3'!I105)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SUM('2:3'!N105)</f>
        <v>0</v>
      </c>
      <c r="O105" s="93">
        <f>SUM('2:3'!O105)</f>
        <v>0</v>
      </c>
      <c r="P105" s="93">
        <f>SUM('2:3'!P105)</f>
        <v>0</v>
      </c>
      <c r="Q105" s="93">
        <f>SUM('2:3'!Q105)</f>
        <v>0</v>
      </c>
      <c r="R105" s="93">
        <f>SUM('2:3'!R105)</f>
        <v>0</v>
      </c>
      <c r="S105" s="93">
        <f>SUM('2:3'!S105)</f>
        <v>0</v>
      </c>
      <c r="T105" s="93">
        <f>SUM('2:3'!T105)</f>
        <v>0</v>
      </c>
      <c r="U105" s="93">
        <f>SUM('2:3'!U105)</f>
        <v>0</v>
      </c>
      <c r="V105" s="196">
        <f t="shared" si="18"/>
        <v>0</v>
      </c>
      <c r="W105" s="33" t="str">
        <f t="shared" si="19"/>
        <v/>
      </c>
      <c r="X105" s="93">
        <f>SUM('2:3'!X105)</f>
        <v>0</v>
      </c>
      <c r="Y105" s="93">
        <f>SUM('2:3'!Y105)</f>
        <v>0</v>
      </c>
      <c r="Z105" s="93">
        <f>SUM('2:3'!Z105)</f>
        <v>0</v>
      </c>
      <c r="AA105" s="93">
        <f>SUM('2:3'!AA105)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SUM('2:3'!G106)</f>
        <v>0</v>
      </c>
      <c r="H106" s="93">
        <f>SUM('2:3'!H106)</f>
        <v>0</v>
      </c>
      <c r="I106" s="93">
        <f>SUM('2:3'!I106)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SUM('2:3'!N106)</f>
        <v>0</v>
      </c>
      <c r="O106" s="93">
        <f>SUM('2:3'!O106)</f>
        <v>0</v>
      </c>
      <c r="P106" s="93">
        <f>SUM('2:3'!P106)</f>
        <v>0</v>
      </c>
      <c r="Q106" s="93">
        <f>SUM('2:3'!Q106)</f>
        <v>0</v>
      </c>
      <c r="R106" s="93">
        <f>SUM('2:3'!R106)</f>
        <v>0</v>
      </c>
      <c r="S106" s="93">
        <f>SUM('2:3'!S106)</f>
        <v>0</v>
      </c>
      <c r="T106" s="93">
        <f>SUM('2:3'!T106)</f>
        <v>0</v>
      </c>
      <c r="U106" s="93">
        <f>SUM('2:3'!U106)</f>
        <v>0</v>
      </c>
      <c r="V106" s="196">
        <f t="shared" si="18"/>
        <v>0</v>
      </c>
      <c r="W106" s="33" t="str">
        <f t="shared" si="19"/>
        <v/>
      </c>
      <c r="X106" s="93">
        <f>SUM('2:3'!X106)</f>
        <v>0</v>
      </c>
      <c r="Y106" s="93">
        <f>SUM('2:3'!Y106)</f>
        <v>0</v>
      </c>
      <c r="Z106" s="93">
        <f>SUM('2:3'!Z106)</f>
        <v>0</v>
      </c>
      <c r="AA106" s="93">
        <f>SUM('2:3'!AA106)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SUM('2:3'!G107)</f>
        <v>0</v>
      </c>
      <c r="H107" s="93">
        <f>SUM('2:3'!H107)</f>
        <v>0</v>
      </c>
      <c r="I107" s="93">
        <f>SUM('2:3'!I107)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SUM('2:3'!N107)</f>
        <v>0</v>
      </c>
      <c r="O107" s="93">
        <f>SUM('2:3'!O107)</f>
        <v>0</v>
      </c>
      <c r="P107" s="93">
        <f>SUM('2:3'!P107)</f>
        <v>0</v>
      </c>
      <c r="Q107" s="93">
        <f>SUM('2:3'!Q107)</f>
        <v>0</v>
      </c>
      <c r="R107" s="93">
        <f>SUM('2:3'!R107)</f>
        <v>0</v>
      </c>
      <c r="S107" s="93">
        <f>SUM('2:3'!S107)</f>
        <v>0</v>
      </c>
      <c r="T107" s="93">
        <f>SUM('2:3'!T107)</f>
        <v>0</v>
      </c>
      <c r="U107" s="93">
        <f>SUM('2:3'!U107)</f>
        <v>0</v>
      </c>
      <c r="V107" s="196"/>
      <c r="W107" s="33"/>
      <c r="X107" s="93">
        <f>SUM('2:3'!X107)</f>
        <v>0</v>
      </c>
      <c r="Y107" s="93">
        <f>SUM('2:3'!Y107)</f>
        <v>0</v>
      </c>
      <c r="Z107" s="93">
        <f>SUM('2:3'!Z107)</f>
        <v>0</v>
      </c>
      <c r="AA107" s="93">
        <f>SUM('2:3'!AA107)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SUM('2:3'!G108)</f>
        <v>0</v>
      </c>
      <c r="H108" s="93">
        <f>SUM('2:3'!H108)</f>
        <v>0</v>
      </c>
      <c r="I108" s="93">
        <f>SUM('2:3'!I108)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SUM('2:3'!N108)</f>
        <v>0</v>
      </c>
      <c r="O108" s="93">
        <f>SUM('2:3'!O108)</f>
        <v>0</v>
      </c>
      <c r="P108" s="93">
        <f>SUM('2:3'!P108)</f>
        <v>0</v>
      </c>
      <c r="Q108" s="93">
        <f>SUM('2:3'!Q108)</f>
        <v>0</v>
      </c>
      <c r="R108" s="93">
        <f>SUM('2:3'!R108)</f>
        <v>0</v>
      </c>
      <c r="S108" s="93">
        <f>SUM('2:3'!S108)</f>
        <v>0</v>
      </c>
      <c r="T108" s="93">
        <f>SUM('2:3'!T108)</f>
        <v>0</v>
      </c>
      <c r="U108" s="93">
        <f>SUM('2:3'!U108)</f>
        <v>0</v>
      </c>
      <c r="V108" s="196"/>
      <c r="W108" s="33"/>
      <c r="X108" s="93">
        <f>SUM('2:3'!X108)</f>
        <v>0</v>
      </c>
      <c r="Y108" s="93">
        <f>SUM('2:3'!Y108)</f>
        <v>0</v>
      </c>
      <c r="Z108" s="93">
        <f>SUM('2:3'!Z108)</f>
        <v>0</v>
      </c>
      <c r="AA108" s="93">
        <f>SUM('2:3'!AA108)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SUM('2:3'!G109)</f>
        <v>0</v>
      </c>
      <c r="H109" s="93">
        <f>SUM('2:3'!H109)</f>
        <v>0</v>
      </c>
      <c r="I109" s="93">
        <f>SUM('2:3'!I109)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SUM('2:3'!N109)</f>
        <v>0</v>
      </c>
      <c r="O109" s="93">
        <f>SUM('2:3'!O109)</f>
        <v>0</v>
      </c>
      <c r="P109" s="93">
        <f>SUM('2:3'!P109)</f>
        <v>0</v>
      </c>
      <c r="Q109" s="93">
        <f>SUM('2:3'!Q109)</f>
        <v>0</v>
      </c>
      <c r="R109" s="93">
        <f>SUM('2:3'!R109)</f>
        <v>0</v>
      </c>
      <c r="S109" s="93">
        <f>SUM('2:3'!S109)</f>
        <v>0</v>
      </c>
      <c r="T109" s="93">
        <f>SUM('2:3'!T109)</f>
        <v>0</v>
      </c>
      <c r="U109" s="93">
        <f>SUM('2:3'!U109)</f>
        <v>0</v>
      </c>
      <c r="V109" s="196"/>
      <c r="W109" s="33"/>
      <c r="X109" s="93">
        <f>SUM('2:3'!X109)</f>
        <v>0</v>
      </c>
      <c r="Y109" s="93">
        <f>SUM('2:3'!Y109)</f>
        <v>0</v>
      </c>
      <c r="Z109" s="93">
        <f>SUM('2:3'!Z109)</f>
        <v>0</v>
      </c>
      <c r="AA109" s="93">
        <f>SUM('2:3'!AA109)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SUM('2:3'!G110)</f>
        <v>0</v>
      </c>
      <c r="H110" s="93">
        <f>SUM('2:3'!H110)</f>
        <v>0</v>
      </c>
      <c r="I110" s="93">
        <f>SUM('2:3'!I110)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SUM('2:3'!N110)</f>
        <v>0</v>
      </c>
      <c r="O110" s="93">
        <f>SUM('2:3'!O110)</f>
        <v>0</v>
      </c>
      <c r="P110" s="93">
        <f>SUM('2:3'!P110)</f>
        <v>0</v>
      </c>
      <c r="Q110" s="93">
        <f>SUM('2:3'!Q110)</f>
        <v>0</v>
      </c>
      <c r="R110" s="93">
        <f>SUM('2:3'!R110)</f>
        <v>0</v>
      </c>
      <c r="S110" s="93">
        <f>SUM('2:3'!S110)</f>
        <v>0</v>
      </c>
      <c r="T110" s="93">
        <f>SUM('2:3'!T110)</f>
        <v>0</v>
      </c>
      <c r="U110" s="93">
        <f>SUM('2:3'!U110)</f>
        <v>0</v>
      </c>
      <c r="V110" s="196"/>
      <c r="W110" s="33"/>
      <c r="X110" s="93">
        <f>SUM('2:3'!X110)</f>
        <v>0</v>
      </c>
      <c r="Y110" s="93">
        <f>SUM('2:3'!Y110)</f>
        <v>0</v>
      </c>
      <c r="Z110" s="93">
        <f>SUM('2:3'!Z110)</f>
        <v>0</v>
      </c>
      <c r="AA110" s="93">
        <f>SUM('2:3'!AA110)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SUM('2:3'!G111)</f>
        <v>0</v>
      </c>
      <c r="H111" s="93">
        <f>SUM('2:3'!H111)</f>
        <v>0</v>
      </c>
      <c r="I111" s="93">
        <f>SUM('2:3'!I111)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SUM('2:3'!N111)</f>
        <v>0</v>
      </c>
      <c r="O111" s="93">
        <f>SUM('2:3'!O111)</f>
        <v>0</v>
      </c>
      <c r="P111" s="93">
        <f>SUM('2:3'!P111)</f>
        <v>0</v>
      </c>
      <c r="Q111" s="93">
        <f>SUM('2:3'!Q111)</f>
        <v>0</v>
      </c>
      <c r="R111" s="93">
        <f>SUM('2:3'!R111)</f>
        <v>0</v>
      </c>
      <c r="S111" s="93">
        <f>SUM('2:3'!S111)</f>
        <v>0</v>
      </c>
      <c r="T111" s="93">
        <f>SUM('2:3'!T111)</f>
        <v>0</v>
      </c>
      <c r="U111" s="93">
        <f>SUM('2:3'!U111)</f>
        <v>0</v>
      </c>
      <c r="V111" s="196"/>
      <c r="W111" s="33"/>
      <c r="X111" s="93">
        <f>SUM('2:3'!X111)</f>
        <v>0</v>
      </c>
      <c r="Y111" s="93">
        <f>SUM('2:3'!Y111)</f>
        <v>0</v>
      </c>
      <c r="Z111" s="93">
        <f>SUM('2:3'!Z111)</f>
        <v>0</v>
      </c>
      <c r="AA111" s="93">
        <f>SUM('2:3'!AA111)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SUM('2:3'!G112)</f>
        <v>0</v>
      </c>
      <c r="H112" s="93">
        <f>SUM('2:3'!H112)</f>
        <v>0</v>
      </c>
      <c r="I112" s="93">
        <f>SUM('2:3'!I112)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SUM('2:3'!N112)</f>
        <v>0</v>
      </c>
      <c r="O112" s="93">
        <f>SUM('2:3'!O112)</f>
        <v>0</v>
      </c>
      <c r="P112" s="93">
        <f>SUM('2:3'!P112)</f>
        <v>0</v>
      </c>
      <c r="Q112" s="93">
        <f>SUM('2:3'!Q112)</f>
        <v>0</v>
      </c>
      <c r="R112" s="93">
        <f>SUM('2:3'!R112)</f>
        <v>0</v>
      </c>
      <c r="S112" s="93">
        <f>SUM('2:3'!S112)</f>
        <v>0</v>
      </c>
      <c r="T112" s="93">
        <f>SUM('2:3'!T112)</f>
        <v>0</v>
      </c>
      <c r="U112" s="93">
        <f>SUM('2:3'!U112)</f>
        <v>0</v>
      </c>
      <c r="V112" s="196"/>
      <c r="W112" s="33"/>
      <c r="X112" s="93">
        <f>SUM('2:3'!X112)</f>
        <v>0</v>
      </c>
      <c r="Y112" s="93">
        <f>SUM('2:3'!Y112)</f>
        <v>0</v>
      </c>
      <c r="Z112" s="93">
        <f>SUM('2:3'!Z112)</f>
        <v>0</v>
      </c>
      <c r="AA112" s="93">
        <f>SUM('2:3'!AA112)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SUM('2:3'!G113)</f>
        <v>0</v>
      </c>
      <c r="H113" s="93">
        <f>SUM('2:3'!H113)</f>
        <v>0</v>
      </c>
      <c r="I113" s="93">
        <f>SUM('2:3'!I113)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SUM('2:3'!N113)</f>
        <v>0</v>
      </c>
      <c r="O113" s="93">
        <f>SUM('2:3'!O113)</f>
        <v>0</v>
      </c>
      <c r="P113" s="93">
        <f>SUM('2:3'!P113)</f>
        <v>0</v>
      </c>
      <c r="Q113" s="93">
        <f>SUM('2:3'!Q113)</f>
        <v>0</v>
      </c>
      <c r="R113" s="93">
        <f>SUM('2:3'!R113)</f>
        <v>0</v>
      </c>
      <c r="S113" s="93">
        <f>SUM('2:3'!S113)</f>
        <v>0</v>
      </c>
      <c r="T113" s="93">
        <f>SUM('2:3'!T113)</f>
        <v>0</v>
      </c>
      <c r="U113" s="93">
        <f>SUM('2:3'!U113)</f>
        <v>0</v>
      </c>
      <c r="V113" s="196">
        <f>SUM(X113:AA113)</f>
        <v>0</v>
      </c>
      <c r="W113" s="33" t="str">
        <f>IF(ISERROR(V113/G113),"",V113/G113)</f>
        <v/>
      </c>
      <c r="X113" s="93">
        <f>SUM('2:3'!X113)</f>
        <v>0</v>
      </c>
      <c r="Y113" s="93">
        <f>SUM('2:3'!Y113)</f>
        <v>0</v>
      </c>
      <c r="Z113" s="93">
        <f>SUM('2:3'!Z113)</f>
        <v>0</v>
      </c>
      <c r="AA113" s="93">
        <f>SUM('2:3'!AA113)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SUM('2:3'!G114)</f>
        <v>0</v>
      </c>
      <c r="H114" s="93">
        <f>SUM('2:3'!H114)</f>
        <v>0</v>
      </c>
      <c r="I114" s="93">
        <f>SUM('2:3'!I114)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SUM('2:3'!N114)</f>
        <v>0</v>
      </c>
      <c r="O114" s="93">
        <f>SUM('2:3'!O114)</f>
        <v>0</v>
      </c>
      <c r="P114" s="93">
        <f>SUM('2:3'!P114)</f>
        <v>0</v>
      </c>
      <c r="Q114" s="93">
        <f>SUM('2:3'!Q114)</f>
        <v>0</v>
      </c>
      <c r="R114" s="93">
        <f>SUM('2:3'!R114)</f>
        <v>0</v>
      </c>
      <c r="S114" s="93">
        <f>SUM('2:3'!S114)</f>
        <v>0</v>
      </c>
      <c r="T114" s="93">
        <f>SUM('2:3'!T114)</f>
        <v>0</v>
      </c>
      <c r="U114" s="93">
        <f>SUM('2:3'!U114)</f>
        <v>0</v>
      </c>
      <c r="V114" s="196">
        <f>SUM(X114:AA114)</f>
        <v>0</v>
      </c>
      <c r="W114" s="33" t="str">
        <f>IF(ISERROR(V114/G114),"",V114/G114)</f>
        <v/>
      </c>
      <c r="X114" s="93">
        <f>SUM('2:3'!X114)</f>
        <v>0</v>
      </c>
      <c r="Y114" s="93">
        <f>SUM('2:3'!Y114)</f>
        <v>0</v>
      </c>
      <c r="Z114" s="93">
        <f>SUM('2:3'!Z114)</f>
        <v>0</v>
      </c>
      <c r="AA114" s="93">
        <f>SUM('2:3'!AA114)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SUM('2:3'!G115)</f>
        <v>754</v>
      </c>
      <c r="H115" s="93">
        <f>SUM('2:3'!H115)</f>
        <v>3770</v>
      </c>
      <c r="I115" s="93">
        <f>SUM('2:3'!I115)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SUM('2:3'!G116)</f>
        <v>288</v>
      </c>
      <c r="H116" s="93">
        <f>SUM('2:3'!H116)</f>
        <v>1440</v>
      </c>
      <c r="I116" s="93">
        <f>SUM('2:3'!I116)</f>
        <v>10</v>
      </c>
      <c r="J116" s="31"/>
      <c r="K116" s="35">
        <f t="array" ref="K116">IF(ISERROR(G116/L116),"",G116/L116)</f>
        <v>12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SUM('2:3'!G117)</f>
        <v>0</v>
      </c>
      <c r="H117" s="93">
        <f>SUM('2:3'!H117)</f>
        <v>0</v>
      </c>
      <c r="I117" s="93">
        <f>SUM('2:3'!I117)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SUM('2:3'!G118)</f>
        <v>0</v>
      </c>
      <c r="H118" s="93">
        <f>SUM('2:3'!H118)</f>
        <v>0</v>
      </c>
      <c r="I118" s="93">
        <f>SUM('2:3'!I118)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SUM('2:3'!N118)</f>
        <v>0</v>
      </c>
      <c r="O118" s="93">
        <f>SUM('2:3'!O118)</f>
        <v>0</v>
      </c>
      <c r="P118" s="93">
        <f>SUM('2:3'!P118)</f>
        <v>0</v>
      </c>
      <c r="Q118" s="93">
        <f>SUM('2:3'!Q118)</f>
        <v>0</v>
      </c>
      <c r="R118" s="93">
        <f>SUM('2:3'!R118)</f>
        <v>0</v>
      </c>
      <c r="S118" s="93">
        <f>SUM('2:3'!S118)</f>
        <v>0</v>
      </c>
      <c r="T118" s="93">
        <f>SUM('2:3'!T118)</f>
        <v>0</v>
      </c>
      <c r="U118" s="93">
        <f>SUM('2:3'!U118)</f>
        <v>0</v>
      </c>
      <c r="V118" s="196">
        <f>SUM(X118:AA118)</f>
        <v>0</v>
      </c>
      <c r="W118" s="33" t="str">
        <f>IF(ISERROR(V118/G118),"",V118/G118)</f>
        <v/>
      </c>
      <c r="X118" s="93">
        <f>SUM('2:3'!X118)</f>
        <v>0</v>
      </c>
      <c r="Y118" s="93">
        <f>SUM('2:3'!Y118)</f>
        <v>0</v>
      </c>
      <c r="Z118" s="93">
        <f>SUM('2:3'!Z118)</f>
        <v>0</v>
      </c>
      <c r="AA118" s="93">
        <f>SUM('2:3'!AA118)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SUM('2:3'!G119)</f>
        <v>0</v>
      </c>
      <c r="H119" s="93">
        <f>SUM('2:3'!H119)</f>
        <v>0</v>
      </c>
      <c r="I119" s="93">
        <f>SUM('2:3'!I119)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SUM('2:3'!N119)</f>
        <v>0</v>
      </c>
      <c r="O119" s="93">
        <f>SUM('2:3'!O119)</f>
        <v>0</v>
      </c>
      <c r="P119" s="93">
        <f>SUM('2:3'!P119)</f>
        <v>0</v>
      </c>
      <c r="Q119" s="93">
        <f>SUM('2:3'!Q119)</f>
        <v>0</v>
      </c>
      <c r="R119" s="93">
        <f>SUM('2:3'!R119)</f>
        <v>0</v>
      </c>
      <c r="S119" s="93">
        <f>SUM('2:3'!S119)</f>
        <v>0</v>
      </c>
      <c r="T119" s="93">
        <f>SUM('2:3'!T119)</f>
        <v>0</v>
      </c>
      <c r="U119" s="93">
        <f>SUM('2:3'!U119)</f>
        <v>0</v>
      </c>
      <c r="V119" s="196">
        <f>SUM(X119:AA119)</f>
        <v>0</v>
      </c>
      <c r="W119" s="33" t="str">
        <f>IF(ISERROR(V119/G119),"",V119/G119)</f>
        <v/>
      </c>
      <c r="X119" s="93">
        <f>SUM('2:3'!X119)</f>
        <v>0</v>
      </c>
      <c r="Y119" s="93">
        <f>SUM('2:3'!Y119)</f>
        <v>0</v>
      </c>
      <c r="Z119" s="93">
        <f>SUM('2:3'!Z119)</f>
        <v>0</v>
      </c>
      <c r="AA119" s="93">
        <f>SUM('2:3'!AA119)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SUM('2:3'!G120)</f>
        <v>0</v>
      </c>
      <c r="H120" s="93">
        <f>SUM('2:3'!H120)</f>
        <v>0</v>
      </c>
      <c r="I120" s="93">
        <f>SUM('2:3'!I120)</f>
        <v>0</v>
      </c>
      <c r="J120" s="31" t="str">
        <f t="array" ref="J120">IF(ISERROR(G120/I120),"",G120/I120)</f>
        <v/>
      </c>
      <c r="K120" s="293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SUM('2:3'!N120)</f>
        <v>0</v>
      </c>
      <c r="O120" s="93">
        <f>SUM('2:3'!O120)</f>
        <v>0</v>
      </c>
      <c r="P120" s="93">
        <f>SUM('2:3'!P120)</f>
        <v>0</v>
      </c>
      <c r="Q120" s="93">
        <f>SUM('2:3'!Q120)</f>
        <v>0</v>
      </c>
      <c r="R120" s="93">
        <f>SUM('2:3'!R120)</f>
        <v>0</v>
      </c>
      <c r="S120" s="93">
        <f>SUM('2:3'!S120)</f>
        <v>0</v>
      </c>
      <c r="T120" s="93">
        <f>SUM('2:3'!T120)</f>
        <v>0</v>
      </c>
      <c r="U120" s="93">
        <f>SUM('2:3'!U120)</f>
        <v>0</v>
      </c>
      <c r="V120" s="196">
        <f>SUM(X120:AA120)</f>
        <v>0</v>
      </c>
      <c r="W120" s="33" t="str">
        <f>IF(ISERROR(V120/G120),"",V120/G120)</f>
        <v/>
      </c>
      <c r="X120" s="93">
        <f>SUM('2:3'!X120)</f>
        <v>0</v>
      </c>
      <c r="Y120" s="93">
        <f>SUM('2:3'!Y120)</f>
        <v>0</v>
      </c>
      <c r="Z120" s="93">
        <f>SUM('2:3'!Z120)</f>
        <v>0</v>
      </c>
      <c r="AA120" s="93">
        <f>SUM('2:3'!AA120)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40" t="s">
        <v>92</v>
      </c>
      <c r="B121" s="541"/>
      <c r="C121" s="296" t="s">
        <v>71</v>
      </c>
      <c r="D121" s="20"/>
      <c r="E121" s="20"/>
      <c r="F121" s="32"/>
      <c r="G121" s="99">
        <f>SUM(G87:G120)</f>
        <v>1042</v>
      </c>
      <c r="H121" s="30">
        <f>SUM(H87:H120)</f>
        <v>5210</v>
      </c>
      <c r="I121" s="30">
        <f>SUM(I87:I120)</f>
        <v>40</v>
      </c>
      <c r="J121" s="31">
        <f t="array" ref="J121">IF(ISERROR(G121/I121),"",G121/I121)</f>
        <v>26.05</v>
      </c>
      <c r="K121" s="30">
        <f>SUM(K87:K120)</f>
        <v>43.416666666666671</v>
      </c>
      <c r="L121" s="98"/>
      <c r="M121" s="89">
        <f t="shared" ref="M121:V121" si="20">SUM(M87:M120)</f>
        <v>0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SUM('2:3'!G122)</f>
        <v>0</v>
      </c>
      <c r="H122" s="93">
        <f>SUM('2:3'!H122)</f>
        <v>0</v>
      </c>
      <c r="I122" s="93">
        <f>SUM('2:3'!I122)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2">IF(ISERROR(I122-K122),"",I122-K122)</f>
        <v>0</v>
      </c>
      <c r="N122" s="93">
        <f>SUM('2:3'!N122)</f>
        <v>0</v>
      </c>
      <c r="O122" s="93">
        <f>SUM('2:3'!O122)</f>
        <v>0</v>
      </c>
      <c r="P122" s="93">
        <f>SUM('2:3'!P122)</f>
        <v>0</v>
      </c>
      <c r="Q122" s="93">
        <f>SUM('2:3'!Q122)</f>
        <v>0</v>
      </c>
      <c r="R122" s="93">
        <f>SUM('2:3'!R122)</f>
        <v>0</v>
      </c>
      <c r="S122" s="93">
        <f>SUM('2:3'!S122)</f>
        <v>0</v>
      </c>
      <c r="T122" s="93">
        <f>SUM('2:3'!T122)</f>
        <v>0</v>
      </c>
      <c r="U122" s="93">
        <f>SUM('2:3'!U122)</f>
        <v>0</v>
      </c>
      <c r="V122" s="196">
        <f t="shared" ref="V122:V136" si="23">SUM(X122:AA122)</f>
        <v>0</v>
      </c>
      <c r="W122" s="33" t="str">
        <f t="shared" si="21"/>
        <v/>
      </c>
      <c r="X122" s="93">
        <f>SUM('2:3'!X122)</f>
        <v>0</v>
      </c>
      <c r="Y122" s="93">
        <f>SUM('2:3'!Y122)</f>
        <v>0</v>
      </c>
      <c r="Z122" s="93">
        <f>SUM('2:3'!Z122)</f>
        <v>0</v>
      </c>
      <c r="AA122" s="93">
        <f>SUM('2:3'!AA122)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SUM('2:3'!G123)</f>
        <v>0</v>
      </c>
      <c r="H123" s="93">
        <f>SUM('2:3'!H123)</f>
        <v>0</v>
      </c>
      <c r="I123" s="93">
        <f>SUM('2:3'!I123)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2"/>
        <v>0</v>
      </c>
      <c r="N123" s="93">
        <f>SUM('2:3'!N123)</f>
        <v>0</v>
      </c>
      <c r="O123" s="93">
        <f>SUM('2:3'!O123)</f>
        <v>0</v>
      </c>
      <c r="P123" s="93">
        <f>SUM('2:3'!P123)</f>
        <v>0</v>
      </c>
      <c r="Q123" s="93">
        <f>SUM('2:3'!Q123)</f>
        <v>0</v>
      </c>
      <c r="R123" s="93">
        <f>SUM('2:3'!R123)</f>
        <v>0</v>
      </c>
      <c r="S123" s="93">
        <f>SUM('2:3'!S123)</f>
        <v>0</v>
      </c>
      <c r="T123" s="93">
        <f>SUM('2:3'!T123)</f>
        <v>0</v>
      </c>
      <c r="U123" s="93">
        <f>SUM('2:3'!U123)</f>
        <v>0</v>
      </c>
      <c r="V123" s="196">
        <f t="shared" si="23"/>
        <v>0</v>
      </c>
      <c r="W123" s="33" t="str">
        <f t="shared" si="21"/>
        <v/>
      </c>
      <c r="X123" s="93">
        <f>SUM('2:3'!X123)</f>
        <v>0</v>
      </c>
      <c r="Y123" s="93">
        <f>SUM('2:3'!Y123)</f>
        <v>0</v>
      </c>
      <c r="Z123" s="93">
        <f>SUM('2:3'!Z123)</f>
        <v>0</v>
      </c>
      <c r="AA123" s="93">
        <f>SUM('2:3'!AA123)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SUM('2:3'!G124)</f>
        <v>0</v>
      </c>
      <c r="H124" s="93">
        <f>SUM('2:3'!H124)</f>
        <v>0</v>
      </c>
      <c r="I124" s="93">
        <f>SUM('2:3'!I124)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SUM('2:3'!N124)</f>
        <v>0</v>
      </c>
      <c r="O124" s="93">
        <f>SUM('2:3'!O124)</f>
        <v>0</v>
      </c>
      <c r="P124" s="93">
        <f>SUM('2:3'!P124)</f>
        <v>0</v>
      </c>
      <c r="Q124" s="93">
        <f>SUM('2:3'!Q124)</f>
        <v>0</v>
      </c>
      <c r="R124" s="93">
        <f>SUM('2:3'!R124)</f>
        <v>0</v>
      </c>
      <c r="S124" s="93">
        <f>SUM('2:3'!S124)</f>
        <v>0</v>
      </c>
      <c r="T124" s="93">
        <f>SUM('2:3'!T124)</f>
        <v>0</v>
      </c>
      <c r="U124" s="93">
        <f>SUM('2:3'!U124)</f>
        <v>0</v>
      </c>
      <c r="V124" s="196">
        <f t="shared" si="23"/>
        <v>0</v>
      </c>
      <c r="W124" s="33" t="str">
        <f t="shared" si="21"/>
        <v/>
      </c>
      <c r="X124" s="93">
        <f>SUM('2:3'!X124)</f>
        <v>0</v>
      </c>
      <c r="Y124" s="93">
        <f>SUM('2:3'!Y124)</f>
        <v>0</v>
      </c>
      <c r="Z124" s="93">
        <f>SUM('2:3'!Z124)</f>
        <v>0</v>
      </c>
      <c r="AA124" s="93">
        <f>SUM('2:3'!AA124)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SUM('2:3'!G125)</f>
        <v>0</v>
      </c>
      <c r="H125" s="93">
        <f>SUM('2:3'!H125)</f>
        <v>0</v>
      </c>
      <c r="I125" s="93">
        <f>SUM('2:3'!I125)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SUM('2:3'!N125)</f>
        <v>0</v>
      </c>
      <c r="O125" s="93">
        <f>SUM('2:3'!O125)</f>
        <v>0</v>
      </c>
      <c r="P125" s="93">
        <f>SUM('2:3'!P125)</f>
        <v>0</v>
      </c>
      <c r="Q125" s="93">
        <f>SUM('2:3'!Q125)</f>
        <v>0</v>
      </c>
      <c r="R125" s="93">
        <f>SUM('2:3'!R125)</f>
        <v>0</v>
      </c>
      <c r="S125" s="93">
        <f>SUM('2:3'!S125)</f>
        <v>0</v>
      </c>
      <c r="T125" s="93">
        <f>SUM('2:3'!T125)</f>
        <v>0</v>
      </c>
      <c r="U125" s="93">
        <f>SUM('2:3'!U125)</f>
        <v>0</v>
      </c>
      <c r="V125" s="196">
        <f t="shared" si="23"/>
        <v>0</v>
      </c>
      <c r="W125" s="33" t="str">
        <f t="shared" si="21"/>
        <v/>
      </c>
      <c r="X125" s="93">
        <f>SUM('2:3'!X125)</f>
        <v>0</v>
      </c>
      <c r="Y125" s="93">
        <f>SUM('2:3'!Y125)</f>
        <v>0</v>
      </c>
      <c r="Z125" s="93">
        <f>SUM('2:3'!Z125)</f>
        <v>0</v>
      </c>
      <c r="AA125" s="93">
        <f>SUM('2:3'!AA125)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SUM('2:3'!G126)</f>
        <v>0</v>
      </c>
      <c r="H126" s="93">
        <f>SUM('2:3'!H126)</f>
        <v>0</v>
      </c>
      <c r="I126" s="93">
        <f>SUM('2:3'!I126)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SUM('2:3'!N126)</f>
        <v>0</v>
      </c>
      <c r="O126" s="93">
        <f>SUM('2:3'!O126)</f>
        <v>0</v>
      </c>
      <c r="P126" s="93">
        <f>SUM('2:3'!P126)</f>
        <v>0</v>
      </c>
      <c r="Q126" s="93">
        <f>SUM('2:3'!Q126)</f>
        <v>0</v>
      </c>
      <c r="R126" s="93">
        <f>SUM('2:3'!R126)</f>
        <v>0</v>
      </c>
      <c r="S126" s="93">
        <f>SUM('2:3'!S126)</f>
        <v>0</v>
      </c>
      <c r="T126" s="93">
        <f>SUM('2:3'!T126)</f>
        <v>0</v>
      </c>
      <c r="U126" s="93">
        <f>SUM('2:3'!U126)</f>
        <v>0</v>
      </c>
      <c r="V126" s="196">
        <f t="shared" si="23"/>
        <v>0</v>
      </c>
      <c r="W126" s="33" t="str">
        <f t="shared" si="21"/>
        <v/>
      </c>
      <c r="X126" s="93">
        <f>SUM('2:3'!X126)</f>
        <v>0</v>
      </c>
      <c r="Y126" s="93">
        <f>SUM('2:3'!Y126)</f>
        <v>0</v>
      </c>
      <c r="Z126" s="93">
        <f>SUM('2:3'!Z126)</f>
        <v>0</v>
      </c>
      <c r="AA126" s="93">
        <f>SUM('2:3'!AA126)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SUM('2:3'!G127)</f>
        <v>0</v>
      </c>
      <c r="H127" s="93">
        <f>SUM('2:3'!H127)</f>
        <v>0</v>
      </c>
      <c r="I127" s="93">
        <f>SUM('2:3'!I127)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SUM('2:3'!N127)</f>
        <v>0</v>
      </c>
      <c r="O127" s="93">
        <f>SUM('2:3'!O127)</f>
        <v>0</v>
      </c>
      <c r="P127" s="93">
        <f>SUM('2:3'!P127)</f>
        <v>0</v>
      </c>
      <c r="Q127" s="93">
        <f>SUM('2:3'!Q127)</f>
        <v>0</v>
      </c>
      <c r="R127" s="93">
        <f>SUM('2:3'!R127)</f>
        <v>0</v>
      </c>
      <c r="S127" s="93">
        <f>SUM('2:3'!S127)</f>
        <v>0</v>
      </c>
      <c r="T127" s="93">
        <f>SUM('2:3'!T127)</f>
        <v>0</v>
      </c>
      <c r="U127" s="93">
        <f>SUM('2:3'!U127)</f>
        <v>0</v>
      </c>
      <c r="V127" s="196">
        <f t="shared" si="23"/>
        <v>0</v>
      </c>
      <c r="W127" s="33" t="str">
        <f t="shared" si="21"/>
        <v/>
      </c>
      <c r="X127" s="93">
        <f>SUM('2:3'!X127)</f>
        <v>0</v>
      </c>
      <c r="Y127" s="93">
        <f>SUM('2:3'!Y127)</f>
        <v>0</v>
      </c>
      <c r="Z127" s="93">
        <f>SUM('2:3'!Z127)</f>
        <v>0</v>
      </c>
      <c r="AA127" s="93">
        <f>SUM('2:3'!AA127)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SUM('2:3'!G128)</f>
        <v>0</v>
      </c>
      <c r="H128" s="93">
        <f>SUM('2:3'!H128)</f>
        <v>0</v>
      </c>
      <c r="I128" s="93">
        <f>SUM('2:3'!I128)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SUM('2:3'!N128)</f>
        <v>0</v>
      </c>
      <c r="O128" s="93">
        <f>SUM('2:3'!O128)</f>
        <v>0</v>
      </c>
      <c r="P128" s="93">
        <f>SUM('2:3'!P128)</f>
        <v>0</v>
      </c>
      <c r="Q128" s="93">
        <f>SUM('2:3'!Q128)</f>
        <v>0</v>
      </c>
      <c r="R128" s="93">
        <f>SUM('2:3'!R128)</f>
        <v>0</v>
      </c>
      <c r="S128" s="93">
        <f>SUM('2:3'!S128)</f>
        <v>0</v>
      </c>
      <c r="T128" s="93">
        <f>SUM('2:3'!T128)</f>
        <v>0</v>
      </c>
      <c r="U128" s="93">
        <f>SUM('2:3'!U128)</f>
        <v>0</v>
      </c>
      <c r="V128" s="196">
        <f t="shared" si="23"/>
        <v>0</v>
      </c>
      <c r="W128" s="33" t="str">
        <f t="shared" si="21"/>
        <v/>
      </c>
      <c r="X128" s="93">
        <f>SUM('2:3'!X128)</f>
        <v>0</v>
      </c>
      <c r="Y128" s="93">
        <f>SUM('2:3'!Y128)</f>
        <v>0</v>
      </c>
      <c r="Z128" s="93">
        <f>SUM('2:3'!Z128)</f>
        <v>0</v>
      </c>
      <c r="AA128" s="93">
        <f>SUM('2:3'!AA128)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SUM('2:3'!G129)</f>
        <v>0</v>
      </c>
      <c r="H129" s="93">
        <f>SUM('2:3'!H129)</f>
        <v>0</v>
      </c>
      <c r="I129" s="93">
        <f>SUM('2:3'!I129)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SUM('2:3'!N129)</f>
        <v>0</v>
      </c>
      <c r="O129" s="93">
        <f>SUM('2:3'!O129)</f>
        <v>0</v>
      </c>
      <c r="P129" s="93">
        <f>SUM('2:3'!P129)</f>
        <v>0</v>
      </c>
      <c r="Q129" s="93">
        <f>SUM('2:3'!Q129)</f>
        <v>0</v>
      </c>
      <c r="R129" s="93">
        <f>SUM('2:3'!R129)</f>
        <v>0</v>
      </c>
      <c r="S129" s="93">
        <f>SUM('2:3'!S129)</f>
        <v>0</v>
      </c>
      <c r="T129" s="93">
        <f>SUM('2:3'!T129)</f>
        <v>0</v>
      </c>
      <c r="U129" s="93">
        <f>SUM('2:3'!U129)</f>
        <v>0</v>
      </c>
      <c r="V129" s="196">
        <f t="shared" si="23"/>
        <v>0</v>
      </c>
      <c r="W129" s="33" t="str">
        <f t="shared" si="21"/>
        <v/>
      </c>
      <c r="X129" s="93">
        <f>SUM('2:3'!X129)</f>
        <v>0</v>
      </c>
      <c r="Y129" s="93">
        <f>SUM('2:3'!Y129)</f>
        <v>0</v>
      </c>
      <c r="Z129" s="93">
        <f>SUM('2:3'!Z129)</f>
        <v>0</v>
      </c>
      <c r="AA129" s="93">
        <f>SUM('2:3'!AA129)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SUM('2:3'!G130)</f>
        <v>0</v>
      </c>
      <c r="H130" s="93">
        <f>SUM('2:3'!H130)</f>
        <v>0</v>
      </c>
      <c r="I130" s="93">
        <f>SUM('2:3'!I130)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SUM('2:3'!N130)</f>
        <v>0</v>
      </c>
      <c r="O130" s="93">
        <f>SUM('2:3'!O130)</f>
        <v>0</v>
      </c>
      <c r="P130" s="93">
        <f>SUM('2:3'!P130)</f>
        <v>0</v>
      </c>
      <c r="Q130" s="93">
        <f>SUM('2:3'!Q130)</f>
        <v>0</v>
      </c>
      <c r="R130" s="93">
        <f>SUM('2:3'!R130)</f>
        <v>0</v>
      </c>
      <c r="S130" s="93">
        <f>SUM('2:3'!S130)</f>
        <v>0</v>
      </c>
      <c r="T130" s="93">
        <f>SUM('2:3'!T130)</f>
        <v>0</v>
      </c>
      <c r="U130" s="93">
        <f>SUM('2:3'!U130)</f>
        <v>0</v>
      </c>
      <c r="V130" s="196">
        <f t="shared" si="23"/>
        <v>0</v>
      </c>
      <c r="W130" s="33" t="str">
        <f t="shared" si="21"/>
        <v/>
      </c>
      <c r="X130" s="93">
        <f>SUM('2:3'!X130)</f>
        <v>0</v>
      </c>
      <c r="Y130" s="93">
        <f>SUM('2:3'!Y130)</f>
        <v>0</v>
      </c>
      <c r="Z130" s="93">
        <f>SUM('2:3'!Z130)</f>
        <v>0</v>
      </c>
      <c r="AA130" s="93">
        <f>SUM('2:3'!AA130)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SUM('2:3'!G131)</f>
        <v>0</v>
      </c>
      <c r="H131" s="93">
        <f>SUM('2:3'!H131)</f>
        <v>0</v>
      </c>
      <c r="I131" s="93">
        <f>SUM('2:3'!I131)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SUM('2:3'!N131)</f>
        <v>0</v>
      </c>
      <c r="O131" s="93">
        <f>SUM('2:3'!O131)</f>
        <v>0</v>
      </c>
      <c r="P131" s="93">
        <f>SUM('2:3'!P131)</f>
        <v>0</v>
      </c>
      <c r="Q131" s="93">
        <f>SUM('2:3'!Q131)</f>
        <v>0</v>
      </c>
      <c r="R131" s="93">
        <f>SUM('2:3'!R131)</f>
        <v>0</v>
      </c>
      <c r="S131" s="93">
        <f>SUM('2:3'!S131)</f>
        <v>0</v>
      </c>
      <c r="T131" s="93">
        <f>SUM('2:3'!T131)</f>
        <v>0</v>
      </c>
      <c r="U131" s="93">
        <f>SUM('2:3'!U131)</f>
        <v>0</v>
      </c>
      <c r="V131" s="196">
        <f t="shared" si="23"/>
        <v>0</v>
      </c>
      <c r="W131" s="33" t="str">
        <f t="shared" si="21"/>
        <v/>
      </c>
      <c r="X131" s="93">
        <f>SUM('2:3'!X131)</f>
        <v>0</v>
      </c>
      <c r="Y131" s="93">
        <f>SUM('2:3'!Y131)</f>
        <v>0</v>
      </c>
      <c r="Z131" s="93">
        <f>SUM('2:3'!Z131)</f>
        <v>0</v>
      </c>
      <c r="AA131" s="93">
        <f>SUM('2:3'!AA131)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SUM('2:3'!G132)</f>
        <v>0</v>
      </c>
      <c r="H132" s="93">
        <f>SUM('2:3'!H132)</f>
        <v>0</v>
      </c>
      <c r="I132" s="93">
        <f>SUM('2:3'!I132)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SUM('2:3'!N132)</f>
        <v>0</v>
      </c>
      <c r="O132" s="93">
        <f>SUM('2:3'!O132)</f>
        <v>0</v>
      </c>
      <c r="P132" s="93">
        <f>SUM('2:3'!P132)</f>
        <v>0</v>
      </c>
      <c r="Q132" s="93">
        <f>SUM('2:3'!Q132)</f>
        <v>0</v>
      </c>
      <c r="R132" s="93">
        <f>SUM('2:3'!R132)</f>
        <v>0</v>
      </c>
      <c r="S132" s="93">
        <f>SUM('2:3'!S132)</f>
        <v>0</v>
      </c>
      <c r="T132" s="93">
        <f>SUM('2:3'!T132)</f>
        <v>0</v>
      </c>
      <c r="U132" s="93">
        <f>SUM('2:3'!U132)</f>
        <v>0</v>
      </c>
      <c r="V132" s="196">
        <f t="shared" si="23"/>
        <v>0</v>
      </c>
      <c r="W132" s="33" t="str">
        <f t="shared" si="21"/>
        <v/>
      </c>
      <c r="X132" s="93">
        <f>SUM('2:3'!X132)</f>
        <v>0</v>
      </c>
      <c r="Y132" s="93">
        <f>SUM('2:3'!Y132)</f>
        <v>0</v>
      </c>
      <c r="Z132" s="93">
        <f>SUM('2:3'!Z132)</f>
        <v>0</v>
      </c>
      <c r="AA132" s="93">
        <f>SUM('2:3'!AA132)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SUM('2:3'!G133)</f>
        <v>0</v>
      </c>
      <c r="H133" s="93">
        <f>SUM('2:3'!H133)</f>
        <v>0</v>
      </c>
      <c r="I133" s="93">
        <f>SUM('2:3'!I133)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SUM('2:3'!N133)</f>
        <v>0</v>
      </c>
      <c r="O133" s="93">
        <f>SUM('2:3'!O133)</f>
        <v>0</v>
      </c>
      <c r="P133" s="93">
        <f>SUM('2:3'!P133)</f>
        <v>0</v>
      </c>
      <c r="Q133" s="93">
        <f>SUM('2:3'!Q133)</f>
        <v>0</v>
      </c>
      <c r="R133" s="93">
        <f>SUM('2:3'!R133)</f>
        <v>0</v>
      </c>
      <c r="S133" s="93">
        <f>SUM('2:3'!S133)</f>
        <v>0</v>
      </c>
      <c r="T133" s="93">
        <f>SUM('2:3'!T133)</f>
        <v>0</v>
      </c>
      <c r="U133" s="93">
        <f>SUM('2:3'!U133)</f>
        <v>0</v>
      </c>
      <c r="V133" s="196">
        <f t="shared" si="23"/>
        <v>0</v>
      </c>
      <c r="W133" s="33" t="str">
        <f t="shared" si="21"/>
        <v/>
      </c>
      <c r="X133" s="93">
        <f>SUM('2:3'!X133)</f>
        <v>0</v>
      </c>
      <c r="Y133" s="93">
        <f>SUM('2:3'!Y133)</f>
        <v>0</v>
      </c>
      <c r="Z133" s="93">
        <f>SUM('2:3'!Z133)</f>
        <v>0</v>
      </c>
      <c r="AA133" s="93">
        <f>SUM('2:3'!AA133)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SUM('2:3'!G134)</f>
        <v>0</v>
      </c>
      <c r="H134" s="93">
        <f>SUM('2:3'!H134)</f>
        <v>0</v>
      </c>
      <c r="I134" s="93">
        <f>SUM('2:3'!I134)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SUM('2:3'!N134)</f>
        <v>0</v>
      </c>
      <c r="O134" s="93">
        <f>SUM('2:3'!O134)</f>
        <v>0</v>
      </c>
      <c r="P134" s="93">
        <f>SUM('2:3'!P134)</f>
        <v>0</v>
      </c>
      <c r="Q134" s="93">
        <f>SUM('2:3'!Q134)</f>
        <v>0</v>
      </c>
      <c r="R134" s="93">
        <f>SUM('2:3'!R134)</f>
        <v>0</v>
      </c>
      <c r="S134" s="93">
        <f>SUM('2:3'!S134)</f>
        <v>0</v>
      </c>
      <c r="T134" s="93">
        <f>SUM('2:3'!T134)</f>
        <v>0</v>
      </c>
      <c r="U134" s="93">
        <f>SUM('2:3'!U134)</f>
        <v>0</v>
      </c>
      <c r="V134" s="196">
        <f t="shared" si="23"/>
        <v>0</v>
      </c>
      <c r="W134" s="33" t="str">
        <f t="shared" si="21"/>
        <v/>
      </c>
      <c r="X134" s="93">
        <f>SUM('2:3'!X134)</f>
        <v>0</v>
      </c>
      <c r="Y134" s="93">
        <f>SUM('2:3'!Y134)</f>
        <v>0</v>
      </c>
      <c r="Z134" s="93">
        <f>SUM('2:3'!Z134)</f>
        <v>0</v>
      </c>
      <c r="AA134" s="93">
        <f>SUM('2:3'!AA134)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SUM('2:3'!G135)</f>
        <v>0</v>
      </c>
      <c r="H135" s="93">
        <f>SUM('2:3'!H135)</f>
        <v>0</v>
      </c>
      <c r="I135" s="93">
        <f>SUM('2:3'!I135)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SUM('2:3'!N135)</f>
        <v>0</v>
      </c>
      <c r="O135" s="93">
        <f>SUM('2:3'!O135)</f>
        <v>0</v>
      </c>
      <c r="P135" s="93">
        <f>SUM('2:3'!P135)</f>
        <v>0</v>
      </c>
      <c r="Q135" s="93">
        <f>SUM('2:3'!Q135)</f>
        <v>0</v>
      </c>
      <c r="R135" s="93">
        <f>SUM('2:3'!R135)</f>
        <v>0</v>
      </c>
      <c r="S135" s="93">
        <f>SUM('2:3'!S135)</f>
        <v>0</v>
      </c>
      <c r="T135" s="93">
        <f>SUM('2:3'!T135)</f>
        <v>0</v>
      </c>
      <c r="U135" s="93">
        <f>SUM('2:3'!U135)</f>
        <v>0</v>
      </c>
      <c r="V135" s="196">
        <f t="shared" si="23"/>
        <v>0</v>
      </c>
      <c r="W135" s="33" t="str">
        <f t="shared" si="21"/>
        <v/>
      </c>
      <c r="X135" s="93">
        <f>SUM('2:3'!X135)</f>
        <v>0</v>
      </c>
      <c r="Y135" s="93">
        <f>SUM('2:3'!Y135)</f>
        <v>0</v>
      </c>
      <c r="Z135" s="93">
        <f>SUM('2:3'!Z135)</f>
        <v>0</v>
      </c>
      <c r="AA135" s="93">
        <f>SUM('2:3'!AA135)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SUM('2:3'!G136)</f>
        <v>0</v>
      </c>
      <c r="H136" s="93">
        <f>SUM('2:3'!H136)</f>
        <v>0</v>
      </c>
      <c r="I136" s="93">
        <f>SUM('2:3'!I136)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SUM('2:3'!N136)</f>
        <v>0</v>
      </c>
      <c r="O136" s="93">
        <f>SUM('2:3'!O136)</f>
        <v>0</v>
      </c>
      <c r="P136" s="93">
        <f>SUM('2:3'!P136)</f>
        <v>0</v>
      </c>
      <c r="Q136" s="93">
        <f>SUM('2:3'!Q136)</f>
        <v>0</v>
      </c>
      <c r="R136" s="93">
        <f>SUM('2:3'!R136)</f>
        <v>0</v>
      </c>
      <c r="S136" s="93">
        <f>SUM('2:3'!S136)</f>
        <v>0</v>
      </c>
      <c r="T136" s="93">
        <f>SUM('2:3'!T136)</f>
        <v>0</v>
      </c>
      <c r="U136" s="93">
        <f>SUM('2:3'!U136)</f>
        <v>0</v>
      </c>
      <c r="V136" s="196">
        <f t="shared" si="23"/>
        <v>0</v>
      </c>
      <c r="W136" s="33" t="str">
        <f t="shared" si="21"/>
        <v/>
      </c>
      <c r="X136" s="93">
        <f>SUM('2:3'!X136)</f>
        <v>0</v>
      </c>
      <c r="Y136" s="93">
        <f>SUM('2:3'!Y136)</f>
        <v>0</v>
      </c>
      <c r="Z136" s="93">
        <f>SUM('2:3'!Z136)</f>
        <v>0</v>
      </c>
      <c r="AA136" s="93">
        <f>SUM('2:3'!AA136)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40" t="s">
        <v>99</v>
      </c>
      <c r="B137" s="541"/>
      <c r="C137" s="296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SUM('2:3'!O137)</f>
        <v>0</v>
      </c>
      <c r="P137" s="93">
        <f>SUM('2:3'!P137)</f>
        <v>0</v>
      </c>
      <c r="Q137" s="93">
        <f>SUM('2:3'!Q137)</f>
        <v>0</v>
      </c>
      <c r="R137" s="93">
        <f>SUM('2:3'!R137)</f>
        <v>0</v>
      </c>
      <c r="S137" s="93">
        <f>SUM('2:3'!S137)</f>
        <v>0</v>
      </c>
      <c r="T137" s="93">
        <f>SUM('2:3'!T137)</f>
        <v>0</v>
      </c>
      <c r="U137" s="93">
        <f>SUM('2:3'!U137)</f>
        <v>0</v>
      </c>
      <c r="V137" s="198">
        <f>SUM(V122:V136)</f>
        <v>0</v>
      </c>
      <c r="W137" s="33" t="str">
        <f t="shared" si="21"/>
        <v/>
      </c>
      <c r="X137" s="93">
        <f>SUM('2:3'!X137)</f>
        <v>0</v>
      </c>
      <c r="Y137" s="93">
        <f>SUM('2:3'!Y137)</f>
        <v>0</v>
      </c>
      <c r="Z137" s="93">
        <f>SUM('2:3'!Z137)</f>
        <v>0</v>
      </c>
      <c r="AA137" s="93">
        <f>SUM('2:3'!AA137)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SUM('2:3'!G138)</f>
        <v>0</v>
      </c>
      <c r="H138" s="93">
        <f>SUM('2:3'!H138)</f>
        <v>0</v>
      </c>
      <c r="I138" s="93">
        <f>SUM('2:3'!I138)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SUM('2:3'!N138)</f>
        <v>0</v>
      </c>
      <c r="O138" s="93">
        <f>SUM('2:3'!O138)</f>
        <v>0</v>
      </c>
      <c r="P138" s="93">
        <f>SUM('2:3'!P138)</f>
        <v>0</v>
      </c>
      <c r="Q138" s="93">
        <f>SUM('2:3'!Q138)</f>
        <v>0</v>
      </c>
      <c r="R138" s="93">
        <f>SUM('2:3'!R138)</f>
        <v>0</v>
      </c>
      <c r="S138" s="93">
        <f>SUM('2:3'!S138)</f>
        <v>0</v>
      </c>
      <c r="T138" s="93">
        <f>SUM('2:3'!T138)</f>
        <v>0</v>
      </c>
      <c r="U138" s="93">
        <f>SUM('2:3'!U138)</f>
        <v>0</v>
      </c>
      <c r="V138" s="196">
        <f>SUM(X138:AA138)</f>
        <v>0</v>
      </c>
      <c r="W138" s="33" t="str">
        <f t="shared" si="21"/>
        <v/>
      </c>
      <c r="X138" s="93">
        <f>SUM('2:3'!X138)</f>
        <v>0</v>
      </c>
      <c r="Y138" s="93">
        <f>SUM('2:3'!Y138)</f>
        <v>0</v>
      </c>
      <c r="Z138" s="93">
        <f>SUM('2:3'!Z138)</f>
        <v>0</v>
      </c>
      <c r="AA138" s="93">
        <f>SUM('2:3'!AA138)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SUM('2:3'!G139)</f>
        <v>0</v>
      </c>
      <c r="H139" s="93">
        <f>SUM('2:3'!H139)</f>
        <v>0</v>
      </c>
      <c r="I139" s="93">
        <f>SUM('2:3'!I139)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SUM('2:3'!N139)</f>
        <v>0</v>
      </c>
      <c r="O139" s="93">
        <f>SUM('2:3'!O139)</f>
        <v>0</v>
      </c>
      <c r="P139" s="93">
        <f>SUM('2:3'!P139)</f>
        <v>0</v>
      </c>
      <c r="Q139" s="93">
        <f>SUM('2:3'!Q139)</f>
        <v>0</v>
      </c>
      <c r="R139" s="93">
        <f>SUM('2:3'!R139)</f>
        <v>0</v>
      </c>
      <c r="S139" s="93">
        <f>SUM('2:3'!S139)</f>
        <v>0</v>
      </c>
      <c r="T139" s="93">
        <f>SUM('2:3'!T139)</f>
        <v>0</v>
      </c>
      <c r="U139" s="93">
        <f>SUM('2:3'!U139)</f>
        <v>0</v>
      </c>
      <c r="V139" s="196">
        <f>SUM(X139:AA139)</f>
        <v>0</v>
      </c>
      <c r="W139" s="33" t="str">
        <f t="shared" si="21"/>
        <v/>
      </c>
      <c r="X139" s="93">
        <f>SUM('2:3'!X139)</f>
        <v>0</v>
      </c>
      <c r="Y139" s="93">
        <f>SUM('2:3'!Y139)</f>
        <v>0</v>
      </c>
      <c r="Z139" s="93">
        <f>SUM('2:3'!Z139)</f>
        <v>0</v>
      </c>
      <c r="AA139" s="93">
        <f>SUM('2:3'!AA139)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SUM('2:3'!G140)</f>
        <v>0</v>
      </c>
      <c r="H140" s="93">
        <f>SUM('2:3'!H140)</f>
        <v>0</v>
      </c>
      <c r="I140" s="93">
        <f>SUM('2:3'!I140)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SUM('2:3'!N140)</f>
        <v>0</v>
      </c>
      <c r="O140" s="93">
        <f>SUM('2:3'!O140)</f>
        <v>0</v>
      </c>
      <c r="P140" s="93">
        <f>SUM('2:3'!P140)</f>
        <v>0</v>
      </c>
      <c r="Q140" s="93">
        <f>SUM('2:3'!Q140)</f>
        <v>0</v>
      </c>
      <c r="R140" s="93">
        <f>SUM('2:3'!R140)</f>
        <v>0</v>
      </c>
      <c r="S140" s="93">
        <f>SUM('2:3'!S140)</f>
        <v>0</v>
      </c>
      <c r="T140" s="93">
        <f>SUM('2:3'!T140)</f>
        <v>0</v>
      </c>
      <c r="U140" s="93">
        <f>SUM('2:3'!U140)</f>
        <v>0</v>
      </c>
      <c r="V140" s="196">
        <f>SUM(X140:AA140)</f>
        <v>0</v>
      </c>
      <c r="W140" s="33" t="str">
        <f t="shared" si="21"/>
        <v/>
      </c>
      <c r="X140" s="93">
        <f>SUM('2:3'!X140)</f>
        <v>0</v>
      </c>
      <c r="Y140" s="93">
        <f>SUM('2:3'!Y140)</f>
        <v>0</v>
      </c>
      <c r="Z140" s="93">
        <f>SUM('2:3'!Z140)</f>
        <v>0</v>
      </c>
      <c r="AA140" s="93">
        <f>SUM('2:3'!AA140)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SUM('2:3'!G141)</f>
        <v>0</v>
      </c>
      <c r="H141" s="93">
        <f>SUM('2:3'!H141)</f>
        <v>0</v>
      </c>
      <c r="I141" s="93">
        <f>SUM('2:3'!I141)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SUM('2:3'!N141)</f>
        <v>0</v>
      </c>
      <c r="O141" s="93">
        <f>SUM('2:3'!O141)</f>
        <v>0</v>
      </c>
      <c r="P141" s="93">
        <f>SUM('2:3'!P141)</f>
        <v>0</v>
      </c>
      <c r="Q141" s="93">
        <f>SUM('2:3'!Q141)</f>
        <v>0</v>
      </c>
      <c r="R141" s="93">
        <f>SUM('2:3'!R141)</f>
        <v>0</v>
      </c>
      <c r="S141" s="93">
        <f>SUM('2:3'!S141)</f>
        <v>0</v>
      </c>
      <c r="T141" s="93">
        <f>SUM('2:3'!T141)</f>
        <v>0</v>
      </c>
      <c r="U141" s="93">
        <f>SUM('2:3'!U141)</f>
        <v>0</v>
      </c>
      <c r="V141" s="196">
        <f>SUM(X141:AA141)</f>
        <v>0</v>
      </c>
      <c r="W141" s="33" t="str">
        <f t="shared" si="21"/>
        <v/>
      </c>
      <c r="X141" s="93">
        <f>SUM('2:3'!X141)</f>
        <v>0</v>
      </c>
      <c r="Y141" s="93">
        <f>SUM('2:3'!Y141)</f>
        <v>0</v>
      </c>
      <c r="Z141" s="93">
        <f>SUM('2:3'!Z141)</f>
        <v>0</v>
      </c>
      <c r="AA141" s="93">
        <f>SUM('2:3'!AA141)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SUM('2:3'!G142)</f>
        <v>0</v>
      </c>
      <c r="H142" s="93">
        <f>SUM('2:3'!H142)</f>
        <v>0</v>
      </c>
      <c r="I142" s="93">
        <f>SUM('2:3'!I142)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SUM('2:3'!N142)</f>
        <v>0</v>
      </c>
      <c r="O142" s="93">
        <f>SUM('2:3'!O142)</f>
        <v>0</v>
      </c>
      <c r="P142" s="93">
        <f>SUM('2:3'!P142)</f>
        <v>0</v>
      </c>
      <c r="Q142" s="93">
        <f>SUM('2:3'!Q142)</f>
        <v>0</v>
      </c>
      <c r="R142" s="93">
        <f>SUM('2:3'!R142)</f>
        <v>0</v>
      </c>
      <c r="S142" s="93">
        <f>SUM('2:3'!S142)</f>
        <v>0</v>
      </c>
      <c r="T142" s="93">
        <f>SUM('2:3'!T142)</f>
        <v>0</v>
      </c>
      <c r="U142" s="93">
        <f>SUM('2:3'!U142)</f>
        <v>0</v>
      </c>
      <c r="V142" s="196">
        <f>SUM(X142:AA142)</f>
        <v>0</v>
      </c>
      <c r="W142" s="33" t="str">
        <f t="shared" si="21"/>
        <v/>
      </c>
      <c r="X142" s="93">
        <f>SUM('2:3'!X142)</f>
        <v>0</v>
      </c>
      <c r="Y142" s="93">
        <f>SUM('2:3'!Y142)</f>
        <v>0</v>
      </c>
      <c r="Z142" s="93">
        <f>SUM('2:3'!Z142)</f>
        <v>0</v>
      </c>
      <c r="AA142" s="93">
        <f>SUM('2:3'!AA142)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SUM('2:3'!G143)</f>
        <v>1139</v>
      </c>
      <c r="H143" s="93">
        <f>SUM('2:3'!H143)</f>
        <v>5740.56</v>
      </c>
      <c r="I143" s="93">
        <f>SUM('2:3'!I143)</f>
        <v>80</v>
      </c>
      <c r="J143" s="31">
        <f t="array" ref="J143">IF(ISERROR(G143/I143),"",G143/I143)</f>
        <v>14.237500000000001</v>
      </c>
      <c r="K143" s="35">
        <f t="array" ref="K143">IF(ISERROR(G143/L143),"",G143/L143)</f>
        <v>84.370370370370367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SUM('2:3'!G144)</f>
        <v>0</v>
      </c>
      <c r="H144" s="93">
        <f>SUM('2:3'!H144)</f>
        <v>0</v>
      </c>
      <c r="I144" s="93">
        <f>SUM('2:3'!I144)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SUM('2:3'!G145)</f>
        <v>0</v>
      </c>
      <c r="H145" s="93">
        <f>SUM('2:3'!H145)</f>
        <v>0</v>
      </c>
      <c r="I145" s="93">
        <f>SUM('2:3'!I145)</f>
        <v>0</v>
      </c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SUM('2:3'!G146)</f>
        <v>0</v>
      </c>
      <c r="H146" s="93">
        <f>SUM('2:3'!H146)</f>
        <v>0</v>
      </c>
      <c r="I146" s="93">
        <f>SUM('2:3'!I146)</f>
        <v>0</v>
      </c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SUM('2:3'!G147)</f>
        <v>0</v>
      </c>
      <c r="H147" s="93">
        <f>SUM('2:3'!H147)</f>
        <v>0</v>
      </c>
      <c r="I147" s="93">
        <f>SUM('2:3'!I147)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SUM('2:3'!N147)</f>
        <v>0</v>
      </c>
      <c r="O147" s="93">
        <f>SUM('2:3'!O147)</f>
        <v>0</v>
      </c>
      <c r="P147" s="93">
        <f>SUM('2:3'!P147)</f>
        <v>0</v>
      </c>
      <c r="Q147" s="93">
        <f>SUM('2:3'!Q147)</f>
        <v>0</v>
      </c>
      <c r="R147" s="93">
        <f>SUM('2:3'!R147)</f>
        <v>0</v>
      </c>
      <c r="S147" s="93">
        <f>SUM('2:3'!S147)</f>
        <v>0</v>
      </c>
      <c r="T147" s="93">
        <f>SUM('2:3'!T147)</f>
        <v>0</v>
      </c>
      <c r="U147" s="93">
        <f>SUM('2:3'!U147)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SUM('2:3'!X147)</f>
        <v>0</v>
      </c>
      <c r="Y147" s="93">
        <f>SUM('2:3'!Y147)</f>
        <v>0</v>
      </c>
      <c r="Z147" s="93">
        <f>SUM('2:3'!Z147)</f>
        <v>0</v>
      </c>
      <c r="AA147" s="93">
        <f>SUM('2:3'!AA147)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40" t="s">
        <v>102</v>
      </c>
      <c r="B148" s="541"/>
      <c r="C148" s="296" t="s">
        <v>71</v>
      </c>
      <c r="D148" s="20"/>
      <c r="E148" s="20"/>
      <c r="F148" s="32"/>
      <c r="G148" s="99">
        <f>SUM(G138:G147)</f>
        <v>1139</v>
      </c>
      <c r="H148" s="99">
        <f>SUM(H138:H147)</f>
        <v>5740.56</v>
      </c>
      <c r="I148" s="99">
        <f>SUM(I138:I147)</f>
        <v>80</v>
      </c>
      <c r="J148" s="31">
        <f t="array" ref="J148">IF(ISERROR(G148/I148),"",G148/I148)</f>
        <v>14.237500000000001</v>
      </c>
      <c r="K148" s="30">
        <f>SUM(K138:K147)</f>
        <v>84.370370370370367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SUM('2:3'!G149)</f>
        <v>0</v>
      </c>
      <c r="H149" s="93">
        <f>SUM('2:3'!H149)</f>
        <v>0</v>
      </c>
      <c r="I149" s="93">
        <f>SUM('2:3'!I149)</f>
        <v>0</v>
      </c>
      <c r="J149" s="31" t="str">
        <f t="array" ref="J149">IF(ISERROR(G149/I149),"",G149/I149)</f>
        <v/>
      </c>
      <c r="K149" s="293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SUM('2:3'!N149)</f>
        <v>0</v>
      </c>
      <c r="O149" s="93">
        <f>SUM('2:3'!O149)</f>
        <v>0</v>
      </c>
      <c r="P149" s="93">
        <f>SUM('2:3'!P149)</f>
        <v>0</v>
      </c>
      <c r="Q149" s="93">
        <f>SUM('2:3'!Q149)</f>
        <v>0</v>
      </c>
      <c r="R149" s="93">
        <f>SUM('2:3'!R149)</f>
        <v>0</v>
      </c>
      <c r="S149" s="93">
        <f>SUM('2:3'!S149)</f>
        <v>0</v>
      </c>
      <c r="T149" s="93">
        <f>SUM('2:3'!T149)</f>
        <v>0</v>
      </c>
      <c r="U149" s="93">
        <f>SUM('2:3'!U149)</f>
        <v>0</v>
      </c>
      <c r="V149" s="196">
        <f>SUM(X149:AA149)</f>
        <v>0</v>
      </c>
      <c r="W149" s="33" t="str">
        <f t="shared" si="24"/>
        <v/>
      </c>
      <c r="X149" s="93">
        <f>SUM('2:3'!X149)</f>
        <v>0</v>
      </c>
      <c r="Y149" s="93">
        <f>SUM('2:3'!Y149)</f>
        <v>0</v>
      </c>
      <c r="Z149" s="93">
        <f>SUM('2:3'!Z149)</f>
        <v>0</v>
      </c>
      <c r="AA149" s="93">
        <f>SUM('2:3'!AA149)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SUM('2:3'!G150)</f>
        <v>0</v>
      </c>
      <c r="H150" s="93">
        <f>SUM('2:3'!H150)</f>
        <v>0</v>
      </c>
      <c r="I150" s="93">
        <f>SUM('2:3'!I150)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SUM('2:3'!N150)</f>
        <v>0</v>
      </c>
      <c r="O150" s="93">
        <f>SUM('2:3'!O150)</f>
        <v>0</v>
      </c>
      <c r="P150" s="93">
        <f>SUM('2:3'!P150)</f>
        <v>0</v>
      </c>
      <c r="Q150" s="93">
        <f>SUM('2:3'!Q150)</f>
        <v>0</v>
      </c>
      <c r="R150" s="93">
        <f>SUM('2:3'!R150)</f>
        <v>0</v>
      </c>
      <c r="S150" s="93">
        <f>SUM('2:3'!S150)</f>
        <v>0</v>
      </c>
      <c r="T150" s="93">
        <f>SUM('2:3'!T150)</f>
        <v>0</v>
      </c>
      <c r="U150" s="93">
        <f>SUM('2:3'!U150)</f>
        <v>0</v>
      </c>
      <c r="V150" s="196">
        <f>SUM(X150:AA150)</f>
        <v>0</v>
      </c>
      <c r="W150" s="33" t="str">
        <f t="shared" si="24"/>
        <v/>
      </c>
      <c r="X150" s="93">
        <f>SUM('2:3'!X150)</f>
        <v>0</v>
      </c>
      <c r="Y150" s="93">
        <f>SUM('2:3'!Y150)</f>
        <v>0</v>
      </c>
      <c r="Z150" s="93">
        <f>SUM('2:3'!Z150)</f>
        <v>0</v>
      </c>
      <c r="AA150" s="93">
        <f>SUM('2:3'!AA150)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SUM('2:3'!G151)</f>
        <v>0</v>
      </c>
      <c r="H151" s="93">
        <f>SUM('2:3'!H151)</f>
        <v>0</v>
      </c>
      <c r="I151" s="93">
        <f>SUM('2:3'!I151)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SUM('2:3'!N151)</f>
        <v>0</v>
      </c>
      <c r="O151" s="93">
        <f>SUM('2:3'!O151)</f>
        <v>0</v>
      </c>
      <c r="P151" s="93">
        <f>SUM('2:3'!P151)</f>
        <v>0</v>
      </c>
      <c r="Q151" s="93">
        <f>SUM('2:3'!Q151)</f>
        <v>0</v>
      </c>
      <c r="R151" s="93">
        <f>SUM('2:3'!R151)</f>
        <v>0</v>
      </c>
      <c r="S151" s="93">
        <f>SUM('2:3'!S151)</f>
        <v>0</v>
      </c>
      <c r="T151" s="93">
        <f>SUM('2:3'!T151)</f>
        <v>0</v>
      </c>
      <c r="U151" s="93">
        <f>SUM('2:3'!U151)</f>
        <v>0</v>
      </c>
      <c r="V151" s="196">
        <f>SUM(X151:AA151)</f>
        <v>0</v>
      </c>
      <c r="W151" s="33" t="str">
        <f t="shared" si="24"/>
        <v/>
      </c>
      <c r="X151" s="93">
        <f>SUM('2:3'!X151)</f>
        <v>0</v>
      </c>
      <c r="Y151" s="93">
        <f>SUM('2:3'!Y151)</f>
        <v>0</v>
      </c>
      <c r="Z151" s="93">
        <f>SUM('2:3'!Z151)</f>
        <v>0</v>
      </c>
      <c r="AA151" s="93">
        <f>SUM('2:3'!AA151)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SUM('2:3'!G152)</f>
        <v>0</v>
      </c>
      <c r="H152" s="93">
        <f>SUM('2:3'!H152)</f>
        <v>0</v>
      </c>
      <c r="I152" s="93">
        <f>SUM('2:3'!I152)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SUM('2:3'!N152)</f>
        <v>0</v>
      </c>
      <c r="O152" s="93">
        <f>SUM('2:3'!O152)</f>
        <v>0</v>
      </c>
      <c r="P152" s="93">
        <f>SUM('2:3'!P152)</f>
        <v>0</v>
      </c>
      <c r="Q152" s="93">
        <f>SUM('2:3'!Q152)</f>
        <v>0</v>
      </c>
      <c r="R152" s="93">
        <f>SUM('2:3'!R152)</f>
        <v>0</v>
      </c>
      <c r="S152" s="93">
        <f>SUM('2:3'!S152)</f>
        <v>0</v>
      </c>
      <c r="T152" s="93">
        <f>SUM('2:3'!T152)</f>
        <v>0</v>
      </c>
      <c r="U152" s="93">
        <f>SUM('2:3'!U152)</f>
        <v>0</v>
      </c>
      <c r="V152" s="196">
        <f>SUM(X152:AA152)</f>
        <v>0</v>
      </c>
      <c r="W152" s="33" t="str">
        <f t="shared" si="24"/>
        <v/>
      </c>
      <c r="X152" s="93">
        <f>SUM('2:3'!X152)</f>
        <v>0</v>
      </c>
      <c r="Y152" s="93">
        <f>SUM('2:3'!Y152)</f>
        <v>0</v>
      </c>
      <c r="Z152" s="93">
        <f>SUM('2:3'!Z152)</f>
        <v>0</v>
      </c>
      <c r="AA152" s="93">
        <f>SUM('2:3'!AA152)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SUM('2:3'!G153)</f>
        <v>0</v>
      </c>
      <c r="H153" s="93">
        <f>SUM('2:3'!H153)</f>
        <v>0</v>
      </c>
      <c r="I153" s="93">
        <f>SUM('2:3'!I153)</f>
        <v>0</v>
      </c>
      <c r="J153" s="31"/>
      <c r="K153" s="35"/>
      <c r="L153" s="87">
        <v>6</v>
      </c>
      <c r="M153" s="36"/>
      <c r="N153" s="93">
        <f>SUM('2:3'!N153)</f>
        <v>0</v>
      </c>
      <c r="O153" s="93">
        <f>SUM('2:3'!O153)</f>
        <v>0</v>
      </c>
      <c r="P153" s="93">
        <f>SUM('2:3'!P153)</f>
        <v>0</v>
      </c>
      <c r="Q153" s="93">
        <f>SUM('2:3'!Q153)</f>
        <v>0</v>
      </c>
      <c r="R153" s="93">
        <f>SUM('2:3'!R153)</f>
        <v>0</v>
      </c>
      <c r="S153" s="93">
        <f>SUM('2:3'!S153)</f>
        <v>0</v>
      </c>
      <c r="T153" s="93">
        <f>SUM('2:3'!T153)</f>
        <v>0</v>
      </c>
      <c r="U153" s="93">
        <f>SUM('2:3'!U153)</f>
        <v>0</v>
      </c>
      <c r="V153" s="196"/>
      <c r="W153" s="33"/>
      <c r="X153" s="93">
        <f>SUM('2:3'!X153)</f>
        <v>0</v>
      </c>
      <c r="Y153" s="93">
        <f>SUM('2:3'!Y153)</f>
        <v>0</v>
      </c>
      <c r="Z153" s="93">
        <f>SUM('2:3'!Z153)</f>
        <v>0</v>
      </c>
      <c r="AA153" s="93">
        <f>SUM('2:3'!AA153)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SUM('2:3'!G154)</f>
        <v>0</v>
      </c>
      <c r="H154" s="93">
        <f>SUM('2:3'!H154)</f>
        <v>0</v>
      </c>
      <c r="I154" s="93">
        <f>SUM('2:3'!I154)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SUM('2:3'!N154)</f>
        <v>0</v>
      </c>
      <c r="O154" s="93">
        <f>SUM('2:3'!O154)</f>
        <v>0</v>
      </c>
      <c r="P154" s="93">
        <f>SUM('2:3'!P154)</f>
        <v>0</v>
      </c>
      <c r="Q154" s="93">
        <f>SUM('2:3'!Q154)</f>
        <v>0</v>
      </c>
      <c r="R154" s="93">
        <f>SUM('2:3'!R154)</f>
        <v>0</v>
      </c>
      <c r="S154" s="93">
        <f>SUM('2:3'!S154)</f>
        <v>0</v>
      </c>
      <c r="T154" s="93">
        <f>SUM('2:3'!T154)</f>
        <v>0</v>
      </c>
      <c r="U154" s="93">
        <f>SUM('2:3'!U154)</f>
        <v>0</v>
      </c>
      <c r="V154" s="196">
        <f>SUM(X154:AA154)</f>
        <v>0</v>
      </c>
      <c r="W154" s="33" t="str">
        <f>IF(ISERROR(V154/G154),"",V154/G154)</f>
        <v/>
      </c>
      <c r="X154" s="93">
        <f>SUM('2:3'!X154)</f>
        <v>0</v>
      </c>
      <c r="Y154" s="93">
        <f>SUM('2:3'!Y154)</f>
        <v>0</v>
      </c>
      <c r="Z154" s="93">
        <f>SUM('2:3'!Z154)</f>
        <v>0</v>
      </c>
      <c r="AA154" s="93">
        <f>SUM('2:3'!AA154)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SUM('2:3'!G155)</f>
        <v>0</v>
      </c>
      <c r="H155" s="93">
        <f>SUM('2:3'!H155)</f>
        <v>0</v>
      </c>
      <c r="I155" s="93">
        <f>SUM('2:3'!I155)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SUM('2:3'!N155)</f>
        <v>0</v>
      </c>
      <c r="O155" s="93">
        <f>SUM('2:3'!O155)</f>
        <v>0</v>
      </c>
      <c r="P155" s="93">
        <f>SUM('2:3'!P155)</f>
        <v>0</v>
      </c>
      <c r="Q155" s="93">
        <f>SUM('2:3'!Q155)</f>
        <v>0</v>
      </c>
      <c r="R155" s="93">
        <f>SUM('2:3'!R155)</f>
        <v>0</v>
      </c>
      <c r="S155" s="93">
        <f>SUM('2:3'!S155)</f>
        <v>0</v>
      </c>
      <c r="T155" s="93">
        <f>SUM('2:3'!T155)</f>
        <v>0</v>
      </c>
      <c r="U155" s="93">
        <f>SUM('2:3'!U155)</f>
        <v>0</v>
      </c>
      <c r="V155" s="196">
        <f>SUM(X155:AA155)</f>
        <v>0</v>
      </c>
      <c r="W155" s="33" t="str">
        <f>IF(ISERROR(V155/G155),"",V155/G155)</f>
        <v/>
      </c>
      <c r="X155" s="93">
        <f>SUM('2:3'!X155)</f>
        <v>0</v>
      </c>
      <c r="Y155" s="93">
        <f>SUM('2:3'!Y155)</f>
        <v>0</v>
      </c>
      <c r="Z155" s="93">
        <f>SUM('2:3'!Z155)</f>
        <v>0</v>
      </c>
      <c r="AA155" s="93">
        <f>SUM('2:3'!AA155)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SUM('2:3'!G156)</f>
        <v>0</v>
      </c>
      <c r="H156" s="93">
        <f>SUM('2:3'!H156)</f>
        <v>0</v>
      </c>
      <c r="I156" s="93">
        <f>SUM('2:3'!I156)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SUM('2:3'!G157)</f>
        <v>0</v>
      </c>
      <c r="H157" s="93">
        <f>SUM('2:3'!H157)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SUM('2:3'!G158)</f>
        <v>0</v>
      </c>
      <c r="H158" s="93">
        <f>SUM('2:3'!H158)</f>
        <v>0</v>
      </c>
      <c r="I158" s="93">
        <f>SUM('2:3'!I158)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SUM('2:3'!N158)</f>
        <v>0</v>
      </c>
      <c r="O158" s="93">
        <f>SUM('2:3'!O158)</f>
        <v>0</v>
      </c>
      <c r="P158" s="93">
        <f>SUM('2:3'!P158)</f>
        <v>0</v>
      </c>
      <c r="Q158" s="93">
        <f>SUM('2:3'!Q158)</f>
        <v>0</v>
      </c>
      <c r="R158" s="93">
        <f>SUM('2:3'!R158)</f>
        <v>0</v>
      </c>
      <c r="S158" s="93">
        <f>SUM('2:3'!S158)</f>
        <v>0</v>
      </c>
      <c r="T158" s="93">
        <f>SUM('2:3'!T158)</f>
        <v>0</v>
      </c>
      <c r="U158" s="93">
        <f>SUM('2:3'!U158)</f>
        <v>0</v>
      </c>
      <c r="V158" s="196">
        <f>SUM(X158:AA158)</f>
        <v>0</v>
      </c>
      <c r="W158" s="33" t="str">
        <f>IF(ISERROR(V158/G158),"",V158/G158)</f>
        <v/>
      </c>
      <c r="X158" s="93">
        <f>SUM('2:3'!X158)</f>
        <v>0</v>
      </c>
      <c r="Y158" s="93">
        <f>SUM('2:3'!Y158)</f>
        <v>0</v>
      </c>
      <c r="Z158" s="93">
        <f>SUM('2:3'!Z158)</f>
        <v>0</v>
      </c>
      <c r="AA158" s="93">
        <f>SUM('2:3'!AA158)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SUM('2:3'!G159)</f>
        <v>2467</v>
      </c>
      <c r="H159" s="93">
        <f>SUM('2:3'!H159)</f>
        <v>23091.119999999999</v>
      </c>
      <c r="I159" s="93">
        <f>SUM('2:3'!I159)</f>
        <v>299</v>
      </c>
      <c r="J159" s="31">
        <f t="array" ref="J159">IF(ISERROR(G159/I159),"",G159/I159)</f>
        <v>8.2508361204013383</v>
      </c>
      <c r="K159" s="35">
        <f t="array" ref="K159">IF(ISERROR(G159/L159),"",G159/L159)</f>
        <v>448.54545454545456</v>
      </c>
      <c r="L159" s="87">
        <v>5.5</v>
      </c>
      <c r="M159" s="36">
        <f>IF(ISERROR(I159-K159),"",I159-K159)</f>
        <v>-149.54545454545456</v>
      </c>
      <c r="N159" s="93">
        <f>SUM('2:3'!N159)</f>
        <v>0</v>
      </c>
      <c r="O159" s="93">
        <f>SUM('2:3'!O159)</f>
        <v>0</v>
      </c>
      <c r="P159" s="93">
        <f>SUM('2:3'!P159)</f>
        <v>0</v>
      </c>
      <c r="Q159" s="93">
        <f>SUM('2:3'!Q159)</f>
        <v>0</v>
      </c>
      <c r="R159" s="93">
        <f>SUM('2:3'!R159)</f>
        <v>0</v>
      </c>
      <c r="S159" s="93">
        <f>SUM('2:3'!S159)</f>
        <v>0</v>
      </c>
      <c r="T159" s="93">
        <f>SUM('2:3'!T159)</f>
        <v>0</v>
      </c>
      <c r="U159" s="93">
        <f>SUM('2:3'!U159)</f>
        <v>0</v>
      </c>
      <c r="V159" s="196">
        <f>SUM(X159:AA159)</f>
        <v>0</v>
      </c>
      <c r="W159" s="33">
        <f>IF(ISERROR(V159/G159),"",V159/G159)</f>
        <v>0</v>
      </c>
      <c r="X159" s="93">
        <f>SUM('2:3'!X159)</f>
        <v>0</v>
      </c>
      <c r="Y159" s="93">
        <f>SUM('2:3'!Y159)</f>
        <v>0</v>
      </c>
      <c r="Z159" s="93">
        <f>SUM('2:3'!Z159)</f>
        <v>0</v>
      </c>
      <c r="AA159" s="93">
        <f>SUM('2:3'!AA159)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SUM('2:3'!G160)</f>
        <v>0</v>
      </c>
      <c r="H160" s="93">
        <f>SUM('2:3'!H160)</f>
        <v>0</v>
      </c>
      <c r="I160" s="93">
        <f>SUM('2:3'!I160)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SUM('2:3'!N160)</f>
        <v>0</v>
      </c>
      <c r="O160" s="93">
        <f>SUM('2:3'!O160)</f>
        <v>0</v>
      </c>
      <c r="P160" s="93">
        <f>SUM('2:3'!P160)</f>
        <v>0</v>
      </c>
      <c r="Q160" s="93">
        <f>SUM('2:3'!Q160)</f>
        <v>0</v>
      </c>
      <c r="R160" s="93">
        <f>SUM('2:3'!R160)</f>
        <v>0</v>
      </c>
      <c r="S160" s="93">
        <f>SUM('2:3'!S160)</f>
        <v>0</v>
      </c>
      <c r="T160" s="93">
        <f>SUM('2:3'!T160)</f>
        <v>0</v>
      </c>
      <c r="U160" s="93">
        <f>SUM('2:3'!U160)</f>
        <v>0</v>
      </c>
      <c r="V160" s="196"/>
      <c r="W160" s="33"/>
      <c r="X160" s="93">
        <f>SUM('2:3'!X160)</f>
        <v>0</v>
      </c>
      <c r="Y160" s="93">
        <f>SUM('2:3'!Y160)</f>
        <v>0</v>
      </c>
      <c r="Z160" s="93">
        <f>SUM('2:3'!Z160)</f>
        <v>0</v>
      </c>
      <c r="AA160" s="93">
        <f>SUM('2:3'!AA160)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SUM('2:3'!G161)</f>
        <v>0</v>
      </c>
      <c r="H161" s="93">
        <f>SUM('2:3'!H161)</f>
        <v>0</v>
      </c>
      <c r="I161" s="93">
        <f>SUM('2:3'!I161)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SUM('2:3'!N161)</f>
        <v>0</v>
      </c>
      <c r="O161" s="93">
        <f>SUM('2:3'!O161)</f>
        <v>0</v>
      </c>
      <c r="P161" s="93">
        <f>SUM('2:3'!P161)</f>
        <v>0</v>
      </c>
      <c r="Q161" s="93">
        <f>SUM('2:3'!Q161)</f>
        <v>0</v>
      </c>
      <c r="R161" s="93">
        <f>SUM('2:3'!R161)</f>
        <v>0</v>
      </c>
      <c r="S161" s="93">
        <f>SUM('2:3'!S161)</f>
        <v>0</v>
      </c>
      <c r="T161" s="93">
        <f>SUM('2:3'!T161)</f>
        <v>0</v>
      </c>
      <c r="U161" s="93">
        <f>SUM('2:3'!U161)</f>
        <v>0</v>
      </c>
      <c r="V161" s="196"/>
      <c r="W161" s="33"/>
      <c r="X161" s="93">
        <f>SUM('2:3'!X161)</f>
        <v>0</v>
      </c>
      <c r="Y161" s="93">
        <f>SUM('2:3'!Y161)</f>
        <v>0</v>
      </c>
      <c r="Z161" s="93">
        <f>SUM('2:3'!Z161)</f>
        <v>0</v>
      </c>
      <c r="AA161" s="93">
        <f>SUM('2:3'!AA161)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SUM('2:3'!G162)</f>
        <v>0</v>
      </c>
      <c r="H162" s="93">
        <f>SUM('2:3'!H162)</f>
        <v>0</v>
      </c>
      <c r="I162" s="93">
        <f>SUM('2:3'!I162)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40" t="s">
        <v>106</v>
      </c>
      <c r="B163" s="541"/>
      <c r="C163" s="296" t="s">
        <v>71</v>
      </c>
      <c r="D163" s="20"/>
      <c r="E163" s="20"/>
      <c r="F163" s="32"/>
      <c r="G163" s="94">
        <f>SUM(G149:G162)</f>
        <v>2467</v>
      </c>
      <c r="H163" s="30">
        <f>SUM(H149:H162)</f>
        <v>23091.119999999999</v>
      </c>
      <c r="I163" s="30">
        <f>SUM(I149:I162)</f>
        <v>299</v>
      </c>
      <c r="J163" s="31">
        <f t="array" ref="J163">IF(ISERROR(G163/I163),"",G163/I163)</f>
        <v>8.2508361204013383</v>
      </c>
      <c r="K163" s="30">
        <f>SUM(K149:K159)</f>
        <v>448.54545454545456</v>
      </c>
      <c r="L163" s="98"/>
      <c r="M163" s="89">
        <f t="shared" ref="M163:V163" si="25">SUM(M149:M159)</f>
        <v>-149.54545454545456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51" t="s">
        <v>108</v>
      </c>
      <c r="B164" s="552"/>
      <c r="C164" s="552"/>
      <c r="D164" s="552"/>
      <c r="E164" s="552"/>
      <c r="F164" s="553"/>
      <c r="G164" s="183">
        <f>SUM(G28,G86,G121,G137,G148,G163)</f>
        <v>9623</v>
      </c>
      <c r="H164" s="183">
        <f>SUM(H28,H86,H121,H137,H148,H163)</f>
        <v>59202.31</v>
      </c>
      <c r="I164" s="183">
        <f>SUM(I28,I86,I121,I137,I148,I163)</f>
        <v>636</v>
      </c>
      <c r="J164" s="52">
        <f t="array" ref="J164">IF(ISERROR(G164/I164),"",G164/I164)</f>
        <v>15.130503144654089</v>
      </c>
      <c r="K164" s="183">
        <f>SUM(K28,K86,K121,K137,K148,K163)</f>
        <v>790.8300901669204</v>
      </c>
      <c r="L164" s="52">
        <f>IF(ISERROR(G164/K164),"",G164/K164)</f>
        <v>12.16822692971745</v>
      </c>
      <c r="M164" s="183">
        <f t="shared" ref="M164:AA164" si="26">SUM(M28,M86,M121,M137,M148,M163)</f>
        <v>-147.04305312988328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53" t="s">
        <v>497</v>
      </c>
      <c r="B165" s="291" t="s">
        <v>110</v>
      </c>
      <c r="C165" s="554" t="s">
        <v>111</v>
      </c>
      <c r="D165" s="554"/>
      <c r="E165" s="533" t="s">
        <v>112</v>
      </c>
      <c r="F165" s="533"/>
      <c r="G165" s="544" t="s">
        <v>113</v>
      </c>
      <c r="H165" s="544"/>
      <c r="I165" s="533" t="s">
        <v>114</v>
      </c>
      <c r="J165" s="533"/>
      <c r="K165" s="533" t="s">
        <v>36</v>
      </c>
      <c r="L165" s="533"/>
      <c r="M165" s="533" t="s">
        <v>115</v>
      </c>
      <c r="N165" s="533"/>
      <c r="O165" s="533" t="s">
        <v>116</v>
      </c>
      <c r="P165" s="544" t="s">
        <v>117</v>
      </c>
      <c r="Q165" s="544"/>
      <c r="R165" s="544" t="s">
        <v>36</v>
      </c>
      <c r="S165" s="544"/>
      <c r="T165" s="544" t="s">
        <v>118</v>
      </c>
      <c r="U165" s="544"/>
      <c r="V165" s="544" t="s">
        <v>119</v>
      </c>
      <c r="W165" s="544"/>
      <c r="X165" s="544" t="s">
        <v>36</v>
      </c>
      <c r="Y165" s="544"/>
      <c r="Z165" s="544" t="s">
        <v>118</v>
      </c>
      <c r="AA165" s="544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54"/>
      <c r="B166" s="291" t="s">
        <v>120</v>
      </c>
      <c r="C166" s="555">
        <f>SUM('2:3'!C166)</f>
        <v>2</v>
      </c>
      <c r="D166" s="556"/>
      <c r="E166" s="557">
        <f>D166*11</f>
        <v>0</v>
      </c>
      <c r="F166" s="557"/>
      <c r="G166" s="555">
        <f>SUM('2:3'!G166)</f>
        <v>2</v>
      </c>
      <c r="H166" s="556"/>
      <c r="I166" s="533">
        <f>G166*11</f>
        <v>22</v>
      </c>
      <c r="J166" s="533"/>
      <c r="K166" s="533">
        <f>E166-I166</f>
        <v>-22</v>
      </c>
      <c r="L166" s="533"/>
      <c r="M166" s="558" t="str">
        <f>IF(ISERROR(K166/E166),"",K166/E166)</f>
        <v/>
      </c>
      <c r="N166" s="558"/>
      <c r="O166" s="533"/>
      <c r="P166" s="544" t="s">
        <v>70</v>
      </c>
      <c r="Q166" s="544"/>
      <c r="R166" s="559">
        <f>SUM(O28:U28)</f>
        <v>0</v>
      </c>
      <c r="S166" s="559"/>
      <c r="T166" s="560" t="str">
        <f t="array" ref="T166">IF(ISERROR(R166/R173),"",R166/R173)</f>
        <v/>
      </c>
      <c r="U166" s="560"/>
      <c r="V166" s="544" t="s">
        <v>41</v>
      </c>
      <c r="W166" s="544"/>
      <c r="X166" s="559">
        <f>SUM(P27,P85,P120,P136,P147,P161)</f>
        <v>0</v>
      </c>
      <c r="Y166" s="559"/>
      <c r="Z166" s="560" t="str">
        <f t="array" ref="Z166">IF(ISERROR(X166/X173),"",X166/X173)</f>
        <v/>
      </c>
      <c r="AA166" s="560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54"/>
      <c r="B167" s="291" t="s">
        <v>121</v>
      </c>
      <c r="C167" s="555">
        <f>SUM('2:3'!C167)</f>
        <v>2</v>
      </c>
      <c r="D167" s="556"/>
      <c r="E167" s="557">
        <f>D167*11</f>
        <v>0</v>
      </c>
      <c r="F167" s="557"/>
      <c r="G167" s="555">
        <f>SUM('2:3'!G167)</f>
        <v>2</v>
      </c>
      <c r="H167" s="556"/>
      <c r="I167" s="533">
        <f>G167*11</f>
        <v>22</v>
      </c>
      <c r="J167" s="533"/>
      <c r="K167" s="533">
        <f>E167-I167</f>
        <v>-22</v>
      </c>
      <c r="L167" s="533"/>
      <c r="M167" s="558" t="str">
        <f>IF(ISERROR(K167/E167),"",K167/E167)</f>
        <v/>
      </c>
      <c r="N167" s="558"/>
      <c r="O167" s="533"/>
      <c r="P167" s="544" t="s">
        <v>86</v>
      </c>
      <c r="Q167" s="544"/>
      <c r="R167" s="559">
        <f>SUM(O86:U86)</f>
        <v>0</v>
      </c>
      <c r="S167" s="559"/>
      <c r="T167" s="560" t="str">
        <f>IF(ISERROR(R167/R173),"",R167/R173)</f>
        <v/>
      </c>
      <c r="U167" s="560"/>
      <c r="V167" s="544" t="s">
        <v>42</v>
      </c>
      <c r="W167" s="544"/>
      <c r="X167" s="559">
        <f>SUM(P28,P86,P121,P137,P148,P163)</f>
        <v>0</v>
      </c>
      <c r="Y167" s="559"/>
      <c r="Z167" s="560" t="str">
        <f>IF(ISERROR(X167/X173),"",X167/X173)</f>
        <v/>
      </c>
      <c r="AA167" s="560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54"/>
      <c r="B168" s="291" t="s">
        <v>122</v>
      </c>
      <c r="C168" s="555">
        <f>SUM('2:3'!C168)</f>
        <v>2</v>
      </c>
      <c r="D168" s="556"/>
      <c r="E168" s="557">
        <f>D168*11</f>
        <v>0</v>
      </c>
      <c r="F168" s="557"/>
      <c r="G168" s="555">
        <f>SUM('2:3'!G168)</f>
        <v>2</v>
      </c>
      <c r="H168" s="556"/>
      <c r="I168" s="533">
        <f>G168*8</f>
        <v>16</v>
      </c>
      <c r="J168" s="533"/>
      <c r="K168" s="533">
        <f>E168-I168</f>
        <v>-16</v>
      </c>
      <c r="L168" s="533"/>
      <c r="M168" s="558" t="str">
        <f>IF(ISERROR(K168/E168),"",K168/E168)</f>
        <v/>
      </c>
      <c r="N168" s="558"/>
      <c r="O168" s="533"/>
      <c r="P168" s="544" t="s">
        <v>92</v>
      </c>
      <c r="Q168" s="544"/>
      <c r="R168" s="559">
        <f>SUM(O121:U121)</f>
        <v>0</v>
      </c>
      <c r="S168" s="559"/>
      <c r="T168" s="560" t="str">
        <f>IF(ISERROR(R168/R173),"",R168/R173)</f>
        <v/>
      </c>
      <c r="U168" s="560"/>
      <c r="V168" s="544" t="s">
        <v>43</v>
      </c>
      <c r="W168" s="544"/>
      <c r="X168" s="559">
        <f>SUM(P29,P87,P122,P138,P149,P164)</f>
        <v>0</v>
      </c>
      <c r="Y168" s="559"/>
      <c r="Z168" s="560" t="str">
        <f>IF(ISERROR(X168/X173),"",X168/X173)</f>
        <v/>
      </c>
      <c r="AA168" s="560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54"/>
      <c r="B169" s="291" t="s">
        <v>47</v>
      </c>
      <c r="C169" s="555">
        <f>SUM('2:3'!C169)</f>
        <v>2</v>
      </c>
      <c r="D169" s="556"/>
      <c r="E169" s="557">
        <f>D169*11</f>
        <v>0</v>
      </c>
      <c r="F169" s="557"/>
      <c r="G169" s="555">
        <f>SUM('2:3'!G169)</f>
        <v>2</v>
      </c>
      <c r="H169" s="556"/>
      <c r="I169" s="533">
        <f>G169*11</f>
        <v>22</v>
      </c>
      <c r="J169" s="533"/>
      <c r="K169" s="533">
        <f>E169-I169</f>
        <v>-22</v>
      </c>
      <c r="L169" s="533"/>
      <c r="M169" s="558" t="str">
        <f>IF(ISERROR(K169/E169),"",K169/E169)</f>
        <v/>
      </c>
      <c r="N169" s="558"/>
      <c r="O169" s="533"/>
      <c r="P169" s="544" t="s">
        <v>99</v>
      </c>
      <c r="Q169" s="544"/>
      <c r="R169" s="559">
        <f>SUM(O137:U137)</f>
        <v>0</v>
      </c>
      <c r="S169" s="559"/>
      <c r="T169" s="560" t="str">
        <f>IF(ISERROR(R169/R173),"",R169/R173)</f>
        <v/>
      </c>
      <c r="U169" s="560"/>
      <c r="V169" s="544" t="s">
        <v>44</v>
      </c>
      <c r="W169" s="544"/>
      <c r="X169" s="559">
        <f>SUM(P31,P88,P123,P139,P150,P165)</f>
        <v>0</v>
      </c>
      <c r="Y169" s="559"/>
      <c r="Z169" s="560" t="str">
        <f>IF(ISERROR(X169/X173),"",X169/X173)</f>
        <v/>
      </c>
      <c r="AA169" s="560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55"/>
      <c r="B170" s="291" t="s">
        <v>123</v>
      </c>
      <c r="C170" s="562">
        <f>SUM(C166:D169)</f>
        <v>8</v>
      </c>
      <c r="D170" s="533"/>
      <c r="E170" s="533">
        <f>SUM(F166:F169)</f>
        <v>0</v>
      </c>
      <c r="F170" s="533"/>
      <c r="G170" s="562">
        <f>SUM(G166:H169)</f>
        <v>8</v>
      </c>
      <c r="H170" s="533"/>
      <c r="I170" s="533">
        <f>SUM(I166:J169)</f>
        <v>82</v>
      </c>
      <c r="J170" s="533"/>
      <c r="K170" s="533">
        <f>SUM(K166:L169)</f>
        <v>-82</v>
      </c>
      <c r="L170" s="533"/>
      <c r="M170" s="558" t="str">
        <f>IF(ISERROR(K170/E170),"",K170/E170)</f>
        <v/>
      </c>
      <c r="N170" s="558"/>
      <c r="O170" s="533"/>
      <c r="P170" s="544" t="s">
        <v>102</v>
      </c>
      <c r="Q170" s="544"/>
      <c r="R170" s="559">
        <f>SUM(O148:U148)</f>
        <v>0</v>
      </c>
      <c r="S170" s="559"/>
      <c r="T170" s="560" t="str">
        <f>IF(ISERROR(R170/R173),"",R170/R173)</f>
        <v/>
      </c>
      <c r="U170" s="560"/>
      <c r="V170" s="544" t="s">
        <v>45</v>
      </c>
      <c r="W170" s="544"/>
      <c r="X170" s="559">
        <f>SUM(P32,P89,P124,P140,P151,P166)</f>
        <v>0</v>
      </c>
      <c r="Y170" s="559"/>
      <c r="Z170" s="560" t="str">
        <f>IF(ISERROR(X170/X173),"",X170/X173)</f>
        <v/>
      </c>
      <c r="AA170" s="560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9623</v>
      </c>
      <c r="C171" s="559" t="s">
        <v>155</v>
      </c>
      <c r="D171" s="559"/>
      <c r="E171" s="544">
        <f>H164</f>
        <v>59202.31</v>
      </c>
      <c r="F171" s="544"/>
      <c r="G171" s="544" t="s">
        <v>34</v>
      </c>
      <c r="H171" s="544"/>
      <c r="I171" s="561">
        <f>L164</f>
        <v>12.16822692971745</v>
      </c>
      <c r="J171" s="561"/>
      <c r="K171" s="533" t="s">
        <v>32</v>
      </c>
      <c r="L171" s="533"/>
      <c r="M171" s="561">
        <f>J164</f>
        <v>15.130503144654089</v>
      </c>
      <c r="N171" s="561"/>
      <c r="O171" s="533"/>
      <c r="P171" s="544" t="s">
        <v>106</v>
      </c>
      <c r="Q171" s="544"/>
      <c r="R171" s="559">
        <f>SUM(O163:U163)</f>
        <v>0</v>
      </c>
      <c r="S171" s="559"/>
      <c r="T171" s="560" t="str">
        <f>IF(ISERROR(R171/R173),"",R171/R173)</f>
        <v/>
      </c>
      <c r="U171" s="560"/>
      <c r="V171" s="544" t="s">
        <v>46</v>
      </c>
      <c r="W171" s="544"/>
      <c r="X171" s="559">
        <f>SUM(P33,P90,P125,P141,P152,P167)</f>
        <v>0</v>
      </c>
      <c r="Y171" s="559"/>
      <c r="Z171" s="560" t="str">
        <f>IF(ISERROR(X171/X173),"",X171/X173)</f>
        <v/>
      </c>
      <c r="AA171" s="560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644</v>
      </c>
      <c r="C172" s="544" t="s">
        <v>114</v>
      </c>
      <c r="D172" s="544"/>
      <c r="E172" s="554">
        <f>K164+I170</f>
        <v>872.8300901669204</v>
      </c>
      <c r="F172" s="554"/>
      <c r="G172" s="544" t="s">
        <v>150</v>
      </c>
      <c r="H172" s="544"/>
      <c r="I172" s="561">
        <f>B172-E172</f>
        <v>-228.8300901669204</v>
      </c>
      <c r="J172" s="561"/>
      <c r="K172" s="533" t="s">
        <v>151</v>
      </c>
      <c r="L172" s="533"/>
      <c r="M172" s="558">
        <f>IF(ISERROR(I172/B172),"",I172/B172)</f>
        <v>-0.35532622696726768</v>
      </c>
      <c r="N172" s="558"/>
      <c r="O172" s="533"/>
      <c r="P172" s="544" t="s">
        <v>107</v>
      </c>
      <c r="Q172" s="544"/>
      <c r="R172" s="559"/>
      <c r="S172" s="559"/>
      <c r="T172" s="560" t="str">
        <f>IF(ISERROR(R172/R173),"",R172/R173)</f>
        <v/>
      </c>
      <c r="U172" s="560"/>
      <c r="V172" s="544" t="s">
        <v>47</v>
      </c>
      <c r="W172" s="544"/>
      <c r="X172" s="559"/>
      <c r="Y172" s="559"/>
      <c r="Z172" s="560" t="str">
        <f>IF(ISERROR(X172/X173),"",X172/X173)</f>
        <v/>
      </c>
      <c r="AA172" s="560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544" t="s">
        <v>149</v>
      </c>
      <c r="D173" s="544"/>
      <c r="E173" s="560">
        <f>IF(ISERROR(B173/B172),"",B173/B172)</f>
        <v>0</v>
      </c>
      <c r="F173" s="560"/>
      <c r="G173" s="544" t="s">
        <v>158</v>
      </c>
      <c r="H173" s="544"/>
      <c r="I173" s="533">
        <f>V164</f>
        <v>0</v>
      </c>
      <c r="J173" s="533"/>
      <c r="K173" s="533" t="s">
        <v>156</v>
      </c>
      <c r="L173" s="533"/>
      <c r="M173" s="558">
        <f t="array" ref="M173">IF(ISERROR(I173/B171),"",I173/B171)</f>
        <v>0</v>
      </c>
      <c r="N173" s="558"/>
      <c r="O173" s="533"/>
      <c r="P173" s="544" t="s">
        <v>123</v>
      </c>
      <c r="Q173" s="544"/>
      <c r="R173" s="559">
        <f>SUM(R166:S172)</f>
        <v>0</v>
      </c>
      <c r="S173" s="559"/>
      <c r="T173" s="560">
        <f>SUM(T166:U172)</f>
        <v>0</v>
      </c>
      <c r="U173" s="560"/>
      <c r="V173" s="544" t="s">
        <v>123</v>
      </c>
      <c r="W173" s="544"/>
      <c r="X173" s="559">
        <f>SUM(X166:Y172)</f>
        <v>0</v>
      </c>
      <c r="Y173" s="559"/>
      <c r="Z173" s="560">
        <f>SUM(Z166:AA172)</f>
        <v>0</v>
      </c>
      <c r="AA173" s="560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563" t="s">
        <v>128</v>
      </c>
      <c r="B174" s="563"/>
      <c r="C174" s="563"/>
      <c r="D174" s="563"/>
      <c r="E174" s="563"/>
      <c r="F174" s="563"/>
      <c r="G174" s="563"/>
      <c r="H174" s="563"/>
      <c r="I174" s="563"/>
      <c r="J174" s="564"/>
      <c r="K174" s="563"/>
      <c r="L174" s="563"/>
      <c r="M174" s="563"/>
      <c r="N174" s="563"/>
      <c r="O174" s="563"/>
      <c r="P174" s="563"/>
      <c r="Q174" s="563"/>
      <c r="R174" s="563"/>
      <c r="S174" s="563"/>
      <c r="T174" s="563"/>
      <c r="U174" s="563"/>
      <c r="V174" s="563"/>
      <c r="W174" s="563"/>
      <c r="X174" s="563"/>
      <c r="Y174" s="563"/>
      <c r="Z174" s="563"/>
      <c r="AA174" s="563"/>
      <c r="AB174" s="563"/>
      <c r="AC174" s="563"/>
      <c r="AD174" s="563"/>
      <c r="AE174" s="563"/>
      <c r="AF174" s="563"/>
      <c r="AG174" s="563"/>
      <c r="AH174" s="563"/>
      <c r="AI174" s="563"/>
      <c r="AJ174" s="563"/>
      <c r="AK174" s="563"/>
      <c r="AL174" s="563"/>
      <c r="AM174" s="563"/>
      <c r="AN174" s="563"/>
      <c r="AO174" s="563"/>
      <c r="AP174" s="563"/>
      <c r="AQ174" s="563"/>
      <c r="AR174" s="563"/>
      <c r="AS174" s="563"/>
      <c r="AT174" s="563"/>
      <c r="AU174" s="563"/>
      <c r="AV174" s="563"/>
      <c r="AW174" s="563"/>
      <c r="AX174" s="563"/>
      <c r="AY174" s="563"/>
      <c r="AZ174" s="563"/>
      <c r="BA174" s="563"/>
    </row>
    <row r="175" spans="1:106">
      <c r="A175" s="474" t="s">
        <v>496</v>
      </c>
      <c r="B175" s="524" t="s">
        <v>25</v>
      </c>
      <c r="C175" s="524" t="s">
        <v>26</v>
      </c>
      <c r="D175" s="524" t="s">
        <v>27</v>
      </c>
      <c r="E175" s="527" t="s">
        <v>28</v>
      </c>
      <c r="F175" s="530" t="s">
        <v>29</v>
      </c>
      <c r="G175" s="533" t="s">
        <v>30</v>
      </c>
      <c r="H175" s="533"/>
      <c r="I175" s="524" t="s">
        <v>31</v>
      </c>
      <c r="J175" s="534" t="s">
        <v>32</v>
      </c>
      <c r="K175" s="545" t="s">
        <v>33</v>
      </c>
      <c r="L175" s="524" t="s">
        <v>34</v>
      </c>
      <c r="M175" s="548" t="s">
        <v>35</v>
      </c>
      <c r="N175" s="542" t="s">
        <v>36</v>
      </c>
      <c r="O175" s="533" t="s">
        <v>37</v>
      </c>
      <c r="P175" s="533"/>
      <c r="Q175" s="533"/>
      <c r="R175" s="533"/>
      <c r="S175" s="533"/>
      <c r="T175" s="533"/>
      <c r="U175" s="533"/>
      <c r="V175" s="550" t="s">
        <v>38</v>
      </c>
      <c r="W175" s="542" t="s">
        <v>39</v>
      </c>
      <c r="X175" s="533" t="s">
        <v>40</v>
      </c>
      <c r="Y175" s="533"/>
      <c r="Z175" s="533"/>
      <c r="AA175" s="533"/>
      <c r="AB175" s="21"/>
      <c r="AC175" s="21"/>
      <c r="AD175" s="21"/>
      <c r="AE175" s="21"/>
      <c r="AF175" s="21"/>
      <c r="AG175" s="21"/>
      <c r="AH175" s="21"/>
      <c r="AI175" s="567"/>
      <c r="AJ175" s="565"/>
      <c r="AK175" s="565"/>
      <c r="AL175" s="565"/>
      <c r="AM175" s="565"/>
      <c r="AN175" s="565"/>
      <c r="AO175" s="565"/>
      <c r="AP175" s="565"/>
      <c r="AQ175" s="565"/>
      <c r="AR175" s="565"/>
      <c r="AS175" s="565"/>
      <c r="AT175" s="565"/>
      <c r="AU175" s="565"/>
      <c r="AV175" s="565"/>
      <c r="AW175" s="565"/>
      <c r="AX175" s="565"/>
      <c r="AY175" s="565"/>
      <c r="AZ175" s="565"/>
      <c r="BA175" s="565"/>
    </row>
    <row r="176" spans="1:106" ht="15.75" customHeight="1">
      <c r="A176" s="475"/>
      <c r="B176" s="525"/>
      <c r="C176" s="525"/>
      <c r="D176" s="525"/>
      <c r="E176" s="528"/>
      <c r="F176" s="531"/>
      <c r="G176" s="533"/>
      <c r="H176" s="533"/>
      <c r="I176" s="525"/>
      <c r="J176" s="535"/>
      <c r="K176" s="546"/>
      <c r="L176" s="525"/>
      <c r="M176" s="549"/>
      <c r="N176" s="542"/>
      <c r="O176" s="533" t="s">
        <v>41</v>
      </c>
      <c r="P176" s="533" t="s">
        <v>42</v>
      </c>
      <c r="Q176" s="533" t="s">
        <v>43</v>
      </c>
      <c r="R176" s="543" t="s">
        <v>44</v>
      </c>
      <c r="S176" s="544" t="s">
        <v>45</v>
      </c>
      <c r="T176" s="533" t="s">
        <v>46</v>
      </c>
      <c r="U176" s="533" t="s">
        <v>47</v>
      </c>
      <c r="V176" s="550"/>
      <c r="W176" s="542"/>
      <c r="X176" s="533" t="s">
        <v>13</v>
      </c>
      <c r="Y176" s="533" t="s">
        <v>48</v>
      </c>
      <c r="Z176" s="533" t="s">
        <v>49</v>
      </c>
      <c r="AA176" s="533" t="s">
        <v>47</v>
      </c>
      <c r="AB176" s="21"/>
      <c r="AC176" s="21"/>
      <c r="AD176" s="21"/>
      <c r="AE176" s="21"/>
      <c r="AF176" s="21"/>
      <c r="AG176" s="21"/>
      <c r="AH176" s="21"/>
      <c r="AI176" s="567"/>
      <c r="AJ176" s="565"/>
      <c r="AK176" s="565"/>
      <c r="AL176" s="565"/>
      <c r="AM176" s="565"/>
      <c r="AN176" s="565"/>
      <c r="AO176" s="565"/>
      <c r="AP176" s="565"/>
      <c r="AQ176" s="565"/>
      <c r="AR176" s="565"/>
      <c r="AS176" s="566"/>
      <c r="AT176" s="566"/>
      <c r="AU176" s="566"/>
      <c r="AV176" s="566"/>
      <c r="AW176" s="566"/>
      <c r="AX176" s="566"/>
      <c r="AY176" s="566"/>
      <c r="AZ176" s="566"/>
      <c r="BA176" s="566"/>
    </row>
    <row r="177" spans="1:53" ht="15.75" customHeight="1">
      <c r="A177" s="476"/>
      <c r="B177" s="526"/>
      <c r="C177" s="526"/>
      <c r="D177" s="526"/>
      <c r="E177" s="529"/>
      <c r="F177" s="532"/>
      <c r="G177" s="289" t="s">
        <v>50</v>
      </c>
      <c r="H177" s="289" t="s">
        <v>51</v>
      </c>
      <c r="I177" s="526"/>
      <c r="J177" s="536"/>
      <c r="K177" s="547"/>
      <c r="L177" s="526"/>
      <c r="M177" s="549"/>
      <c r="N177" s="542"/>
      <c r="O177" s="533"/>
      <c r="P177" s="533"/>
      <c r="Q177" s="533"/>
      <c r="R177" s="543"/>
      <c r="S177" s="544"/>
      <c r="T177" s="533"/>
      <c r="U177" s="533"/>
      <c r="V177" s="550"/>
      <c r="W177" s="542"/>
      <c r="X177" s="533"/>
      <c r="Y177" s="533"/>
      <c r="Z177" s="533"/>
      <c r="AA177" s="533"/>
      <c r="AB177" s="21"/>
      <c r="AC177" s="21"/>
      <c r="AD177" s="21"/>
      <c r="AE177" s="21"/>
      <c r="AF177" s="21"/>
      <c r="AG177" s="21"/>
      <c r="AH177" s="21"/>
      <c r="AI177" s="567"/>
      <c r="AJ177" s="565"/>
      <c r="AK177" s="565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SUM('2:3'!G178)</f>
        <v>0</v>
      </c>
      <c r="H178" s="95">
        <f t="shared" ref="H178:H183" si="27">D178*G178</f>
        <v>0</v>
      </c>
      <c r="I178" s="93">
        <f>SUM('2:3'!I178)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SUM('2:3'!N178)</f>
        <v>0</v>
      </c>
      <c r="O178" s="93">
        <f>SUM('2:3'!O178)</f>
        <v>0</v>
      </c>
      <c r="P178" s="93">
        <f>SUM('2:3'!P178)</f>
        <v>0</v>
      </c>
      <c r="Q178" s="93">
        <f>SUM('2:3'!Q178)</f>
        <v>0</v>
      </c>
      <c r="R178" s="93">
        <f>SUM('2:3'!R178)</f>
        <v>0</v>
      </c>
      <c r="S178" s="93">
        <f>SUM('2:3'!S178)</f>
        <v>0</v>
      </c>
      <c r="T178" s="93">
        <f>SUM('2:3'!T178)</f>
        <v>0</v>
      </c>
      <c r="U178" s="93">
        <f>SUM('2:3'!U178)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SUM('2:3'!X178)</f>
        <v>0</v>
      </c>
      <c r="Y178" s="93">
        <f>SUM('2:3'!Y178)</f>
        <v>0</v>
      </c>
      <c r="Z178" s="93">
        <f>SUM('2:3'!Z178)</f>
        <v>0</v>
      </c>
      <c r="AA178" s="93">
        <f>SUM('2:3'!AA178)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SUM('2:3'!G179)</f>
        <v>0</v>
      </c>
      <c r="H179" s="95">
        <f t="shared" si="27"/>
        <v>0</v>
      </c>
      <c r="I179" s="93">
        <f>SUM('2:3'!I179)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SUM('2:3'!N179)</f>
        <v>0</v>
      </c>
      <c r="O179" s="93">
        <f>SUM('2:3'!O179)</f>
        <v>0</v>
      </c>
      <c r="P179" s="93">
        <f>SUM('2:3'!P179)</f>
        <v>0</v>
      </c>
      <c r="Q179" s="93">
        <f>SUM('2:3'!Q179)</f>
        <v>0</v>
      </c>
      <c r="R179" s="93">
        <f>SUM('2:3'!R179)</f>
        <v>0</v>
      </c>
      <c r="S179" s="93">
        <f>SUM('2:3'!S179)</f>
        <v>0</v>
      </c>
      <c r="T179" s="93">
        <f>SUM('2:3'!T179)</f>
        <v>0</v>
      </c>
      <c r="U179" s="93">
        <f>SUM('2:3'!U179)</f>
        <v>0</v>
      </c>
      <c r="V179" s="196">
        <f t="shared" si="29"/>
        <v>0</v>
      </c>
      <c r="W179" s="33" t="str">
        <f t="shared" si="30"/>
        <v/>
      </c>
      <c r="X179" s="93">
        <f>SUM('2:3'!X179)</f>
        <v>0</v>
      </c>
      <c r="Y179" s="93">
        <f>SUM('2:3'!Y179)</f>
        <v>0</v>
      </c>
      <c r="Z179" s="93">
        <f>SUM('2:3'!Z179)</f>
        <v>0</v>
      </c>
      <c r="AA179" s="93">
        <f>SUM('2:3'!AA179)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SUM('2:3'!G180)</f>
        <v>0</v>
      </c>
      <c r="H180" s="95">
        <f t="shared" si="27"/>
        <v>0</v>
      </c>
      <c r="I180" s="93">
        <f>SUM('2:3'!I180)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SUM('2:3'!N180)</f>
        <v>0</v>
      </c>
      <c r="O180" s="93">
        <f>SUM('2:3'!O180)</f>
        <v>0</v>
      </c>
      <c r="P180" s="93">
        <f>SUM('2:3'!P180)</f>
        <v>0</v>
      </c>
      <c r="Q180" s="93">
        <f>SUM('2:3'!Q180)</f>
        <v>0</v>
      </c>
      <c r="R180" s="93">
        <f>SUM('2:3'!R180)</f>
        <v>0</v>
      </c>
      <c r="S180" s="93">
        <f>SUM('2:3'!S180)</f>
        <v>0</v>
      </c>
      <c r="T180" s="93">
        <f>SUM('2:3'!T180)</f>
        <v>0</v>
      </c>
      <c r="U180" s="93">
        <f>SUM('2:3'!U180)</f>
        <v>0</v>
      </c>
      <c r="V180" s="196">
        <f t="shared" si="29"/>
        <v>0</v>
      </c>
      <c r="W180" s="33" t="str">
        <f t="shared" si="30"/>
        <v/>
      </c>
      <c r="X180" s="93">
        <f>SUM('2:3'!X180)</f>
        <v>0</v>
      </c>
      <c r="Y180" s="93">
        <f>SUM('2:3'!Y180)</f>
        <v>0</v>
      </c>
      <c r="Z180" s="93">
        <f>SUM('2:3'!Z180)</f>
        <v>0</v>
      </c>
      <c r="AA180" s="93">
        <f>SUM('2:3'!AA180)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SUM('2:3'!G181)</f>
        <v>0</v>
      </c>
      <c r="H181" s="95">
        <f t="shared" si="27"/>
        <v>0</v>
      </c>
      <c r="I181" s="93">
        <f>SUM('2:3'!I181)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SUM('2:3'!N181)</f>
        <v>0</v>
      </c>
      <c r="O181" s="93">
        <f>SUM('2:3'!O181)</f>
        <v>0</v>
      </c>
      <c r="P181" s="93">
        <f>SUM('2:3'!P181)</f>
        <v>0</v>
      </c>
      <c r="Q181" s="93">
        <f>SUM('2:3'!Q181)</f>
        <v>0</v>
      </c>
      <c r="R181" s="93">
        <f>SUM('2:3'!R181)</f>
        <v>0</v>
      </c>
      <c r="S181" s="93">
        <f>SUM('2:3'!S181)</f>
        <v>0</v>
      </c>
      <c r="T181" s="93">
        <f>SUM('2:3'!T181)</f>
        <v>0</v>
      </c>
      <c r="U181" s="93">
        <f>SUM('2:3'!U181)</f>
        <v>0</v>
      </c>
      <c r="V181" s="196">
        <f t="shared" si="29"/>
        <v>0</v>
      </c>
      <c r="W181" s="33" t="str">
        <f t="shared" si="30"/>
        <v/>
      </c>
      <c r="X181" s="93">
        <f>SUM('2:3'!X181)</f>
        <v>0</v>
      </c>
      <c r="Y181" s="93">
        <f>SUM('2:3'!Y181)</f>
        <v>0</v>
      </c>
      <c r="Z181" s="93">
        <f>SUM('2:3'!Z181)</f>
        <v>0</v>
      </c>
      <c r="AA181" s="93">
        <f>SUM('2:3'!AA181)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SUM('2:3'!G182)</f>
        <v>0</v>
      </c>
      <c r="H182" s="95">
        <f t="shared" si="27"/>
        <v>0</v>
      </c>
      <c r="I182" s="93">
        <f>SUM('2:3'!I182)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SUM('2:3'!N182)</f>
        <v>0</v>
      </c>
      <c r="O182" s="93">
        <f>SUM('2:3'!O182)</f>
        <v>0</v>
      </c>
      <c r="P182" s="93">
        <f>SUM('2:3'!P182)</f>
        <v>0</v>
      </c>
      <c r="Q182" s="93">
        <f>SUM('2:3'!Q182)</f>
        <v>0</v>
      </c>
      <c r="R182" s="93">
        <f>SUM('2:3'!R182)</f>
        <v>0</v>
      </c>
      <c r="S182" s="93">
        <f>SUM('2:3'!S182)</f>
        <v>0</v>
      </c>
      <c r="T182" s="93">
        <f>SUM('2:3'!T182)</f>
        <v>0</v>
      </c>
      <c r="U182" s="93">
        <f>SUM('2:3'!U182)</f>
        <v>0</v>
      </c>
      <c r="V182" s="196">
        <f t="shared" si="29"/>
        <v>0</v>
      </c>
      <c r="W182" s="33" t="str">
        <f t="shared" si="30"/>
        <v/>
      </c>
      <c r="X182" s="93">
        <f>SUM('2:3'!X182)</f>
        <v>0</v>
      </c>
      <c r="Y182" s="93">
        <f>SUM('2:3'!Y182)</f>
        <v>0</v>
      </c>
      <c r="Z182" s="93">
        <f>SUM('2:3'!Z182)</f>
        <v>0</v>
      </c>
      <c r="AA182" s="93">
        <f>SUM('2:3'!AA182)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SUM('2:3'!G183)</f>
        <v>0</v>
      </c>
      <c r="H183" s="95">
        <f t="shared" si="27"/>
        <v>0</v>
      </c>
      <c r="I183" s="93">
        <f>SUM('2:3'!I183)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SUM('2:3'!N183)</f>
        <v>0</v>
      </c>
      <c r="O183" s="93">
        <f>SUM('2:3'!O183)</f>
        <v>0</v>
      </c>
      <c r="P183" s="93">
        <f>SUM('2:3'!P183)</f>
        <v>0</v>
      </c>
      <c r="Q183" s="93">
        <f>SUM('2:3'!Q183)</f>
        <v>0</v>
      </c>
      <c r="R183" s="93">
        <f>SUM('2:3'!R183)</f>
        <v>0</v>
      </c>
      <c r="S183" s="93">
        <f>SUM('2:3'!S183)</f>
        <v>0</v>
      </c>
      <c r="T183" s="93">
        <f>SUM('2:3'!T183)</f>
        <v>0</v>
      </c>
      <c r="U183" s="93">
        <f>SUM('2:3'!U183)</f>
        <v>0</v>
      </c>
      <c r="V183" s="196">
        <f t="shared" si="29"/>
        <v>0</v>
      </c>
      <c r="W183" s="33" t="str">
        <f t="shared" si="30"/>
        <v/>
      </c>
      <c r="X183" s="93">
        <f>SUM('2:3'!X183)</f>
        <v>0</v>
      </c>
      <c r="Y183" s="93">
        <f>SUM('2:3'!Y183)</f>
        <v>0</v>
      </c>
      <c r="Z183" s="93">
        <f>SUM('2:3'!Z183)</f>
        <v>0</v>
      </c>
      <c r="AA183" s="93">
        <f>SUM('2:3'!AA183)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SUM('2:3'!G184)</f>
        <v>0</v>
      </c>
      <c r="H184" s="95">
        <f>D184*G184</f>
        <v>0</v>
      </c>
      <c r="I184" s="93">
        <f>SUM('2:3'!I184)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SUM('2:3'!N184)</f>
        <v>0</v>
      </c>
      <c r="O184" s="93">
        <f>SUM('2:3'!O184)</f>
        <v>0</v>
      </c>
      <c r="P184" s="93">
        <f>SUM('2:3'!P184)</f>
        <v>0</v>
      </c>
      <c r="Q184" s="93">
        <f>SUM('2:3'!Q184)</f>
        <v>0</v>
      </c>
      <c r="R184" s="93">
        <f>SUM('2:3'!R184)</f>
        <v>0</v>
      </c>
      <c r="S184" s="93">
        <f>SUM('2:3'!S184)</f>
        <v>0</v>
      </c>
      <c r="T184" s="93">
        <f>SUM('2:3'!T184)</f>
        <v>0</v>
      </c>
      <c r="U184" s="93">
        <f>SUM('2:3'!U184)</f>
        <v>0</v>
      </c>
      <c r="V184" s="196">
        <f t="shared" si="29"/>
        <v>0</v>
      </c>
      <c r="W184" s="33" t="str">
        <f t="shared" si="30"/>
        <v/>
      </c>
      <c r="X184" s="93">
        <f>SUM('2:3'!X184)</f>
        <v>0</v>
      </c>
      <c r="Y184" s="93">
        <f>SUM('2:3'!Y184)</f>
        <v>0</v>
      </c>
      <c r="Z184" s="93">
        <f>SUM('2:3'!Z184)</f>
        <v>0</v>
      </c>
      <c r="AA184" s="93">
        <f>SUM('2:3'!AA184)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SUM('2:3'!G185)</f>
        <v>0</v>
      </c>
      <c r="H185" s="95">
        <f t="shared" ref="H185:H198" si="31">D185*G185</f>
        <v>0</v>
      </c>
      <c r="I185" s="93">
        <f>SUM('2:3'!I185)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SUM('2:3'!N185)</f>
        <v>0</v>
      </c>
      <c r="O185" s="93">
        <f>SUM('2:3'!O185)</f>
        <v>0</v>
      </c>
      <c r="P185" s="93">
        <f>SUM('2:3'!P185)</f>
        <v>0</v>
      </c>
      <c r="Q185" s="93">
        <f>SUM('2:3'!Q185)</f>
        <v>0</v>
      </c>
      <c r="R185" s="93">
        <f>SUM('2:3'!R185)</f>
        <v>0</v>
      </c>
      <c r="S185" s="93">
        <f>SUM('2:3'!S185)</f>
        <v>0</v>
      </c>
      <c r="T185" s="93">
        <f>SUM('2:3'!T185)</f>
        <v>0</v>
      </c>
      <c r="U185" s="93">
        <f>SUM('2:3'!U185)</f>
        <v>0</v>
      </c>
      <c r="V185" s="196">
        <f t="shared" si="29"/>
        <v>0</v>
      </c>
      <c r="W185" s="33" t="str">
        <f t="shared" si="30"/>
        <v/>
      </c>
      <c r="X185" s="93">
        <f>SUM('2:3'!X185)</f>
        <v>0</v>
      </c>
      <c r="Y185" s="93">
        <f>SUM('2:3'!Y185)</f>
        <v>0</v>
      </c>
      <c r="Z185" s="93">
        <f>SUM('2:3'!Z185)</f>
        <v>0</v>
      </c>
      <c r="AA185" s="93">
        <f>SUM('2:3'!AA185)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SUM('2:3'!G186)</f>
        <v>0</v>
      </c>
      <c r="H186" s="95">
        <f t="shared" si="31"/>
        <v>0</v>
      </c>
      <c r="I186" s="93">
        <f>SUM('2:3'!I186)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SUM('2:3'!N186)</f>
        <v>0</v>
      </c>
      <c r="O186" s="93">
        <f>SUM('2:3'!O186)</f>
        <v>0</v>
      </c>
      <c r="P186" s="93">
        <f>SUM('2:3'!P186)</f>
        <v>0</v>
      </c>
      <c r="Q186" s="93">
        <f>SUM('2:3'!Q186)</f>
        <v>0</v>
      </c>
      <c r="R186" s="93">
        <f>SUM('2:3'!R186)</f>
        <v>0</v>
      </c>
      <c r="S186" s="93">
        <f>SUM('2:3'!S186)</f>
        <v>0</v>
      </c>
      <c r="T186" s="93">
        <f>SUM('2:3'!T186)</f>
        <v>0</v>
      </c>
      <c r="U186" s="93">
        <f>SUM('2:3'!U186)</f>
        <v>0</v>
      </c>
      <c r="V186" s="196">
        <f t="shared" si="29"/>
        <v>0</v>
      </c>
      <c r="W186" s="33" t="str">
        <f t="shared" si="30"/>
        <v/>
      </c>
      <c r="X186" s="93">
        <f>SUM('2:3'!X186)</f>
        <v>0</v>
      </c>
      <c r="Y186" s="93">
        <f>SUM('2:3'!Y186)</f>
        <v>0</v>
      </c>
      <c r="Z186" s="93">
        <f>SUM('2:3'!Z186)</f>
        <v>0</v>
      </c>
      <c r="AA186" s="93">
        <f>SUM('2:3'!AA186)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SUM('2:3'!G187)</f>
        <v>0</v>
      </c>
      <c r="H187" s="95">
        <f t="shared" si="31"/>
        <v>0</v>
      </c>
      <c r="I187" s="93">
        <f>SUM('2:3'!I187)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SUM('2:3'!N187)</f>
        <v>0</v>
      </c>
      <c r="O187" s="93">
        <f>SUM('2:3'!O187)</f>
        <v>0</v>
      </c>
      <c r="P187" s="93">
        <f>SUM('2:3'!P187)</f>
        <v>0</v>
      </c>
      <c r="Q187" s="93">
        <f>SUM('2:3'!Q187)</f>
        <v>0</v>
      </c>
      <c r="R187" s="93">
        <f>SUM('2:3'!R187)</f>
        <v>0</v>
      </c>
      <c r="S187" s="93">
        <f>SUM('2:3'!S187)</f>
        <v>0</v>
      </c>
      <c r="T187" s="93">
        <f>SUM('2:3'!T187)</f>
        <v>0</v>
      </c>
      <c r="U187" s="93">
        <f>SUM('2:3'!U187)</f>
        <v>0</v>
      </c>
      <c r="V187" s="196">
        <f t="shared" si="29"/>
        <v>0</v>
      </c>
      <c r="W187" s="33" t="str">
        <f t="shared" si="30"/>
        <v/>
      </c>
      <c r="X187" s="93">
        <f>SUM('2:3'!X187)</f>
        <v>0</v>
      </c>
      <c r="Y187" s="93">
        <f>SUM('2:3'!Y187)</f>
        <v>0</v>
      </c>
      <c r="Z187" s="93">
        <f>SUM('2:3'!Z187)</f>
        <v>0</v>
      </c>
      <c r="AA187" s="93">
        <f>SUM('2:3'!AA187)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SUM('2:3'!G188)</f>
        <v>0</v>
      </c>
      <c r="H188" s="95">
        <f t="shared" si="31"/>
        <v>0</v>
      </c>
      <c r="I188" s="93">
        <f>SUM('2:3'!I188)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SUM('2:3'!N188)</f>
        <v>0</v>
      </c>
      <c r="O188" s="93">
        <f>SUM('2:3'!O188)</f>
        <v>0</v>
      </c>
      <c r="P188" s="93">
        <f>SUM('2:3'!P188)</f>
        <v>0</v>
      </c>
      <c r="Q188" s="93">
        <f>SUM('2:3'!Q188)</f>
        <v>0</v>
      </c>
      <c r="R188" s="93">
        <f>SUM('2:3'!R188)</f>
        <v>0</v>
      </c>
      <c r="S188" s="93">
        <f>SUM('2:3'!S188)</f>
        <v>0</v>
      </c>
      <c r="T188" s="93">
        <f>SUM('2:3'!T188)</f>
        <v>0</v>
      </c>
      <c r="U188" s="93">
        <f>SUM('2:3'!U188)</f>
        <v>0</v>
      </c>
      <c r="V188" s="196">
        <f t="shared" si="29"/>
        <v>0</v>
      </c>
      <c r="W188" s="33" t="str">
        <f t="shared" si="30"/>
        <v/>
      </c>
      <c r="X188" s="93">
        <f>SUM('2:3'!X188)</f>
        <v>0</v>
      </c>
      <c r="Y188" s="93">
        <f>SUM('2:3'!Y188)</f>
        <v>0</v>
      </c>
      <c r="Z188" s="93">
        <f>SUM('2:3'!Z188)</f>
        <v>0</v>
      </c>
      <c r="AA188" s="93">
        <f>SUM('2:3'!AA188)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SUM('2:3'!G189)</f>
        <v>0</v>
      </c>
      <c r="H189" s="95">
        <f t="shared" si="31"/>
        <v>0</v>
      </c>
      <c r="I189" s="93">
        <f>SUM('2:3'!I189)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SUM('2:3'!N189)</f>
        <v>0</v>
      </c>
      <c r="O189" s="93">
        <f>SUM('2:3'!O189)</f>
        <v>0</v>
      </c>
      <c r="P189" s="93">
        <f>SUM('2:3'!P189)</f>
        <v>0</v>
      </c>
      <c r="Q189" s="93">
        <f>SUM('2:3'!Q189)</f>
        <v>0</v>
      </c>
      <c r="R189" s="93">
        <f>SUM('2:3'!R189)</f>
        <v>0</v>
      </c>
      <c r="S189" s="93">
        <f>SUM('2:3'!S189)</f>
        <v>0</v>
      </c>
      <c r="T189" s="93">
        <f>SUM('2:3'!T189)</f>
        <v>0</v>
      </c>
      <c r="U189" s="93">
        <f>SUM('2:3'!U189)</f>
        <v>0</v>
      </c>
      <c r="V189" s="196">
        <f t="shared" si="29"/>
        <v>0</v>
      </c>
      <c r="W189" s="33" t="str">
        <f t="shared" si="30"/>
        <v/>
      </c>
      <c r="X189" s="93">
        <f>SUM('2:3'!X189)</f>
        <v>0</v>
      </c>
      <c r="Y189" s="93">
        <f>SUM('2:3'!Y189)</f>
        <v>0</v>
      </c>
      <c r="Z189" s="93">
        <f>SUM('2:3'!Z189)</f>
        <v>0</v>
      </c>
      <c r="AA189" s="93">
        <f>SUM('2:3'!AA189)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SUM('2:3'!G190)</f>
        <v>0</v>
      </c>
      <c r="H190" s="95">
        <f t="shared" si="31"/>
        <v>0</v>
      </c>
      <c r="I190" s="93">
        <f>SUM('2:3'!I190)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SUM('2:3'!N190)</f>
        <v>0</v>
      </c>
      <c r="O190" s="93">
        <f>SUM('2:3'!O190)</f>
        <v>0</v>
      </c>
      <c r="P190" s="93">
        <f>SUM('2:3'!P190)</f>
        <v>0</v>
      </c>
      <c r="Q190" s="93">
        <f>SUM('2:3'!Q190)</f>
        <v>0</v>
      </c>
      <c r="R190" s="93">
        <f>SUM('2:3'!R190)</f>
        <v>0</v>
      </c>
      <c r="S190" s="93">
        <f>SUM('2:3'!S190)</f>
        <v>0</v>
      </c>
      <c r="T190" s="93">
        <f>SUM('2:3'!T190)</f>
        <v>0</v>
      </c>
      <c r="U190" s="93">
        <f>SUM('2:3'!U190)</f>
        <v>0</v>
      </c>
      <c r="V190" s="196">
        <f>SUM(X190:AA190)</f>
        <v>0</v>
      </c>
      <c r="W190" s="33" t="str">
        <f>IF(ISERROR(V190/G190),"",V190/G190)</f>
        <v/>
      </c>
      <c r="X190" s="93">
        <f>SUM('2:3'!X190)</f>
        <v>0</v>
      </c>
      <c r="Y190" s="93">
        <f>SUM('2:3'!Y190)</f>
        <v>0</v>
      </c>
      <c r="Z190" s="93">
        <f>SUM('2:3'!Z190)</f>
        <v>0</v>
      </c>
      <c r="AA190" s="93">
        <f>SUM('2:3'!AA190)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SUM('2:3'!G191)</f>
        <v>0</v>
      </c>
      <c r="H191" s="95">
        <f t="shared" si="31"/>
        <v>0</v>
      </c>
      <c r="I191" s="93">
        <f>SUM('2:3'!I191)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SUM('2:3'!N191)</f>
        <v>0</v>
      </c>
      <c r="O191" s="93">
        <f>SUM('2:3'!O191)</f>
        <v>0</v>
      </c>
      <c r="P191" s="93">
        <f>SUM('2:3'!P191)</f>
        <v>0</v>
      </c>
      <c r="Q191" s="93">
        <f>SUM('2:3'!Q191)</f>
        <v>0</v>
      </c>
      <c r="R191" s="93">
        <f>SUM('2:3'!R191)</f>
        <v>0</v>
      </c>
      <c r="S191" s="93">
        <f>SUM('2:3'!S191)</f>
        <v>0</v>
      </c>
      <c r="T191" s="93">
        <f>SUM('2:3'!T191)</f>
        <v>0</v>
      </c>
      <c r="U191" s="93">
        <f>SUM('2:3'!U191)</f>
        <v>0</v>
      </c>
      <c r="V191" s="196">
        <f>SUM(X191:AA191)</f>
        <v>0</v>
      </c>
      <c r="W191" s="33" t="str">
        <f>IF(ISERROR(V191/G191),"",V191/G191)</f>
        <v/>
      </c>
      <c r="X191" s="93">
        <f>SUM('2:3'!X191)</f>
        <v>0</v>
      </c>
      <c r="Y191" s="93">
        <f>SUM('2:3'!Y191)</f>
        <v>0</v>
      </c>
      <c r="Z191" s="93">
        <f>SUM('2:3'!Z191)</f>
        <v>0</v>
      </c>
      <c r="AA191" s="93">
        <f>SUM('2:3'!AA191)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SUM('2:3'!G192)</f>
        <v>0</v>
      </c>
      <c r="H192" s="95">
        <f t="shared" si="31"/>
        <v>0</v>
      </c>
      <c r="I192" s="93">
        <f>SUM('2:3'!I192)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SUM('2:3'!N192)</f>
        <v>0</v>
      </c>
      <c r="O192" s="93">
        <f>SUM('2:3'!O192)</f>
        <v>0</v>
      </c>
      <c r="P192" s="93">
        <f>SUM('2:3'!P192)</f>
        <v>0</v>
      </c>
      <c r="Q192" s="93">
        <f>SUM('2:3'!Q192)</f>
        <v>0</v>
      </c>
      <c r="R192" s="93">
        <f>SUM('2:3'!R192)</f>
        <v>0</v>
      </c>
      <c r="S192" s="93">
        <f>SUM('2:3'!S192)</f>
        <v>0</v>
      </c>
      <c r="T192" s="93">
        <f>SUM('2:3'!T192)</f>
        <v>0</v>
      </c>
      <c r="U192" s="93">
        <f>SUM('2:3'!U192)</f>
        <v>0</v>
      </c>
      <c r="V192" s="196">
        <f>SUM(X192:AA192)</f>
        <v>0</v>
      </c>
      <c r="W192" s="33" t="str">
        <f>IF(ISERROR(V192/G192),"",V192/G192)</f>
        <v/>
      </c>
      <c r="X192" s="93">
        <f>SUM('2:3'!X192)</f>
        <v>0</v>
      </c>
      <c r="Y192" s="93">
        <f>SUM('2:3'!Y192)</f>
        <v>0</v>
      </c>
      <c r="Z192" s="93">
        <f>SUM('2:3'!Z192)</f>
        <v>0</v>
      </c>
      <c r="AA192" s="93">
        <f>SUM('2:3'!AA192)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SUM('2:3'!G193)</f>
        <v>0</v>
      </c>
      <c r="H193" s="95">
        <f t="shared" si="31"/>
        <v>0</v>
      </c>
      <c r="I193" s="93">
        <f>SUM('2:3'!I193)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SUM('2:3'!N193)</f>
        <v>0</v>
      </c>
      <c r="O193" s="93">
        <f>SUM('2:3'!O193)</f>
        <v>0</v>
      </c>
      <c r="P193" s="93">
        <f>SUM('2:3'!P193)</f>
        <v>0</v>
      </c>
      <c r="Q193" s="93">
        <f>SUM('2:3'!Q193)</f>
        <v>0</v>
      </c>
      <c r="R193" s="93">
        <f>SUM('2:3'!R193)</f>
        <v>0</v>
      </c>
      <c r="S193" s="93">
        <f>SUM('2:3'!S193)</f>
        <v>0</v>
      </c>
      <c r="T193" s="93">
        <f>SUM('2:3'!T193)</f>
        <v>0</v>
      </c>
      <c r="U193" s="93">
        <f>SUM('2:3'!U193)</f>
        <v>0</v>
      </c>
      <c r="V193" s="196">
        <f>SUM(X193:AA193)</f>
        <v>0</v>
      </c>
      <c r="W193" s="33" t="str">
        <f>IF(ISERROR(V193/G193),"",V193/G193)</f>
        <v/>
      </c>
      <c r="X193" s="93">
        <f>SUM('2:3'!X193)</f>
        <v>0</v>
      </c>
      <c r="Y193" s="93">
        <f>SUM('2:3'!Y193)</f>
        <v>0</v>
      </c>
      <c r="Z193" s="93">
        <f>SUM('2:3'!Z193)</f>
        <v>0</v>
      </c>
      <c r="AA193" s="93">
        <f>SUM('2:3'!AA193)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SUM('2:3'!G194)</f>
        <v>0</v>
      </c>
      <c r="H194" s="95">
        <f t="shared" si="31"/>
        <v>0</v>
      </c>
      <c r="I194" s="93">
        <f>SUM('2:3'!I194)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SUM('2:3'!N194)</f>
        <v>0</v>
      </c>
      <c r="O194" s="93">
        <f>SUM('2:3'!O194)</f>
        <v>0</v>
      </c>
      <c r="P194" s="93">
        <f>SUM('2:3'!P194)</f>
        <v>0</v>
      </c>
      <c r="Q194" s="93">
        <f>SUM('2:3'!Q194)</f>
        <v>0</v>
      </c>
      <c r="R194" s="93">
        <f>SUM('2:3'!R194)</f>
        <v>0</v>
      </c>
      <c r="S194" s="93">
        <f>SUM('2:3'!S194)</f>
        <v>0</v>
      </c>
      <c r="T194" s="93">
        <f>SUM('2:3'!T194)</f>
        <v>0</v>
      </c>
      <c r="U194" s="93">
        <f>SUM('2:3'!U194)</f>
        <v>0</v>
      </c>
      <c r="V194" s="196">
        <f>SUM(X194:AA194)</f>
        <v>0</v>
      </c>
      <c r="W194" s="33" t="str">
        <f>IF(ISERROR(V194/G194),"",V194/G194)</f>
        <v/>
      </c>
      <c r="X194" s="93">
        <f>SUM('2:3'!X194)</f>
        <v>0</v>
      </c>
      <c r="Y194" s="93">
        <f>SUM('2:3'!Y194)</f>
        <v>0</v>
      </c>
      <c r="Z194" s="93">
        <f>SUM('2:3'!Z194)</f>
        <v>0</v>
      </c>
      <c r="AA194" s="93">
        <f>SUM('2:3'!AA194)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SUM('2:3'!G195)</f>
        <v>0</v>
      </c>
      <c r="H195" s="95">
        <f t="shared" si="31"/>
        <v>0</v>
      </c>
      <c r="I195" s="93">
        <f>SUM('2:3'!I195)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SUM('2:3'!N195)</f>
        <v>0</v>
      </c>
      <c r="O195" s="93">
        <f>SUM('2:3'!O195)</f>
        <v>0</v>
      </c>
      <c r="P195" s="93">
        <f>SUM('2:3'!P195)</f>
        <v>0</v>
      </c>
      <c r="Q195" s="93">
        <f>SUM('2:3'!Q195)</f>
        <v>0</v>
      </c>
      <c r="R195" s="93">
        <f>SUM('2:3'!R195)</f>
        <v>0</v>
      </c>
      <c r="S195" s="93">
        <f>SUM('2:3'!S195)</f>
        <v>0</v>
      </c>
      <c r="T195" s="93">
        <f>SUM('2:3'!T195)</f>
        <v>0</v>
      </c>
      <c r="U195" s="93">
        <f>SUM('2:3'!U195)</f>
        <v>0</v>
      </c>
      <c r="V195" s="196"/>
      <c r="W195" s="33"/>
      <c r="X195" s="93">
        <f>SUM('2:3'!X195)</f>
        <v>0</v>
      </c>
      <c r="Y195" s="93">
        <f>SUM('2:3'!Y195)</f>
        <v>0</v>
      </c>
      <c r="Z195" s="93">
        <f>SUM('2:3'!Z195)</f>
        <v>0</v>
      </c>
      <c r="AA195" s="93">
        <f>SUM('2:3'!AA195)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SUM('2:3'!G196)</f>
        <v>0</v>
      </c>
      <c r="H196" s="95">
        <f t="shared" si="31"/>
        <v>0</v>
      </c>
      <c r="I196" s="93">
        <f>SUM('2:3'!I196)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SUM('2:3'!N196)</f>
        <v>0</v>
      </c>
      <c r="O196" s="93">
        <f>SUM('2:3'!O196)</f>
        <v>0</v>
      </c>
      <c r="P196" s="93">
        <f>SUM('2:3'!P196)</f>
        <v>0</v>
      </c>
      <c r="Q196" s="93">
        <f>SUM('2:3'!Q196)</f>
        <v>0</v>
      </c>
      <c r="R196" s="93">
        <f>SUM('2:3'!R196)</f>
        <v>0</v>
      </c>
      <c r="S196" s="93">
        <f>SUM('2:3'!S196)</f>
        <v>0</v>
      </c>
      <c r="T196" s="93">
        <f>SUM('2:3'!T196)</f>
        <v>0</v>
      </c>
      <c r="U196" s="93">
        <f>SUM('2:3'!U196)</f>
        <v>0</v>
      </c>
      <c r="V196" s="196"/>
      <c r="W196" s="33"/>
      <c r="X196" s="93">
        <f>SUM('2:3'!X196)</f>
        <v>0</v>
      </c>
      <c r="Y196" s="93">
        <f>SUM('2:3'!Y196)</f>
        <v>0</v>
      </c>
      <c r="Z196" s="93">
        <f>SUM('2:3'!Z196)</f>
        <v>0</v>
      </c>
      <c r="AA196" s="93">
        <f>SUM('2:3'!AA196)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SUM('2:3'!G197)</f>
        <v>0</v>
      </c>
      <c r="H197" s="95">
        <f t="shared" si="31"/>
        <v>0</v>
      </c>
      <c r="I197" s="93">
        <f>SUM('2:3'!I197)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SUM('2:3'!N197)</f>
        <v>0</v>
      </c>
      <c r="O197" s="93">
        <f>SUM('2:3'!O197)</f>
        <v>0</v>
      </c>
      <c r="P197" s="93">
        <f>SUM('2:3'!P197)</f>
        <v>0</v>
      </c>
      <c r="Q197" s="93">
        <f>SUM('2:3'!Q197)</f>
        <v>0</v>
      </c>
      <c r="R197" s="93">
        <f>SUM('2:3'!R197)</f>
        <v>0</v>
      </c>
      <c r="S197" s="93">
        <f>SUM('2:3'!S197)</f>
        <v>0</v>
      </c>
      <c r="T197" s="93">
        <f>SUM('2:3'!T197)</f>
        <v>0</v>
      </c>
      <c r="U197" s="93">
        <f>SUM('2:3'!U197)</f>
        <v>0</v>
      </c>
      <c r="V197" s="196"/>
      <c r="W197" s="33"/>
      <c r="X197" s="93">
        <f>SUM('2:3'!X197)</f>
        <v>0</v>
      </c>
      <c r="Y197" s="93">
        <f>SUM('2:3'!Y197)</f>
        <v>0</v>
      </c>
      <c r="Z197" s="93">
        <f>SUM('2:3'!Z197)</f>
        <v>0</v>
      </c>
      <c r="AA197" s="93">
        <f>SUM('2:3'!AA197)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SUM('2:3'!G198)</f>
        <v>0</v>
      </c>
      <c r="H198" s="95">
        <f t="shared" si="31"/>
        <v>0</v>
      </c>
      <c r="I198" s="93">
        <f>SUM('2:3'!I198)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SUM('2:3'!N198)</f>
        <v>0</v>
      </c>
      <c r="O198" s="93">
        <f>SUM('2:3'!O198)</f>
        <v>0</v>
      </c>
      <c r="P198" s="93">
        <f>SUM('2:3'!P198)</f>
        <v>0</v>
      </c>
      <c r="Q198" s="93">
        <f>SUM('2:3'!Q198)</f>
        <v>0</v>
      </c>
      <c r="R198" s="93">
        <f>SUM('2:3'!R198)</f>
        <v>0</v>
      </c>
      <c r="S198" s="93">
        <f>SUM('2:3'!S198)</f>
        <v>0</v>
      </c>
      <c r="T198" s="93">
        <f>SUM('2:3'!T198)</f>
        <v>0</v>
      </c>
      <c r="U198" s="93">
        <f>SUM('2:3'!U198)</f>
        <v>0</v>
      </c>
      <c r="V198" s="196"/>
      <c r="W198" s="33"/>
      <c r="X198" s="93">
        <f>SUM('2:3'!X198)</f>
        <v>0</v>
      </c>
      <c r="Y198" s="93">
        <f>SUM('2:3'!Y198)</f>
        <v>0</v>
      </c>
      <c r="Z198" s="93">
        <f>SUM('2:3'!Z198)</f>
        <v>0</v>
      </c>
      <c r="AA198" s="93">
        <f>SUM('2:3'!AA198)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37" t="s">
        <v>70</v>
      </c>
      <c r="B199" s="538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SUM('2:3'!G200)</f>
        <v>0</v>
      </c>
      <c r="H200" s="293">
        <f t="shared" ref="H200:H256" si="34">D200*G200</f>
        <v>0</v>
      </c>
      <c r="I200" s="93">
        <f>SUM('2:3'!I200)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SUM('2:3'!N200)</f>
        <v>0</v>
      </c>
      <c r="O200" s="93">
        <f>SUM('2:3'!O200)</f>
        <v>0</v>
      </c>
      <c r="P200" s="93">
        <f>SUM('2:3'!P200)</f>
        <v>0</v>
      </c>
      <c r="Q200" s="93">
        <f>SUM('2:3'!Q200)</f>
        <v>0</v>
      </c>
      <c r="R200" s="93">
        <f>SUM('2:3'!R200)</f>
        <v>0</v>
      </c>
      <c r="S200" s="93">
        <f>SUM('2:3'!S200)</f>
        <v>0</v>
      </c>
      <c r="T200" s="93">
        <f>SUM('2:3'!T200)</f>
        <v>0</v>
      </c>
      <c r="U200" s="93">
        <f>SUM('2:3'!U200)</f>
        <v>0</v>
      </c>
      <c r="V200" s="196">
        <f>SUM(X200:AA200)</f>
        <v>0</v>
      </c>
      <c r="W200" s="33" t="str">
        <f>IF(ISERROR(V200/G200),"",V200/G200)</f>
        <v/>
      </c>
      <c r="X200" s="93">
        <f>SUM('2:3'!X200)</f>
        <v>0</v>
      </c>
      <c r="Y200" s="93">
        <f>SUM('2:3'!Y200)</f>
        <v>0</v>
      </c>
      <c r="Z200" s="93">
        <f>SUM('2:3'!Z200)</f>
        <v>0</v>
      </c>
      <c r="AA200" s="93">
        <f>SUM('2:3'!AA200)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SUM('2:3'!G201)</f>
        <v>0</v>
      </c>
      <c r="H201" s="293">
        <f t="shared" si="34"/>
        <v>0</v>
      </c>
      <c r="I201" s="93">
        <f>SUM('2:3'!I201)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SUM('2:3'!G202)</f>
        <v>0</v>
      </c>
      <c r="H202" s="293">
        <f t="shared" si="34"/>
        <v>0</v>
      </c>
      <c r="I202" s="93">
        <f>SUM('2:3'!I202)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SUM('2:3'!N202)</f>
        <v>0</v>
      </c>
      <c r="O202" s="93">
        <f>SUM('2:3'!O202)</f>
        <v>0</v>
      </c>
      <c r="P202" s="93">
        <f>SUM('2:3'!P202)</f>
        <v>0</v>
      </c>
      <c r="Q202" s="93">
        <f>SUM('2:3'!Q202)</f>
        <v>0</v>
      </c>
      <c r="R202" s="93">
        <f>SUM('2:3'!R202)</f>
        <v>0</v>
      </c>
      <c r="S202" s="93">
        <f>SUM('2:3'!S202)</f>
        <v>0</v>
      </c>
      <c r="T202" s="93">
        <f>SUM('2:3'!T202)</f>
        <v>0</v>
      </c>
      <c r="U202" s="93">
        <f>SUM('2:3'!U202)</f>
        <v>0</v>
      </c>
      <c r="V202" s="196">
        <f>SUM(X202:AA202)</f>
        <v>0</v>
      </c>
      <c r="W202" s="33" t="str">
        <f>IF(ISERROR(V202/G202),"",V202/G202)</f>
        <v/>
      </c>
      <c r="X202" s="93">
        <f>SUM('2:3'!X202)</f>
        <v>0</v>
      </c>
      <c r="Y202" s="93">
        <f>SUM('2:3'!Y202)</f>
        <v>0</v>
      </c>
      <c r="Z202" s="93">
        <f>SUM('2:3'!Z202)</f>
        <v>0</v>
      </c>
      <c r="AA202" s="93">
        <f>SUM('2:3'!AA202)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SUM('2:3'!G203)</f>
        <v>0</v>
      </c>
      <c r="H203" s="293">
        <f t="shared" si="34"/>
        <v>0</v>
      </c>
      <c r="I203" s="93">
        <f>SUM('2:3'!I203)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SUM('2:3'!N203)</f>
        <v>0</v>
      </c>
      <c r="O203" s="93">
        <f>SUM('2:3'!O203)</f>
        <v>0</v>
      </c>
      <c r="P203" s="93">
        <f>SUM('2:3'!P203)</f>
        <v>0</v>
      </c>
      <c r="Q203" s="93">
        <f>SUM('2:3'!Q203)</f>
        <v>0</v>
      </c>
      <c r="R203" s="93">
        <f>SUM('2:3'!R203)</f>
        <v>0</v>
      </c>
      <c r="S203" s="93">
        <f>SUM('2:3'!S203)</f>
        <v>0</v>
      </c>
      <c r="T203" s="93">
        <f>SUM('2:3'!T203)</f>
        <v>0</v>
      </c>
      <c r="U203" s="93">
        <f>SUM('2:3'!U203)</f>
        <v>0</v>
      </c>
      <c r="V203" s="196">
        <f>SUM(X203:AA203)</f>
        <v>0</v>
      </c>
      <c r="W203" s="33" t="str">
        <f>IF(ISERROR(V203/G203),"",V203/G203)</f>
        <v/>
      </c>
      <c r="X203" s="93">
        <f>SUM('2:3'!X203)</f>
        <v>0</v>
      </c>
      <c r="Y203" s="93">
        <f>SUM('2:3'!Y203)</f>
        <v>0</v>
      </c>
      <c r="Z203" s="93">
        <f>SUM('2:3'!Z203)</f>
        <v>0</v>
      </c>
      <c r="AA203" s="93">
        <f>SUM('2:3'!AA203)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SUM('2:3'!G204)</f>
        <v>0</v>
      </c>
      <c r="H204" s="293">
        <f t="shared" si="34"/>
        <v>0</v>
      </c>
      <c r="I204" s="93">
        <f>SUM('2:3'!I204)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SUM('2:3'!N204)</f>
        <v>0</v>
      </c>
      <c r="O204" s="93">
        <f>SUM('2:3'!O204)</f>
        <v>0</v>
      </c>
      <c r="P204" s="93">
        <f>SUM('2:3'!P204)</f>
        <v>0</v>
      </c>
      <c r="Q204" s="93">
        <f>SUM('2:3'!Q204)</f>
        <v>0</v>
      </c>
      <c r="R204" s="93">
        <f>SUM('2:3'!R204)</f>
        <v>0</v>
      </c>
      <c r="S204" s="93">
        <f>SUM('2:3'!S204)</f>
        <v>0</v>
      </c>
      <c r="T204" s="93">
        <f>SUM('2:3'!T204)</f>
        <v>0</v>
      </c>
      <c r="U204" s="93">
        <f>SUM('2:3'!U204)</f>
        <v>0</v>
      </c>
      <c r="V204" s="196">
        <f>SUM(X204:AA204)</f>
        <v>0</v>
      </c>
      <c r="W204" s="33" t="str">
        <f>IF(ISERROR(V204/G204),"",V204/G204)</f>
        <v/>
      </c>
      <c r="X204" s="93">
        <f>SUM('2:3'!X204)</f>
        <v>0</v>
      </c>
      <c r="Y204" s="93">
        <f>SUM('2:3'!Y204)</f>
        <v>0</v>
      </c>
      <c r="Z204" s="93">
        <f>SUM('2:3'!Z204)</f>
        <v>0</v>
      </c>
      <c r="AA204" s="93">
        <f>SUM('2:3'!AA204)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SUM('2:3'!G205)</f>
        <v>0</v>
      </c>
      <c r="H205" s="293">
        <f t="shared" si="34"/>
        <v>0</v>
      </c>
      <c r="I205" s="93">
        <f>SUM('2:3'!I205)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SUM('2:3'!G206)</f>
        <v>0</v>
      </c>
      <c r="H206" s="293">
        <f t="shared" si="34"/>
        <v>0</v>
      </c>
      <c r="I206" s="93">
        <f>SUM('2:3'!I206)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SUM('2:3'!G207)</f>
        <v>0</v>
      </c>
      <c r="H207" s="293">
        <f t="shared" si="34"/>
        <v>0</v>
      </c>
      <c r="I207" s="93">
        <f>SUM('2:3'!I207)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SUM('2:3'!G208)</f>
        <v>0</v>
      </c>
      <c r="H208" s="293">
        <f t="shared" si="34"/>
        <v>0</v>
      </c>
      <c r="I208" s="93">
        <f>SUM('2:3'!I208)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SUM('2:3'!N208)</f>
        <v>0</v>
      </c>
      <c r="O208" s="93">
        <f>SUM('2:3'!O208)</f>
        <v>0</v>
      </c>
      <c r="P208" s="93">
        <f>SUM('2:3'!P208)</f>
        <v>0</v>
      </c>
      <c r="Q208" s="93">
        <f>SUM('2:3'!Q208)</f>
        <v>0</v>
      </c>
      <c r="R208" s="93">
        <f>SUM('2:3'!R208)</f>
        <v>0</v>
      </c>
      <c r="S208" s="93">
        <f>SUM('2:3'!S208)</f>
        <v>0</v>
      </c>
      <c r="T208" s="93">
        <f>SUM('2:3'!T208)</f>
        <v>0</v>
      </c>
      <c r="U208" s="93">
        <f>SUM('2:3'!U208)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SUM('2:3'!X208)</f>
        <v>0</v>
      </c>
      <c r="Y208" s="93">
        <f>SUM('2:3'!Y208)</f>
        <v>0</v>
      </c>
      <c r="Z208" s="93">
        <f>SUM('2:3'!Z208)</f>
        <v>0</v>
      </c>
      <c r="AA208" s="93">
        <f>SUM('2:3'!AA208)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SUM('2:3'!G209)</f>
        <v>0</v>
      </c>
      <c r="H209" s="293">
        <f t="shared" si="34"/>
        <v>0</v>
      </c>
      <c r="I209" s="93">
        <f>SUM('2:3'!I209)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SUM('2:3'!N209)</f>
        <v>0</v>
      </c>
      <c r="O209" s="93">
        <f>SUM('2:3'!O209)</f>
        <v>0</v>
      </c>
      <c r="P209" s="93">
        <f>SUM('2:3'!P209)</f>
        <v>0</v>
      </c>
      <c r="Q209" s="93">
        <f>SUM('2:3'!Q209)</f>
        <v>0</v>
      </c>
      <c r="R209" s="93">
        <f>SUM('2:3'!R209)</f>
        <v>0</v>
      </c>
      <c r="S209" s="93">
        <f>SUM('2:3'!S209)</f>
        <v>0</v>
      </c>
      <c r="T209" s="93">
        <f>SUM('2:3'!T209)</f>
        <v>0</v>
      </c>
      <c r="U209" s="93">
        <f>SUM('2:3'!U209)</f>
        <v>0</v>
      </c>
      <c r="V209" s="196">
        <f t="shared" si="36"/>
        <v>0</v>
      </c>
      <c r="W209" s="33" t="str">
        <f t="shared" si="37"/>
        <v/>
      </c>
      <c r="X209" s="93">
        <f>SUM('2:3'!X209)</f>
        <v>0</v>
      </c>
      <c r="Y209" s="93">
        <f>SUM('2:3'!Y209)</f>
        <v>0</v>
      </c>
      <c r="Z209" s="93">
        <f>SUM('2:3'!Z209)</f>
        <v>0</v>
      </c>
      <c r="AA209" s="93">
        <f>SUM('2:3'!AA209)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SUM('2:3'!G210)</f>
        <v>0</v>
      </c>
      <c r="H210" s="293">
        <f t="shared" si="34"/>
        <v>0</v>
      </c>
      <c r="I210" s="93">
        <f>SUM('2:3'!I210)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SUM('2:3'!N210)</f>
        <v>0</v>
      </c>
      <c r="O210" s="93">
        <f>SUM('2:3'!O210)</f>
        <v>0</v>
      </c>
      <c r="P210" s="93">
        <f>SUM('2:3'!P210)</f>
        <v>0</v>
      </c>
      <c r="Q210" s="93">
        <f>SUM('2:3'!Q210)</f>
        <v>0</v>
      </c>
      <c r="R210" s="93">
        <f>SUM('2:3'!R210)</f>
        <v>0</v>
      </c>
      <c r="S210" s="93">
        <f>SUM('2:3'!S210)</f>
        <v>0</v>
      </c>
      <c r="T210" s="93">
        <f>SUM('2:3'!T210)</f>
        <v>0</v>
      </c>
      <c r="U210" s="93">
        <f>SUM('2:3'!U210)</f>
        <v>0</v>
      </c>
      <c r="V210" s="196">
        <f t="shared" si="36"/>
        <v>0</v>
      </c>
      <c r="W210" s="33" t="str">
        <f t="shared" si="37"/>
        <v/>
      </c>
      <c r="X210" s="93">
        <f>SUM('2:3'!X210)</f>
        <v>0</v>
      </c>
      <c r="Y210" s="93">
        <f>SUM('2:3'!Y210)</f>
        <v>0</v>
      </c>
      <c r="Z210" s="93">
        <f>SUM('2:3'!Z210)</f>
        <v>0</v>
      </c>
      <c r="AA210" s="93">
        <f>SUM('2:3'!AA210)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SUM('2:3'!G211)</f>
        <v>0</v>
      </c>
      <c r="H211" s="293">
        <f t="shared" si="34"/>
        <v>0</v>
      </c>
      <c r="I211" s="93">
        <f>SUM('2:3'!I211)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SUM('2:3'!N211)</f>
        <v>0</v>
      </c>
      <c r="O211" s="93">
        <f>SUM('2:3'!O211)</f>
        <v>0</v>
      </c>
      <c r="P211" s="93">
        <f>SUM('2:3'!P211)</f>
        <v>0</v>
      </c>
      <c r="Q211" s="93">
        <f>SUM('2:3'!Q211)</f>
        <v>0</v>
      </c>
      <c r="R211" s="93">
        <f>SUM('2:3'!R211)</f>
        <v>0</v>
      </c>
      <c r="S211" s="93">
        <f>SUM('2:3'!S211)</f>
        <v>0</v>
      </c>
      <c r="T211" s="93">
        <f>SUM('2:3'!T211)</f>
        <v>0</v>
      </c>
      <c r="U211" s="93">
        <f>SUM('2:3'!U211)</f>
        <v>0</v>
      </c>
      <c r="V211" s="196">
        <f t="shared" si="36"/>
        <v>0</v>
      </c>
      <c r="W211" s="33" t="str">
        <f t="shared" si="37"/>
        <v/>
      </c>
      <c r="X211" s="93">
        <f>SUM('2:3'!X211)</f>
        <v>0</v>
      </c>
      <c r="Y211" s="93">
        <f>SUM('2:3'!Y211)</f>
        <v>0</v>
      </c>
      <c r="Z211" s="93">
        <f>SUM('2:3'!Z211)</f>
        <v>0</v>
      </c>
      <c r="AA211" s="93">
        <f>SUM('2:3'!AA211)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SUM('2:3'!G212)</f>
        <v>0</v>
      </c>
      <c r="H212" s="293">
        <f t="shared" si="34"/>
        <v>0</v>
      </c>
      <c r="I212" s="93">
        <f>SUM('2:3'!I212)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SUM('2:3'!N212)</f>
        <v>0</v>
      </c>
      <c r="O212" s="93">
        <f>SUM('2:3'!O212)</f>
        <v>0</v>
      </c>
      <c r="P212" s="93">
        <f>SUM('2:3'!P212)</f>
        <v>0</v>
      </c>
      <c r="Q212" s="93">
        <f>SUM('2:3'!Q212)</f>
        <v>0</v>
      </c>
      <c r="R212" s="93">
        <f>SUM('2:3'!R212)</f>
        <v>0</v>
      </c>
      <c r="S212" s="93">
        <f>SUM('2:3'!S212)</f>
        <v>0</v>
      </c>
      <c r="T212" s="93">
        <f>SUM('2:3'!T212)</f>
        <v>0</v>
      </c>
      <c r="U212" s="93">
        <f>SUM('2:3'!U212)</f>
        <v>0</v>
      </c>
      <c r="V212" s="196">
        <f t="shared" si="36"/>
        <v>0</v>
      </c>
      <c r="W212" s="33" t="str">
        <f t="shared" si="37"/>
        <v/>
      </c>
      <c r="X212" s="93">
        <f>SUM('2:3'!X212)</f>
        <v>0</v>
      </c>
      <c r="Y212" s="93">
        <f>SUM('2:3'!Y212)</f>
        <v>0</v>
      </c>
      <c r="Z212" s="93">
        <f>SUM('2:3'!Z212)</f>
        <v>0</v>
      </c>
      <c r="AA212" s="93">
        <f>SUM('2:3'!AA212)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SUM('2:3'!G213)</f>
        <v>0</v>
      </c>
      <c r="H213" s="293">
        <f t="shared" si="34"/>
        <v>0</v>
      </c>
      <c r="I213" s="93">
        <f>SUM('2:3'!I213)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SUM('2:3'!N213)</f>
        <v>0</v>
      </c>
      <c r="O213" s="93">
        <f>SUM('2:3'!O213)</f>
        <v>0</v>
      </c>
      <c r="P213" s="93">
        <f>SUM('2:3'!P213)</f>
        <v>0</v>
      </c>
      <c r="Q213" s="93">
        <f>SUM('2:3'!Q213)</f>
        <v>0</v>
      </c>
      <c r="R213" s="93">
        <f>SUM('2:3'!R213)</f>
        <v>0</v>
      </c>
      <c r="S213" s="93">
        <f>SUM('2:3'!S213)</f>
        <v>0</v>
      </c>
      <c r="T213" s="93">
        <f>SUM('2:3'!T213)</f>
        <v>0</v>
      </c>
      <c r="U213" s="93">
        <f>SUM('2:3'!U213)</f>
        <v>0</v>
      </c>
      <c r="V213" s="196">
        <f t="shared" si="36"/>
        <v>0</v>
      </c>
      <c r="W213" s="33" t="str">
        <f t="shared" si="37"/>
        <v/>
      </c>
      <c r="X213" s="93">
        <f>SUM('2:3'!X213)</f>
        <v>0</v>
      </c>
      <c r="Y213" s="93">
        <f>SUM('2:3'!Y213)</f>
        <v>0</v>
      </c>
      <c r="Z213" s="93">
        <f>SUM('2:3'!Z213)</f>
        <v>0</v>
      </c>
      <c r="AA213" s="93">
        <f>SUM('2:3'!AA213)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SUM('2:3'!G214)</f>
        <v>0</v>
      </c>
      <c r="H214" s="293">
        <f t="shared" si="34"/>
        <v>0</v>
      </c>
      <c r="I214" s="93">
        <f>SUM('2:3'!I214)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SUM('2:3'!N214)</f>
        <v>0</v>
      </c>
      <c r="O214" s="93">
        <f>SUM('2:3'!O214)</f>
        <v>0</v>
      </c>
      <c r="P214" s="93">
        <f>SUM('2:3'!P214)</f>
        <v>0</v>
      </c>
      <c r="Q214" s="93">
        <f>SUM('2:3'!Q214)</f>
        <v>0</v>
      </c>
      <c r="R214" s="93">
        <f>SUM('2:3'!R214)</f>
        <v>0</v>
      </c>
      <c r="S214" s="93">
        <f>SUM('2:3'!S214)</f>
        <v>0</v>
      </c>
      <c r="T214" s="93">
        <f>SUM('2:3'!T214)</f>
        <v>0</v>
      </c>
      <c r="U214" s="93">
        <f>SUM('2:3'!U214)</f>
        <v>0</v>
      </c>
      <c r="V214" s="196">
        <f t="shared" si="36"/>
        <v>0</v>
      </c>
      <c r="W214" s="33" t="str">
        <f t="shared" si="37"/>
        <v/>
      </c>
      <c r="X214" s="93">
        <f>SUM('2:3'!X214)</f>
        <v>0</v>
      </c>
      <c r="Y214" s="93">
        <f>SUM('2:3'!Y214)</f>
        <v>0</v>
      </c>
      <c r="Z214" s="93">
        <f>SUM('2:3'!Z214)</f>
        <v>0</v>
      </c>
      <c r="AA214" s="93">
        <f>SUM('2:3'!AA214)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SUM('2:3'!G215)</f>
        <v>0</v>
      </c>
      <c r="H215" s="293">
        <f t="shared" si="34"/>
        <v>0</v>
      </c>
      <c r="I215" s="93">
        <f>SUM('2:3'!I215)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SUM('2:3'!N215)</f>
        <v>0</v>
      </c>
      <c r="O215" s="93">
        <f>SUM('2:3'!O215)</f>
        <v>0</v>
      </c>
      <c r="P215" s="93">
        <f>SUM('2:3'!P215)</f>
        <v>0</v>
      </c>
      <c r="Q215" s="93">
        <f>SUM('2:3'!Q215)</f>
        <v>0</v>
      </c>
      <c r="R215" s="93">
        <f>SUM('2:3'!R215)</f>
        <v>0</v>
      </c>
      <c r="S215" s="93">
        <f>SUM('2:3'!S215)</f>
        <v>0</v>
      </c>
      <c r="T215" s="93">
        <f>SUM('2:3'!T215)</f>
        <v>0</v>
      </c>
      <c r="U215" s="93">
        <f>SUM('2:3'!U215)</f>
        <v>0</v>
      </c>
      <c r="V215" s="196">
        <f t="shared" si="36"/>
        <v>0</v>
      </c>
      <c r="W215" s="33" t="str">
        <f t="shared" si="37"/>
        <v/>
      </c>
      <c r="X215" s="93">
        <f>SUM('2:3'!X215)</f>
        <v>0</v>
      </c>
      <c r="Y215" s="93">
        <f>SUM('2:3'!Y215)</f>
        <v>0</v>
      </c>
      <c r="Z215" s="93">
        <f>SUM('2:3'!Z215)</f>
        <v>0</v>
      </c>
      <c r="AA215" s="93">
        <f>SUM('2:3'!AA215)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SUM('2:3'!G216)</f>
        <v>0</v>
      </c>
      <c r="H216" s="293">
        <f t="shared" si="34"/>
        <v>0</v>
      </c>
      <c r="I216" s="93">
        <f>SUM('2:3'!I216)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SUM('2:3'!N216)</f>
        <v>0</v>
      </c>
      <c r="O216" s="93">
        <f>SUM('2:3'!O216)</f>
        <v>0</v>
      </c>
      <c r="P216" s="93">
        <f>SUM('2:3'!P216)</f>
        <v>0</v>
      </c>
      <c r="Q216" s="93">
        <f>SUM('2:3'!Q216)</f>
        <v>0</v>
      </c>
      <c r="R216" s="93">
        <f>SUM('2:3'!R216)</f>
        <v>0</v>
      </c>
      <c r="S216" s="93">
        <f>SUM('2:3'!S216)</f>
        <v>0</v>
      </c>
      <c r="T216" s="93">
        <f>SUM('2:3'!T216)</f>
        <v>0</v>
      </c>
      <c r="U216" s="93">
        <f>SUM('2:3'!U216)</f>
        <v>0</v>
      </c>
      <c r="V216" s="196">
        <f t="shared" si="36"/>
        <v>0</v>
      </c>
      <c r="W216" s="33" t="str">
        <f t="shared" si="37"/>
        <v/>
      </c>
      <c r="X216" s="93">
        <f>SUM('2:3'!X216)</f>
        <v>0</v>
      </c>
      <c r="Y216" s="93">
        <f>SUM('2:3'!Y216)</f>
        <v>0</v>
      </c>
      <c r="Z216" s="93">
        <f>SUM('2:3'!Z216)</f>
        <v>0</v>
      </c>
      <c r="AA216" s="93">
        <f>SUM('2:3'!AA216)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SUM('2:3'!G217)</f>
        <v>0</v>
      </c>
      <c r="H217" s="293">
        <f t="shared" si="34"/>
        <v>0</v>
      </c>
      <c r="I217" s="93">
        <f>SUM('2:3'!I217)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SUM('2:3'!N217)</f>
        <v>0</v>
      </c>
      <c r="O217" s="93">
        <f>SUM('2:3'!O217)</f>
        <v>0</v>
      </c>
      <c r="P217" s="93">
        <f>SUM('2:3'!P217)</f>
        <v>0</v>
      </c>
      <c r="Q217" s="93">
        <f>SUM('2:3'!Q217)</f>
        <v>0</v>
      </c>
      <c r="R217" s="93">
        <f>SUM('2:3'!R217)</f>
        <v>0</v>
      </c>
      <c r="S217" s="93">
        <f>SUM('2:3'!S217)</f>
        <v>0</v>
      </c>
      <c r="T217" s="93">
        <f>SUM('2:3'!T217)</f>
        <v>0</v>
      </c>
      <c r="U217" s="93">
        <f>SUM('2:3'!U217)</f>
        <v>0</v>
      </c>
      <c r="V217" s="196">
        <f t="shared" si="36"/>
        <v>0</v>
      </c>
      <c r="W217" s="33" t="str">
        <f t="shared" si="37"/>
        <v/>
      </c>
      <c r="X217" s="93">
        <f>SUM('2:3'!X217)</f>
        <v>0</v>
      </c>
      <c r="Y217" s="93">
        <f>SUM('2:3'!Y217)</f>
        <v>0</v>
      </c>
      <c r="Z217" s="93">
        <f>SUM('2:3'!Z217)</f>
        <v>0</v>
      </c>
      <c r="AA217" s="93">
        <f>SUM('2:3'!AA217)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SUM('2:3'!G218)</f>
        <v>0</v>
      </c>
      <c r="H218" s="293">
        <f t="shared" si="34"/>
        <v>0</v>
      </c>
      <c r="I218" s="93">
        <f>SUM('2:3'!I218)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SUM('2:3'!N218)</f>
        <v>0</v>
      </c>
      <c r="O218" s="93">
        <f>SUM('2:3'!O218)</f>
        <v>0</v>
      </c>
      <c r="P218" s="93">
        <f>SUM('2:3'!P218)</f>
        <v>0</v>
      </c>
      <c r="Q218" s="93">
        <f>SUM('2:3'!Q218)</f>
        <v>0</v>
      </c>
      <c r="R218" s="93">
        <f>SUM('2:3'!R218)</f>
        <v>0</v>
      </c>
      <c r="S218" s="93">
        <f>SUM('2:3'!S218)</f>
        <v>0</v>
      </c>
      <c r="T218" s="93">
        <f>SUM('2:3'!T218)</f>
        <v>0</v>
      </c>
      <c r="U218" s="93">
        <f>SUM('2:3'!U218)</f>
        <v>0</v>
      </c>
      <c r="V218" s="196">
        <f t="shared" si="36"/>
        <v>0</v>
      </c>
      <c r="W218" s="33" t="str">
        <f t="shared" si="37"/>
        <v/>
      </c>
      <c r="X218" s="93">
        <f>SUM('2:3'!X218)</f>
        <v>0</v>
      </c>
      <c r="Y218" s="93">
        <f>SUM('2:3'!Y218)</f>
        <v>0</v>
      </c>
      <c r="Z218" s="93">
        <f>SUM('2:3'!Z218)</f>
        <v>0</v>
      </c>
      <c r="AA218" s="93">
        <f>SUM('2:3'!AA218)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SUM('2:3'!G219)</f>
        <v>0</v>
      </c>
      <c r="H219" s="293">
        <f t="shared" si="34"/>
        <v>0</v>
      </c>
      <c r="I219" s="93">
        <f>SUM('2:3'!I219)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SUM('2:3'!N219)</f>
        <v>0</v>
      </c>
      <c r="O219" s="93">
        <f>SUM('2:3'!O219)</f>
        <v>0</v>
      </c>
      <c r="P219" s="93">
        <f>SUM('2:3'!P219)</f>
        <v>0</v>
      </c>
      <c r="Q219" s="93">
        <f>SUM('2:3'!Q219)</f>
        <v>0</v>
      </c>
      <c r="R219" s="93">
        <f>SUM('2:3'!R219)</f>
        <v>0</v>
      </c>
      <c r="S219" s="93">
        <f>SUM('2:3'!S219)</f>
        <v>0</v>
      </c>
      <c r="T219" s="93">
        <f>SUM('2:3'!T219)</f>
        <v>0</v>
      </c>
      <c r="U219" s="93">
        <f>SUM('2:3'!U219)</f>
        <v>0</v>
      </c>
      <c r="V219" s="196">
        <f t="shared" si="36"/>
        <v>0</v>
      </c>
      <c r="W219" s="33" t="str">
        <f t="shared" si="37"/>
        <v/>
      </c>
      <c r="X219" s="93">
        <f>SUM('2:3'!X219)</f>
        <v>0</v>
      </c>
      <c r="Y219" s="93">
        <f>SUM('2:3'!Y219)</f>
        <v>0</v>
      </c>
      <c r="Z219" s="93">
        <f>SUM('2:3'!Z219)</f>
        <v>0</v>
      </c>
      <c r="AA219" s="93">
        <f>SUM('2:3'!AA219)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SUM('2:3'!G220)</f>
        <v>0</v>
      </c>
      <c r="H220" s="293">
        <f t="shared" si="34"/>
        <v>0</v>
      </c>
      <c r="I220" s="93">
        <f>SUM('2:3'!I220)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SUM('2:3'!N220)</f>
        <v>0</v>
      </c>
      <c r="O220" s="93">
        <f>SUM('2:3'!O220)</f>
        <v>0</v>
      </c>
      <c r="P220" s="93">
        <f>SUM('2:3'!P220)</f>
        <v>0</v>
      </c>
      <c r="Q220" s="93">
        <f>SUM('2:3'!Q220)</f>
        <v>0</v>
      </c>
      <c r="R220" s="93">
        <f>SUM('2:3'!R220)</f>
        <v>0</v>
      </c>
      <c r="S220" s="93">
        <f>SUM('2:3'!S220)</f>
        <v>0</v>
      </c>
      <c r="T220" s="93">
        <f>SUM('2:3'!T220)</f>
        <v>0</v>
      </c>
      <c r="U220" s="93">
        <f>SUM('2:3'!U220)</f>
        <v>0</v>
      </c>
      <c r="V220" s="196"/>
      <c r="W220" s="33"/>
      <c r="X220" s="93">
        <f>SUM('2:3'!X220)</f>
        <v>0</v>
      </c>
      <c r="Y220" s="93">
        <f>SUM('2:3'!Y220)</f>
        <v>0</v>
      </c>
      <c r="Z220" s="93">
        <f>SUM('2:3'!Z220)</f>
        <v>0</v>
      </c>
      <c r="AA220" s="93">
        <f>SUM('2:3'!AA220)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SUM('2:3'!G221)</f>
        <v>0</v>
      </c>
      <c r="H221" s="293">
        <f t="shared" si="34"/>
        <v>0</v>
      </c>
      <c r="I221" s="93">
        <f>SUM('2:3'!I221)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SUM('2:3'!N221)</f>
        <v>0</v>
      </c>
      <c r="O221" s="93">
        <f>SUM('2:3'!O221)</f>
        <v>0</v>
      </c>
      <c r="P221" s="93">
        <f>SUM('2:3'!P221)</f>
        <v>0</v>
      </c>
      <c r="Q221" s="93">
        <f>SUM('2:3'!Q221)</f>
        <v>0</v>
      </c>
      <c r="R221" s="93">
        <f>SUM('2:3'!R221)</f>
        <v>0</v>
      </c>
      <c r="S221" s="93">
        <f>SUM('2:3'!S221)</f>
        <v>0</v>
      </c>
      <c r="T221" s="93">
        <f>SUM('2:3'!T221)</f>
        <v>0</v>
      </c>
      <c r="U221" s="93">
        <f>SUM('2:3'!U221)</f>
        <v>0</v>
      </c>
      <c r="V221" s="196"/>
      <c r="W221" s="33"/>
      <c r="X221" s="93">
        <f>SUM('2:3'!X221)</f>
        <v>0</v>
      </c>
      <c r="Y221" s="93">
        <f>SUM('2:3'!Y221)</f>
        <v>0</v>
      </c>
      <c r="Z221" s="93">
        <f>SUM('2:3'!Z221)</f>
        <v>0</v>
      </c>
      <c r="AA221" s="93">
        <f>SUM('2:3'!AA221)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SUM('2:3'!G222)</f>
        <v>0</v>
      </c>
      <c r="H222" s="293">
        <f t="shared" si="34"/>
        <v>0</v>
      </c>
      <c r="I222" s="93">
        <f>SUM('2:3'!I222)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SUM('2:3'!N222)</f>
        <v>0</v>
      </c>
      <c r="O222" s="93">
        <f>SUM('2:3'!O222)</f>
        <v>0</v>
      </c>
      <c r="P222" s="93">
        <f>SUM('2:3'!P222)</f>
        <v>0</v>
      </c>
      <c r="Q222" s="93">
        <f>SUM('2:3'!Q222)</f>
        <v>0</v>
      </c>
      <c r="R222" s="93">
        <f>SUM('2:3'!R222)</f>
        <v>0</v>
      </c>
      <c r="S222" s="93">
        <f>SUM('2:3'!S222)</f>
        <v>0</v>
      </c>
      <c r="T222" s="93">
        <f>SUM('2:3'!T222)</f>
        <v>0</v>
      </c>
      <c r="U222" s="93">
        <f>SUM('2:3'!U222)</f>
        <v>0</v>
      </c>
      <c r="V222" s="196"/>
      <c r="W222" s="33"/>
      <c r="X222" s="93">
        <f>SUM('2:3'!X222)</f>
        <v>0</v>
      </c>
      <c r="Y222" s="93">
        <f>SUM('2:3'!Y222)</f>
        <v>0</v>
      </c>
      <c r="Z222" s="93">
        <f>SUM('2:3'!Z222)</f>
        <v>0</v>
      </c>
      <c r="AA222" s="93">
        <f>SUM('2:3'!AA222)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SUM('2:3'!G223)</f>
        <v>0</v>
      </c>
      <c r="H223" s="293">
        <f t="shared" si="34"/>
        <v>0</v>
      </c>
      <c r="I223" s="93">
        <f>SUM('2:3'!I223)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SUM('2:3'!N223)</f>
        <v>0</v>
      </c>
      <c r="O223" s="93">
        <f>SUM('2:3'!O223)</f>
        <v>0</v>
      </c>
      <c r="P223" s="93">
        <f>SUM('2:3'!P223)</f>
        <v>0</v>
      </c>
      <c r="Q223" s="93">
        <f>SUM('2:3'!Q223)</f>
        <v>0</v>
      </c>
      <c r="R223" s="93">
        <f>SUM('2:3'!R223)</f>
        <v>0</v>
      </c>
      <c r="S223" s="93">
        <f>SUM('2:3'!S223)</f>
        <v>0</v>
      </c>
      <c r="T223" s="93">
        <f>SUM('2:3'!T223)</f>
        <v>0</v>
      </c>
      <c r="U223" s="93">
        <f>SUM('2:3'!U223)</f>
        <v>0</v>
      </c>
      <c r="V223" s="196"/>
      <c r="W223" s="33"/>
      <c r="X223" s="93">
        <f>SUM('2:3'!X223)</f>
        <v>0</v>
      </c>
      <c r="Y223" s="93">
        <f>SUM('2:3'!Y223)</f>
        <v>0</v>
      </c>
      <c r="Z223" s="93">
        <f>SUM('2:3'!Z223)</f>
        <v>0</v>
      </c>
      <c r="AA223" s="93">
        <f>SUM('2:3'!AA223)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SUM('2:3'!G224)</f>
        <v>0</v>
      </c>
      <c r="H224" s="293">
        <f t="shared" si="34"/>
        <v>0</v>
      </c>
      <c r="I224" s="93">
        <f>SUM('2:3'!I224)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SUM('2:3'!N224)</f>
        <v>0</v>
      </c>
      <c r="O224" s="93">
        <f>SUM('2:3'!O224)</f>
        <v>0</v>
      </c>
      <c r="P224" s="93">
        <f>SUM('2:3'!P224)</f>
        <v>0</v>
      </c>
      <c r="Q224" s="93">
        <f>SUM('2:3'!Q224)</f>
        <v>0</v>
      </c>
      <c r="R224" s="93">
        <f>SUM('2:3'!R224)</f>
        <v>0</v>
      </c>
      <c r="S224" s="93">
        <f>SUM('2:3'!S224)</f>
        <v>0</v>
      </c>
      <c r="T224" s="93">
        <f>SUM('2:3'!T224)</f>
        <v>0</v>
      </c>
      <c r="U224" s="93">
        <f>SUM('2:3'!U224)</f>
        <v>0</v>
      </c>
      <c r="V224" s="196"/>
      <c r="W224" s="33"/>
      <c r="X224" s="93">
        <f>SUM('2:3'!X224)</f>
        <v>0</v>
      </c>
      <c r="Y224" s="93">
        <f>SUM('2:3'!Y224)</f>
        <v>0</v>
      </c>
      <c r="Z224" s="93">
        <f>SUM('2:3'!Z224)</f>
        <v>0</v>
      </c>
      <c r="AA224" s="93">
        <f>SUM('2:3'!AA224)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SUM('2:3'!G225)</f>
        <v>0</v>
      </c>
      <c r="H225" s="293">
        <f t="shared" si="34"/>
        <v>0</v>
      </c>
      <c r="I225" s="93">
        <f>SUM('2:3'!I225)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SUM('2:3'!N225)</f>
        <v>0</v>
      </c>
      <c r="O225" s="93">
        <f>SUM('2:3'!O225)</f>
        <v>0</v>
      </c>
      <c r="P225" s="93">
        <f>SUM('2:3'!P225)</f>
        <v>0</v>
      </c>
      <c r="Q225" s="93">
        <f>SUM('2:3'!Q225)</f>
        <v>0</v>
      </c>
      <c r="R225" s="93">
        <f>SUM('2:3'!R225)</f>
        <v>0</v>
      </c>
      <c r="S225" s="93">
        <f>SUM('2:3'!S225)</f>
        <v>0</v>
      </c>
      <c r="T225" s="93">
        <f>SUM('2:3'!T225)</f>
        <v>0</v>
      </c>
      <c r="U225" s="93">
        <f>SUM('2:3'!U225)</f>
        <v>0</v>
      </c>
      <c r="V225" s="196"/>
      <c r="W225" s="33"/>
      <c r="X225" s="93">
        <f>SUM('2:3'!X225)</f>
        <v>0</v>
      </c>
      <c r="Y225" s="93">
        <f>SUM('2:3'!Y225)</f>
        <v>0</v>
      </c>
      <c r="Z225" s="93">
        <f>SUM('2:3'!Z225)</f>
        <v>0</v>
      </c>
      <c r="AA225" s="93">
        <f>SUM('2:3'!AA225)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SUM('2:3'!G226)</f>
        <v>0</v>
      </c>
      <c r="H226" s="293">
        <f t="shared" si="34"/>
        <v>0</v>
      </c>
      <c r="I226" s="93">
        <f>SUM('2:3'!I226)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SUM('2:3'!N226)</f>
        <v>0</v>
      </c>
      <c r="O226" s="93">
        <f>SUM('2:3'!O226)</f>
        <v>0</v>
      </c>
      <c r="P226" s="93">
        <f>SUM('2:3'!P226)</f>
        <v>0</v>
      </c>
      <c r="Q226" s="93">
        <f>SUM('2:3'!Q226)</f>
        <v>0</v>
      </c>
      <c r="R226" s="93">
        <f>SUM('2:3'!R226)</f>
        <v>0</v>
      </c>
      <c r="S226" s="93">
        <f>SUM('2:3'!S226)</f>
        <v>0</v>
      </c>
      <c r="T226" s="93">
        <f>SUM('2:3'!T226)</f>
        <v>0</v>
      </c>
      <c r="U226" s="93">
        <f>SUM('2:3'!U226)</f>
        <v>0</v>
      </c>
      <c r="V226" s="196"/>
      <c r="W226" s="33"/>
      <c r="X226" s="93">
        <f>SUM('2:3'!X226)</f>
        <v>0</v>
      </c>
      <c r="Y226" s="93">
        <f>SUM('2:3'!Y226)</f>
        <v>0</v>
      </c>
      <c r="Z226" s="93">
        <f>SUM('2:3'!Z226)</f>
        <v>0</v>
      </c>
      <c r="AA226" s="93">
        <f>SUM('2:3'!AA226)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SUM('2:3'!G227)</f>
        <v>0</v>
      </c>
      <c r="H227" s="293">
        <f t="shared" si="34"/>
        <v>0</v>
      </c>
      <c r="I227" s="93">
        <f>SUM('2:3'!I227)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SUM('2:3'!N227)</f>
        <v>0</v>
      </c>
      <c r="O227" s="93">
        <f>SUM('2:3'!O227)</f>
        <v>0</v>
      </c>
      <c r="P227" s="93">
        <f>SUM('2:3'!P227)</f>
        <v>0</v>
      </c>
      <c r="Q227" s="93">
        <f>SUM('2:3'!Q227)</f>
        <v>0</v>
      </c>
      <c r="R227" s="93">
        <f>SUM('2:3'!R227)</f>
        <v>0</v>
      </c>
      <c r="S227" s="93">
        <f>SUM('2:3'!S227)</f>
        <v>0</v>
      </c>
      <c r="T227" s="93">
        <f>SUM('2:3'!T227)</f>
        <v>0</v>
      </c>
      <c r="U227" s="93">
        <f>SUM('2:3'!U227)</f>
        <v>0</v>
      </c>
      <c r="V227" s="196"/>
      <c r="W227" s="33"/>
      <c r="X227" s="93">
        <f>SUM('2:3'!X227)</f>
        <v>0</v>
      </c>
      <c r="Y227" s="93">
        <f>SUM('2:3'!Y227)</f>
        <v>0</v>
      </c>
      <c r="Z227" s="93">
        <f>SUM('2:3'!Z227)</f>
        <v>0</v>
      </c>
      <c r="AA227" s="93">
        <f>SUM('2:3'!AA227)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SUM('2:3'!G228)</f>
        <v>0</v>
      </c>
      <c r="H228" s="293">
        <f t="shared" si="34"/>
        <v>0</v>
      </c>
      <c r="I228" s="93">
        <f>SUM('2:3'!I228)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SUM('2:3'!N228)</f>
        <v>0</v>
      </c>
      <c r="O228" s="93">
        <f>SUM('2:3'!O228)</f>
        <v>0</v>
      </c>
      <c r="P228" s="93">
        <f>SUM('2:3'!P228)</f>
        <v>0</v>
      </c>
      <c r="Q228" s="93">
        <f>SUM('2:3'!Q228)</f>
        <v>0</v>
      </c>
      <c r="R228" s="93">
        <f>SUM('2:3'!R228)</f>
        <v>0</v>
      </c>
      <c r="S228" s="93">
        <f>SUM('2:3'!S228)</f>
        <v>0</v>
      </c>
      <c r="T228" s="93">
        <f>SUM('2:3'!T228)</f>
        <v>0</v>
      </c>
      <c r="U228" s="93">
        <f>SUM('2:3'!U228)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SUM('2:3'!X228)</f>
        <v>0</v>
      </c>
      <c r="Y228" s="93">
        <f>SUM('2:3'!Y228)</f>
        <v>0</v>
      </c>
      <c r="Z228" s="93">
        <f>SUM('2:3'!Z228)</f>
        <v>0</v>
      </c>
      <c r="AA228" s="93">
        <f>SUM('2:3'!AA228)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SUM('2:3'!G229)</f>
        <v>0</v>
      </c>
      <c r="H229" s="293">
        <f t="shared" si="34"/>
        <v>0</v>
      </c>
      <c r="I229" s="93">
        <f>SUM('2:3'!I229)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SUM('2:3'!N229)</f>
        <v>0</v>
      </c>
      <c r="O229" s="93">
        <f>SUM('2:3'!O229)</f>
        <v>0</v>
      </c>
      <c r="P229" s="93">
        <f>SUM('2:3'!P229)</f>
        <v>0</v>
      </c>
      <c r="Q229" s="93">
        <f>SUM('2:3'!Q229)</f>
        <v>0</v>
      </c>
      <c r="R229" s="93">
        <f>SUM('2:3'!R229)</f>
        <v>0</v>
      </c>
      <c r="S229" s="93">
        <f>SUM('2:3'!S229)</f>
        <v>0</v>
      </c>
      <c r="T229" s="93">
        <f>SUM('2:3'!T229)</f>
        <v>0</v>
      </c>
      <c r="U229" s="93">
        <f>SUM('2:3'!U229)</f>
        <v>0</v>
      </c>
      <c r="V229" s="196">
        <f t="shared" si="38"/>
        <v>0</v>
      </c>
      <c r="W229" s="33" t="str">
        <f t="shared" si="39"/>
        <v/>
      </c>
      <c r="X229" s="93">
        <f>SUM('2:3'!X229)</f>
        <v>0</v>
      </c>
      <c r="Y229" s="93">
        <f>SUM('2:3'!Y229)</f>
        <v>0</v>
      </c>
      <c r="Z229" s="93">
        <f>SUM('2:3'!Z229)</f>
        <v>0</v>
      </c>
      <c r="AA229" s="93">
        <f>SUM('2:3'!AA229)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SUM('2:3'!G230)</f>
        <v>0</v>
      </c>
      <c r="H230" s="293">
        <f t="shared" si="34"/>
        <v>0</v>
      </c>
      <c r="I230" s="93">
        <f>SUM('2:3'!I230)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SUM('2:3'!N230)</f>
        <v>0</v>
      </c>
      <c r="O230" s="93">
        <f>SUM('2:3'!O230)</f>
        <v>0</v>
      </c>
      <c r="P230" s="93">
        <f>SUM('2:3'!P230)</f>
        <v>0</v>
      </c>
      <c r="Q230" s="93">
        <f>SUM('2:3'!Q230)</f>
        <v>0</v>
      </c>
      <c r="R230" s="93">
        <f>SUM('2:3'!R230)</f>
        <v>0</v>
      </c>
      <c r="S230" s="93">
        <f>SUM('2:3'!S230)</f>
        <v>0</v>
      </c>
      <c r="T230" s="93">
        <f>SUM('2:3'!T230)</f>
        <v>0</v>
      </c>
      <c r="U230" s="93">
        <f>SUM('2:3'!U230)</f>
        <v>0</v>
      </c>
      <c r="V230" s="196">
        <f t="shared" si="38"/>
        <v>0</v>
      </c>
      <c r="W230" s="33" t="str">
        <f t="shared" si="39"/>
        <v/>
      </c>
      <c r="X230" s="93">
        <f>SUM('2:3'!X230)</f>
        <v>0</v>
      </c>
      <c r="Y230" s="93">
        <f>SUM('2:3'!Y230)</f>
        <v>0</v>
      </c>
      <c r="Z230" s="93">
        <f>SUM('2:3'!Z230)</f>
        <v>0</v>
      </c>
      <c r="AA230" s="93">
        <f>SUM('2:3'!AA230)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SUM('2:3'!G231)</f>
        <v>0</v>
      </c>
      <c r="H231" s="293">
        <f t="shared" si="34"/>
        <v>0</v>
      </c>
      <c r="I231" s="93">
        <f>SUM('2:3'!I231)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SUM('2:3'!N231)</f>
        <v>0</v>
      </c>
      <c r="O231" s="93">
        <f>SUM('2:3'!O231)</f>
        <v>0</v>
      </c>
      <c r="P231" s="93">
        <f>SUM('2:3'!P231)</f>
        <v>0</v>
      </c>
      <c r="Q231" s="93">
        <f>SUM('2:3'!Q231)</f>
        <v>0</v>
      </c>
      <c r="R231" s="93">
        <f>SUM('2:3'!R231)</f>
        <v>0</v>
      </c>
      <c r="S231" s="93">
        <f>SUM('2:3'!S231)</f>
        <v>0</v>
      </c>
      <c r="T231" s="93">
        <f>SUM('2:3'!T231)</f>
        <v>0</v>
      </c>
      <c r="U231" s="93">
        <f>SUM('2:3'!U231)</f>
        <v>0</v>
      </c>
      <c r="V231" s="196">
        <f t="shared" si="38"/>
        <v>0</v>
      </c>
      <c r="W231" s="33" t="str">
        <f t="shared" si="39"/>
        <v/>
      </c>
      <c r="X231" s="93">
        <f>SUM('2:3'!X231)</f>
        <v>0</v>
      </c>
      <c r="Y231" s="93">
        <f>SUM('2:3'!Y231)</f>
        <v>0</v>
      </c>
      <c r="Z231" s="93">
        <f>SUM('2:3'!Z231)</f>
        <v>0</v>
      </c>
      <c r="AA231" s="93">
        <f>SUM('2:3'!AA231)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SUM('2:3'!G232)</f>
        <v>0</v>
      </c>
      <c r="H232" s="293">
        <f t="shared" si="34"/>
        <v>0</v>
      </c>
      <c r="I232" s="93">
        <f>SUM('2:3'!I232)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SUM('2:3'!N232)</f>
        <v>0</v>
      </c>
      <c r="O232" s="93">
        <f>SUM('2:3'!O232)</f>
        <v>0</v>
      </c>
      <c r="P232" s="93">
        <f>SUM('2:3'!P232)</f>
        <v>0</v>
      </c>
      <c r="Q232" s="93">
        <f>SUM('2:3'!Q232)</f>
        <v>0</v>
      </c>
      <c r="R232" s="93">
        <f>SUM('2:3'!R232)</f>
        <v>0</v>
      </c>
      <c r="S232" s="93">
        <f>SUM('2:3'!S232)</f>
        <v>0</v>
      </c>
      <c r="T232" s="93">
        <f>SUM('2:3'!T232)</f>
        <v>0</v>
      </c>
      <c r="U232" s="93">
        <f>SUM('2:3'!U232)</f>
        <v>0</v>
      </c>
      <c r="V232" s="196">
        <f t="shared" si="38"/>
        <v>0</v>
      </c>
      <c r="W232" s="33" t="str">
        <f t="shared" si="39"/>
        <v/>
      </c>
      <c r="X232" s="93">
        <f>SUM('2:3'!X232)</f>
        <v>0</v>
      </c>
      <c r="Y232" s="93">
        <f>SUM('2:3'!Y232)</f>
        <v>0</v>
      </c>
      <c r="Z232" s="93">
        <f>SUM('2:3'!Z232)</f>
        <v>0</v>
      </c>
      <c r="AA232" s="93">
        <f>SUM('2:3'!AA232)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SUM('2:3'!G233)</f>
        <v>0</v>
      </c>
      <c r="H233" s="293">
        <f t="shared" si="34"/>
        <v>0</v>
      </c>
      <c r="I233" s="93">
        <f>SUM('2:3'!I233)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SUM('2:3'!N233)</f>
        <v>0</v>
      </c>
      <c r="O233" s="93">
        <f>SUM('2:3'!O233)</f>
        <v>0</v>
      </c>
      <c r="P233" s="93">
        <f>SUM('2:3'!P233)</f>
        <v>0</v>
      </c>
      <c r="Q233" s="93">
        <f>SUM('2:3'!Q233)</f>
        <v>0</v>
      </c>
      <c r="R233" s="93">
        <f>SUM('2:3'!R233)</f>
        <v>0</v>
      </c>
      <c r="S233" s="93">
        <f>SUM('2:3'!S233)</f>
        <v>0</v>
      </c>
      <c r="T233" s="93">
        <f>SUM('2:3'!T233)</f>
        <v>0</v>
      </c>
      <c r="U233" s="93">
        <f>SUM('2:3'!U233)</f>
        <v>0</v>
      </c>
      <c r="V233" s="196">
        <f t="shared" si="38"/>
        <v>0</v>
      </c>
      <c r="W233" s="33" t="str">
        <f t="shared" si="39"/>
        <v/>
      </c>
      <c r="X233" s="93">
        <f>SUM('2:3'!X233)</f>
        <v>0</v>
      </c>
      <c r="Y233" s="93">
        <f>SUM('2:3'!Y233)</f>
        <v>0</v>
      </c>
      <c r="Z233" s="93">
        <f>SUM('2:3'!Z233)</f>
        <v>0</v>
      </c>
      <c r="AA233" s="93">
        <f>SUM('2:3'!AA233)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SUM('2:3'!G234)</f>
        <v>0</v>
      </c>
      <c r="H234" s="293">
        <f t="shared" si="34"/>
        <v>0</v>
      </c>
      <c r="I234" s="93">
        <f>SUM('2:3'!I234)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SUM('2:3'!N234)</f>
        <v>0</v>
      </c>
      <c r="O234" s="93">
        <f>SUM('2:3'!O234)</f>
        <v>0</v>
      </c>
      <c r="P234" s="93">
        <f>SUM('2:3'!P234)</f>
        <v>0</v>
      </c>
      <c r="Q234" s="93">
        <f>SUM('2:3'!Q234)</f>
        <v>0</v>
      </c>
      <c r="R234" s="93">
        <f>SUM('2:3'!R234)</f>
        <v>0</v>
      </c>
      <c r="S234" s="93">
        <f>SUM('2:3'!S234)</f>
        <v>0</v>
      </c>
      <c r="T234" s="93">
        <f>SUM('2:3'!T234)</f>
        <v>0</v>
      </c>
      <c r="U234" s="93">
        <f>SUM('2:3'!U234)</f>
        <v>0</v>
      </c>
      <c r="V234" s="196">
        <f t="shared" si="38"/>
        <v>0</v>
      </c>
      <c r="W234" s="33" t="str">
        <f t="shared" si="39"/>
        <v/>
      </c>
      <c r="X234" s="93">
        <f>SUM('2:3'!X234)</f>
        <v>0</v>
      </c>
      <c r="Y234" s="93">
        <f>SUM('2:3'!Y234)</f>
        <v>0</v>
      </c>
      <c r="Z234" s="93">
        <f>SUM('2:3'!Z234)</f>
        <v>0</v>
      </c>
      <c r="AA234" s="93">
        <f>SUM('2:3'!AA234)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SUM('2:3'!G235)</f>
        <v>0</v>
      </c>
      <c r="H235" s="293">
        <f t="shared" si="34"/>
        <v>0</v>
      </c>
      <c r="I235" s="93">
        <f>SUM('2:3'!I235)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SUM('2:3'!N235)</f>
        <v>0</v>
      </c>
      <c r="O235" s="93">
        <f>SUM('2:3'!O235)</f>
        <v>0</v>
      </c>
      <c r="P235" s="93">
        <f>SUM('2:3'!P235)</f>
        <v>0</v>
      </c>
      <c r="Q235" s="93">
        <f>SUM('2:3'!Q235)</f>
        <v>0</v>
      </c>
      <c r="R235" s="93">
        <f>SUM('2:3'!R235)</f>
        <v>0</v>
      </c>
      <c r="S235" s="93">
        <f>SUM('2:3'!S235)</f>
        <v>0</v>
      </c>
      <c r="T235" s="93">
        <f>SUM('2:3'!T235)</f>
        <v>0</v>
      </c>
      <c r="U235" s="93">
        <f>SUM('2:3'!U235)</f>
        <v>0</v>
      </c>
      <c r="V235" s="196">
        <f t="shared" si="38"/>
        <v>0</v>
      </c>
      <c r="W235" s="33" t="str">
        <f t="shared" si="39"/>
        <v/>
      </c>
      <c r="X235" s="93">
        <f>SUM('2:3'!X235)</f>
        <v>0</v>
      </c>
      <c r="Y235" s="93">
        <f>SUM('2:3'!Y235)</f>
        <v>0</v>
      </c>
      <c r="Z235" s="93">
        <f>SUM('2:3'!Z235)</f>
        <v>0</v>
      </c>
      <c r="AA235" s="93">
        <f>SUM('2:3'!AA235)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SUM('2:3'!G236)</f>
        <v>0</v>
      </c>
      <c r="H236" s="293">
        <f t="shared" si="34"/>
        <v>0</v>
      </c>
      <c r="I236" s="93">
        <f>SUM('2:3'!I236)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SUM('2:3'!N236)</f>
        <v>0</v>
      </c>
      <c r="O236" s="93">
        <f>SUM('2:3'!O236)</f>
        <v>0</v>
      </c>
      <c r="P236" s="93">
        <f>SUM('2:3'!P236)</f>
        <v>0</v>
      </c>
      <c r="Q236" s="93">
        <f>SUM('2:3'!Q236)</f>
        <v>0</v>
      </c>
      <c r="R236" s="93">
        <f>SUM('2:3'!R236)</f>
        <v>0</v>
      </c>
      <c r="S236" s="93">
        <f>SUM('2:3'!S236)</f>
        <v>0</v>
      </c>
      <c r="T236" s="93">
        <f>SUM('2:3'!T236)</f>
        <v>0</v>
      </c>
      <c r="U236" s="93">
        <f>SUM('2:3'!U236)</f>
        <v>0</v>
      </c>
      <c r="V236" s="196">
        <f t="shared" si="38"/>
        <v>0</v>
      </c>
      <c r="W236" s="33" t="str">
        <f t="shared" si="39"/>
        <v/>
      </c>
      <c r="X236" s="93">
        <f>SUM('2:3'!X236)</f>
        <v>0</v>
      </c>
      <c r="Y236" s="93">
        <f>SUM('2:3'!Y236)</f>
        <v>0</v>
      </c>
      <c r="Z236" s="93">
        <f>SUM('2:3'!Z236)</f>
        <v>0</v>
      </c>
      <c r="AA236" s="93">
        <f>SUM('2:3'!AA236)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SUM('2:3'!G237)</f>
        <v>0</v>
      </c>
      <c r="H237" s="293">
        <f t="shared" si="34"/>
        <v>0</v>
      </c>
      <c r="I237" s="93">
        <f>SUM('2:3'!I237)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SUM('2:3'!N237)</f>
        <v>0</v>
      </c>
      <c r="O237" s="93">
        <f>SUM('2:3'!O237)</f>
        <v>0</v>
      </c>
      <c r="P237" s="93">
        <f>SUM('2:3'!P237)</f>
        <v>0</v>
      </c>
      <c r="Q237" s="93">
        <f>SUM('2:3'!Q237)</f>
        <v>0</v>
      </c>
      <c r="R237" s="93">
        <f>SUM('2:3'!R237)</f>
        <v>0</v>
      </c>
      <c r="S237" s="93">
        <f>SUM('2:3'!S237)</f>
        <v>0</v>
      </c>
      <c r="T237" s="93">
        <f>SUM('2:3'!T237)</f>
        <v>0</v>
      </c>
      <c r="U237" s="93">
        <f>SUM('2:3'!U237)</f>
        <v>0</v>
      </c>
      <c r="V237" s="196">
        <f t="shared" si="38"/>
        <v>0</v>
      </c>
      <c r="W237" s="33" t="str">
        <f t="shared" si="39"/>
        <v/>
      </c>
      <c r="X237" s="93">
        <f>SUM('2:3'!X237)</f>
        <v>0</v>
      </c>
      <c r="Y237" s="93">
        <f>SUM('2:3'!Y237)</f>
        <v>0</v>
      </c>
      <c r="Z237" s="93">
        <f>SUM('2:3'!Z237)</f>
        <v>0</v>
      </c>
      <c r="AA237" s="93">
        <f>SUM('2:3'!AA237)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SUM('2:3'!G238)</f>
        <v>0</v>
      </c>
      <c r="H238" s="293">
        <f t="shared" si="34"/>
        <v>0</v>
      </c>
      <c r="I238" s="93">
        <f>SUM('2:3'!I238)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SUM('2:3'!G239)</f>
        <v>0</v>
      </c>
      <c r="H239" s="293">
        <f t="shared" si="34"/>
        <v>0</v>
      </c>
      <c r="I239" s="93">
        <f>SUM('2:3'!I239)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SUM('2:3'!N239)</f>
        <v>0</v>
      </c>
      <c r="O239" s="93">
        <f>SUM('2:3'!O239)</f>
        <v>0</v>
      </c>
      <c r="P239" s="93">
        <f>SUM('2:3'!P239)</f>
        <v>0</v>
      </c>
      <c r="Q239" s="93">
        <f>SUM('2:3'!Q239)</f>
        <v>0</v>
      </c>
      <c r="R239" s="93">
        <f>SUM('2:3'!R239)</f>
        <v>0</v>
      </c>
      <c r="S239" s="93">
        <f>SUM('2:3'!S239)</f>
        <v>0</v>
      </c>
      <c r="T239" s="93">
        <f>SUM('2:3'!T239)</f>
        <v>0</v>
      </c>
      <c r="U239" s="93">
        <f>SUM('2:3'!U239)</f>
        <v>0</v>
      </c>
      <c r="V239" s="196"/>
      <c r="W239" s="33"/>
      <c r="X239" s="93">
        <f>SUM('2:3'!X239)</f>
        <v>0</v>
      </c>
      <c r="Y239" s="93">
        <f>SUM('2:3'!Y239)</f>
        <v>0</v>
      </c>
      <c r="Z239" s="93">
        <f>SUM('2:3'!Z239)</f>
        <v>0</v>
      </c>
      <c r="AA239" s="93">
        <f>SUM('2:3'!AA239)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SUM('2:3'!G240)</f>
        <v>0</v>
      </c>
      <c r="H240" s="293">
        <f t="shared" si="34"/>
        <v>0</v>
      </c>
      <c r="I240" s="93">
        <f>SUM('2:3'!I240)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SUM('2:3'!N240)</f>
        <v>0</v>
      </c>
      <c r="O240" s="93">
        <f>SUM('2:3'!O240)</f>
        <v>0</v>
      </c>
      <c r="P240" s="93">
        <f>SUM('2:3'!P240)</f>
        <v>0</v>
      </c>
      <c r="Q240" s="93">
        <f>SUM('2:3'!Q240)</f>
        <v>0</v>
      </c>
      <c r="R240" s="93">
        <f>SUM('2:3'!R240)</f>
        <v>0</v>
      </c>
      <c r="S240" s="93">
        <f>SUM('2:3'!S240)</f>
        <v>0</v>
      </c>
      <c r="T240" s="93">
        <f>SUM('2:3'!T240)</f>
        <v>0</v>
      </c>
      <c r="U240" s="93">
        <f>SUM('2:3'!U240)</f>
        <v>0</v>
      </c>
      <c r="V240" s="196">
        <f>SUM(X240:AA240)</f>
        <v>0</v>
      </c>
      <c r="W240" s="33" t="str">
        <f>IF(ISERROR(V240/G240),"",V240/G240)</f>
        <v/>
      </c>
      <c r="X240" s="93">
        <f>SUM('2:3'!X240)</f>
        <v>0</v>
      </c>
      <c r="Y240" s="93">
        <f>SUM('2:3'!Y240)</f>
        <v>0</v>
      </c>
      <c r="Z240" s="93">
        <f>SUM('2:3'!Z240)</f>
        <v>0</v>
      </c>
      <c r="AA240" s="93">
        <f>SUM('2:3'!AA240)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SUM('2:3'!G241)</f>
        <v>0</v>
      </c>
      <c r="H241" s="293">
        <f t="shared" si="34"/>
        <v>0</v>
      </c>
      <c r="I241" s="93">
        <f>SUM('2:3'!I241)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SUM('2:3'!N241)</f>
        <v>0</v>
      </c>
      <c r="O241" s="93">
        <f>SUM('2:3'!O241)</f>
        <v>0</v>
      </c>
      <c r="P241" s="93">
        <f>SUM('2:3'!P241)</f>
        <v>0</v>
      </c>
      <c r="Q241" s="93">
        <f>SUM('2:3'!Q241)</f>
        <v>0</v>
      </c>
      <c r="R241" s="93">
        <f>SUM('2:3'!R241)</f>
        <v>0</v>
      </c>
      <c r="S241" s="93">
        <f>SUM('2:3'!S241)</f>
        <v>0</v>
      </c>
      <c r="T241" s="93">
        <f>SUM('2:3'!T241)</f>
        <v>0</v>
      </c>
      <c r="U241" s="93">
        <f>SUM('2:3'!U241)</f>
        <v>0</v>
      </c>
      <c r="V241" s="196">
        <f>SUM(X241:AA241)</f>
        <v>0</v>
      </c>
      <c r="W241" s="33" t="str">
        <f>IF(ISERROR(V241/G241),"",V241/G241)</f>
        <v/>
      </c>
      <c r="X241" s="93">
        <f>SUM('2:3'!X241)</f>
        <v>0</v>
      </c>
      <c r="Y241" s="93">
        <f>SUM('2:3'!Y241)</f>
        <v>0</v>
      </c>
      <c r="Z241" s="93">
        <f>SUM('2:3'!Z241)</f>
        <v>0</v>
      </c>
      <c r="AA241" s="93">
        <f>SUM('2:3'!AA241)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SUM('2:3'!G242)</f>
        <v>0</v>
      </c>
      <c r="H242" s="293">
        <f t="shared" si="34"/>
        <v>0</v>
      </c>
      <c r="I242" s="93">
        <f>SUM('2:3'!I242)</f>
        <v>0</v>
      </c>
      <c r="J242" s="31"/>
      <c r="K242" s="35"/>
      <c r="L242" s="87"/>
      <c r="M242" s="36">
        <f t="shared" si="40"/>
        <v>0</v>
      </c>
      <c r="N242" s="93">
        <f>SUM('2:3'!N242)</f>
        <v>0</v>
      </c>
      <c r="O242" s="93">
        <f>SUM('2:3'!O242)</f>
        <v>0</v>
      </c>
      <c r="P242" s="93">
        <f>SUM('2:3'!P242)</f>
        <v>0</v>
      </c>
      <c r="Q242" s="93">
        <f>SUM('2:3'!Q242)</f>
        <v>0</v>
      </c>
      <c r="R242" s="93">
        <f>SUM('2:3'!R242)</f>
        <v>0</v>
      </c>
      <c r="S242" s="93">
        <f>SUM('2:3'!S242)</f>
        <v>0</v>
      </c>
      <c r="T242" s="93">
        <f>SUM('2:3'!T242)</f>
        <v>0</v>
      </c>
      <c r="U242" s="93">
        <f>SUM('2:3'!U242)</f>
        <v>0</v>
      </c>
      <c r="V242" s="196"/>
      <c r="W242" s="33"/>
      <c r="X242" s="93">
        <f>SUM('2:3'!X242)</f>
        <v>0</v>
      </c>
      <c r="Y242" s="93">
        <f>SUM('2:3'!Y242)</f>
        <v>0</v>
      </c>
      <c r="Z242" s="93">
        <f>SUM('2:3'!Z242)</f>
        <v>0</v>
      </c>
      <c r="AA242" s="93">
        <f>SUM('2:3'!AA242)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SUM('2:3'!G243)</f>
        <v>0</v>
      </c>
      <c r="H243" s="293">
        <f t="shared" si="34"/>
        <v>0</v>
      </c>
      <c r="I243" s="93">
        <f>SUM('2:3'!I243)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SUM('2:3'!N243)</f>
        <v>0</v>
      </c>
      <c r="O243" s="93">
        <f>SUM('2:3'!O243)</f>
        <v>0</v>
      </c>
      <c r="P243" s="93">
        <f>SUM('2:3'!P243)</f>
        <v>0</v>
      </c>
      <c r="Q243" s="93">
        <f>SUM('2:3'!Q243)</f>
        <v>0</v>
      </c>
      <c r="R243" s="93">
        <f>SUM('2:3'!R243)</f>
        <v>0</v>
      </c>
      <c r="S243" s="93">
        <f>SUM('2:3'!S243)</f>
        <v>0</v>
      </c>
      <c r="T243" s="93">
        <f>SUM('2:3'!T243)</f>
        <v>0</v>
      </c>
      <c r="U243" s="93">
        <f>SUM('2:3'!U243)</f>
        <v>0</v>
      </c>
      <c r="V243" s="196">
        <f>SUM(X243:AA243)</f>
        <v>0</v>
      </c>
      <c r="W243" s="33" t="str">
        <f>IF(ISERROR(V243/G243),"",V243/G243)</f>
        <v/>
      </c>
      <c r="X243" s="93">
        <f>SUM('2:3'!X243)</f>
        <v>0</v>
      </c>
      <c r="Y243" s="93">
        <f>SUM('2:3'!Y243)</f>
        <v>0</v>
      </c>
      <c r="Z243" s="93">
        <f>SUM('2:3'!Z243)</f>
        <v>0</v>
      </c>
      <c r="AA243" s="93">
        <f>SUM('2:3'!AA243)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SUM('2:3'!G244)</f>
        <v>0</v>
      </c>
      <c r="H244" s="293">
        <f t="shared" si="34"/>
        <v>0</v>
      </c>
      <c r="I244" s="93">
        <f>SUM('2:3'!I244)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SUM('2:3'!N244)</f>
        <v>0</v>
      </c>
      <c r="O244" s="93">
        <f>SUM('2:3'!O244)</f>
        <v>0</v>
      </c>
      <c r="P244" s="93">
        <f>SUM('2:3'!P244)</f>
        <v>0</v>
      </c>
      <c r="Q244" s="93">
        <f>SUM('2:3'!Q244)</f>
        <v>0</v>
      </c>
      <c r="R244" s="93">
        <f>SUM('2:3'!R244)</f>
        <v>0</v>
      </c>
      <c r="S244" s="93">
        <f>SUM('2:3'!S244)</f>
        <v>0</v>
      </c>
      <c r="T244" s="93">
        <f>SUM('2:3'!T244)</f>
        <v>0</v>
      </c>
      <c r="U244" s="93">
        <f>SUM('2:3'!U244)</f>
        <v>0</v>
      </c>
      <c r="V244" s="196">
        <f>SUM(X244:AA244)</f>
        <v>0</v>
      </c>
      <c r="W244" s="33" t="str">
        <f>IF(ISERROR(V244/G244),"",V244/G244)</f>
        <v/>
      </c>
      <c r="X244" s="93">
        <f>SUM('2:3'!X244)</f>
        <v>0</v>
      </c>
      <c r="Y244" s="93">
        <f>SUM('2:3'!Y244)</f>
        <v>0</v>
      </c>
      <c r="Z244" s="93">
        <f>SUM('2:3'!Z244)</f>
        <v>0</v>
      </c>
      <c r="AA244" s="93">
        <f>SUM('2:3'!AA244)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SUM('2:3'!G245)</f>
        <v>0</v>
      </c>
      <c r="H245" s="293">
        <f t="shared" si="34"/>
        <v>0</v>
      </c>
      <c r="I245" s="93">
        <f>SUM('2:3'!I245)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SUM('2:3'!N245)</f>
        <v>0</v>
      </c>
      <c r="O245" s="93">
        <f>SUM('2:3'!O245)</f>
        <v>0</v>
      </c>
      <c r="P245" s="93">
        <f>SUM('2:3'!P245)</f>
        <v>0</v>
      </c>
      <c r="Q245" s="93">
        <f>SUM('2:3'!Q245)</f>
        <v>0</v>
      </c>
      <c r="R245" s="93">
        <f>SUM('2:3'!R245)</f>
        <v>0</v>
      </c>
      <c r="S245" s="93">
        <f>SUM('2:3'!S245)</f>
        <v>0</v>
      </c>
      <c r="T245" s="93">
        <f>SUM('2:3'!T245)</f>
        <v>0</v>
      </c>
      <c r="U245" s="93">
        <f>SUM('2:3'!U245)</f>
        <v>0</v>
      </c>
      <c r="V245" s="196">
        <f>SUM(X245:AA245)</f>
        <v>0</v>
      </c>
      <c r="W245" s="33" t="str">
        <f>IF(ISERROR(V245/G245),"",V245/G245)</f>
        <v/>
      </c>
      <c r="X245" s="93">
        <f>SUM('2:3'!X245)</f>
        <v>0</v>
      </c>
      <c r="Y245" s="93">
        <f>SUM('2:3'!Y245)</f>
        <v>0</v>
      </c>
      <c r="Z245" s="93">
        <f>SUM('2:3'!Z245)</f>
        <v>0</v>
      </c>
      <c r="AA245" s="93">
        <f>SUM('2:3'!AA245)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SUM('2:3'!G246)</f>
        <v>0</v>
      </c>
      <c r="H246" s="293">
        <f t="shared" si="34"/>
        <v>0</v>
      </c>
      <c r="I246" s="93">
        <f>SUM('2:3'!I246)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SUM('2:3'!N246)</f>
        <v>0</v>
      </c>
      <c r="O246" s="93">
        <f>SUM('2:3'!O246)</f>
        <v>0</v>
      </c>
      <c r="P246" s="93">
        <f>SUM('2:3'!P246)</f>
        <v>0</v>
      </c>
      <c r="Q246" s="93">
        <f>SUM('2:3'!Q246)</f>
        <v>0</v>
      </c>
      <c r="R246" s="93">
        <f>SUM('2:3'!R246)</f>
        <v>0</v>
      </c>
      <c r="S246" s="93">
        <f>SUM('2:3'!S246)</f>
        <v>0</v>
      </c>
      <c r="T246" s="93">
        <f>SUM('2:3'!T246)</f>
        <v>0</v>
      </c>
      <c r="U246" s="93">
        <f>SUM('2:3'!U246)</f>
        <v>0</v>
      </c>
      <c r="V246" s="196">
        <f>SUM(X246:AA246)</f>
        <v>0</v>
      </c>
      <c r="W246" s="33" t="str">
        <f>IF(ISERROR(V246/G246),"",V246/G246)</f>
        <v/>
      </c>
      <c r="X246" s="93">
        <f>SUM('2:3'!X246)</f>
        <v>0</v>
      </c>
      <c r="Y246" s="93">
        <f>SUM('2:3'!Y246)</f>
        <v>0</v>
      </c>
      <c r="Z246" s="93">
        <f>SUM('2:3'!Z246)</f>
        <v>0</v>
      </c>
      <c r="AA246" s="93">
        <f>SUM('2:3'!AA246)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SUM('2:3'!G247)</f>
        <v>0</v>
      </c>
      <c r="H247" s="293">
        <f t="shared" si="34"/>
        <v>0</v>
      </c>
      <c r="I247" s="93">
        <f>SUM('2:3'!I247)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SUM('2:3'!N247)</f>
        <v>0</v>
      </c>
      <c r="O247" s="93">
        <f>SUM('2:3'!O247)</f>
        <v>0</v>
      </c>
      <c r="P247" s="93">
        <f>SUM('2:3'!P247)</f>
        <v>0</v>
      </c>
      <c r="Q247" s="93">
        <f>SUM('2:3'!Q247)</f>
        <v>0</v>
      </c>
      <c r="R247" s="93">
        <f>SUM('2:3'!R247)</f>
        <v>0</v>
      </c>
      <c r="S247" s="93">
        <f>SUM('2:3'!S247)</f>
        <v>0</v>
      </c>
      <c r="T247" s="93">
        <f>SUM('2:3'!T247)</f>
        <v>0</v>
      </c>
      <c r="U247" s="93">
        <f>SUM('2:3'!U247)</f>
        <v>0</v>
      </c>
      <c r="V247" s="196"/>
      <c r="W247" s="33"/>
      <c r="X247" s="93">
        <f>SUM('2:3'!X247)</f>
        <v>0</v>
      </c>
      <c r="Y247" s="93">
        <f>SUM('2:3'!Y247)</f>
        <v>0</v>
      </c>
      <c r="Z247" s="93">
        <f>SUM('2:3'!Z247)</f>
        <v>0</v>
      </c>
      <c r="AA247" s="93">
        <f>SUM('2:3'!AA247)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SUM('2:3'!G248)</f>
        <v>0</v>
      </c>
      <c r="H248" s="293">
        <f t="shared" si="34"/>
        <v>0</v>
      </c>
      <c r="I248" s="93">
        <f>SUM('2:3'!I248)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SUM('2:3'!N248)</f>
        <v>0</v>
      </c>
      <c r="O248" s="93">
        <f>SUM('2:3'!O248)</f>
        <v>0</v>
      </c>
      <c r="P248" s="93">
        <f>SUM('2:3'!P248)</f>
        <v>0</v>
      </c>
      <c r="Q248" s="93">
        <f>SUM('2:3'!Q248)</f>
        <v>0</v>
      </c>
      <c r="R248" s="93">
        <f>SUM('2:3'!R248)</f>
        <v>0</v>
      </c>
      <c r="S248" s="93">
        <f>SUM('2:3'!S248)</f>
        <v>0</v>
      </c>
      <c r="T248" s="93">
        <f>SUM('2:3'!T248)</f>
        <v>0</v>
      </c>
      <c r="U248" s="93">
        <f>SUM('2:3'!U248)</f>
        <v>0</v>
      </c>
      <c r="V248" s="196"/>
      <c r="W248" s="33"/>
      <c r="X248" s="93">
        <f>SUM('2:3'!X248)</f>
        <v>0</v>
      </c>
      <c r="Y248" s="93">
        <f>SUM('2:3'!Y248)</f>
        <v>0</v>
      </c>
      <c r="Z248" s="93">
        <f>SUM('2:3'!Z248)</f>
        <v>0</v>
      </c>
      <c r="AA248" s="93">
        <f>SUM('2:3'!AA248)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SUM('2:3'!G249)</f>
        <v>0</v>
      </c>
      <c r="H249" s="293">
        <f t="shared" si="34"/>
        <v>0</v>
      </c>
      <c r="I249" s="93">
        <f>SUM('2:3'!I249)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SUM('2:3'!N249)</f>
        <v>0</v>
      </c>
      <c r="O249" s="93">
        <f>SUM('2:3'!O249)</f>
        <v>0</v>
      </c>
      <c r="P249" s="93">
        <f>SUM('2:3'!P249)</f>
        <v>0</v>
      </c>
      <c r="Q249" s="93">
        <f>SUM('2:3'!Q249)</f>
        <v>0</v>
      </c>
      <c r="R249" s="93">
        <f>SUM('2:3'!R249)</f>
        <v>0</v>
      </c>
      <c r="S249" s="93">
        <f>SUM('2:3'!S249)</f>
        <v>0</v>
      </c>
      <c r="T249" s="93">
        <f>SUM('2:3'!T249)</f>
        <v>0</v>
      </c>
      <c r="U249" s="93">
        <f>SUM('2:3'!U249)</f>
        <v>0</v>
      </c>
      <c r="V249" s="196"/>
      <c r="W249" s="33"/>
      <c r="X249" s="93">
        <f>SUM('2:3'!X249)</f>
        <v>0</v>
      </c>
      <c r="Y249" s="93">
        <f>SUM('2:3'!Y249)</f>
        <v>0</v>
      </c>
      <c r="Z249" s="93">
        <f>SUM('2:3'!Z249)</f>
        <v>0</v>
      </c>
      <c r="AA249" s="93">
        <f>SUM('2:3'!AA249)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SUM('2:3'!G250)</f>
        <v>0</v>
      </c>
      <c r="H250" s="293">
        <f t="shared" si="34"/>
        <v>0</v>
      </c>
      <c r="I250" s="93">
        <f>SUM('2:3'!I250)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SUM('2:3'!N250)</f>
        <v>0</v>
      </c>
      <c r="O250" s="93">
        <f>SUM('2:3'!O250)</f>
        <v>0</v>
      </c>
      <c r="P250" s="93">
        <f>SUM('2:3'!P250)</f>
        <v>0</v>
      </c>
      <c r="Q250" s="93">
        <f>SUM('2:3'!Q250)</f>
        <v>0</v>
      </c>
      <c r="R250" s="93">
        <f>SUM('2:3'!R250)</f>
        <v>0</v>
      </c>
      <c r="S250" s="93">
        <f>SUM('2:3'!S250)</f>
        <v>0</v>
      </c>
      <c r="T250" s="93">
        <f>SUM('2:3'!T250)</f>
        <v>0</v>
      </c>
      <c r="U250" s="93">
        <f>SUM('2:3'!U250)</f>
        <v>0</v>
      </c>
      <c r="V250" s="196"/>
      <c r="W250" s="33"/>
      <c r="X250" s="93">
        <f>SUM('2:3'!X250)</f>
        <v>0</v>
      </c>
      <c r="Y250" s="93">
        <f>SUM('2:3'!Y250)</f>
        <v>0</v>
      </c>
      <c r="Z250" s="93">
        <f>SUM('2:3'!Z250)</f>
        <v>0</v>
      </c>
      <c r="AA250" s="93">
        <f>SUM('2:3'!AA250)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SUM('2:3'!G251)</f>
        <v>0</v>
      </c>
      <c r="H251" s="293">
        <f t="shared" si="34"/>
        <v>0</v>
      </c>
      <c r="I251" s="93">
        <f>SUM('2:3'!I251)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SUM('2:3'!G252)</f>
        <v>0</v>
      </c>
      <c r="H252" s="293">
        <f t="shared" si="34"/>
        <v>0</v>
      </c>
      <c r="I252" s="93">
        <f>SUM('2:3'!I252)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SUM('2:3'!G253)</f>
        <v>0</v>
      </c>
      <c r="H253" s="293">
        <f t="shared" si="34"/>
        <v>0</v>
      </c>
      <c r="I253" s="93">
        <f>SUM('2:3'!I253)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SUM('2:3'!G254)</f>
        <v>0</v>
      </c>
      <c r="H254" s="293">
        <f t="shared" si="34"/>
        <v>0</v>
      </c>
      <c r="I254" s="93">
        <f>SUM('2:3'!I254)</f>
        <v>0</v>
      </c>
      <c r="J254" s="31"/>
      <c r="K254" s="35"/>
      <c r="L254" s="87">
        <v>4</v>
      </c>
      <c r="M254" s="36"/>
      <c r="N254" s="31"/>
      <c r="O254" s="93">
        <f>SUM('2:3'!O254)</f>
        <v>0</v>
      </c>
      <c r="P254" s="93">
        <f>SUM('2:3'!P254)</f>
        <v>0</v>
      </c>
      <c r="Q254" s="93">
        <f>SUM('2:3'!Q254)</f>
        <v>0</v>
      </c>
      <c r="R254" s="93">
        <f>SUM('2:3'!R254)</f>
        <v>0</v>
      </c>
      <c r="S254" s="93">
        <f>SUM('2:3'!S254)</f>
        <v>0</v>
      </c>
      <c r="T254" s="93">
        <f>SUM('2:3'!T254)</f>
        <v>0</v>
      </c>
      <c r="U254" s="93">
        <f>SUM('2:3'!U254)</f>
        <v>0</v>
      </c>
      <c r="V254" s="196"/>
      <c r="W254" s="33"/>
      <c r="X254" s="93">
        <f>SUM('2:3'!X254)</f>
        <v>0</v>
      </c>
      <c r="Y254" s="93">
        <f>SUM('2:3'!Y254)</f>
        <v>0</v>
      </c>
      <c r="Z254" s="93">
        <f>SUM('2:3'!Z254)</f>
        <v>0</v>
      </c>
      <c r="AA254" s="93">
        <f>SUM('2:3'!AA254)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SUM('2:3'!G255)</f>
        <v>0</v>
      </c>
      <c r="H255" s="293">
        <f t="shared" si="34"/>
        <v>0</v>
      </c>
      <c r="I255" s="93">
        <f>SUM('2:3'!I255)</f>
        <v>0</v>
      </c>
      <c r="J255" s="31"/>
      <c r="K255" s="35"/>
      <c r="L255" s="87">
        <v>4</v>
      </c>
      <c r="M255" s="36"/>
      <c r="N255" s="31"/>
      <c r="O255" s="93">
        <f>SUM('2:3'!O255)</f>
        <v>0</v>
      </c>
      <c r="P255" s="93">
        <f>SUM('2:3'!P255)</f>
        <v>0</v>
      </c>
      <c r="Q255" s="93">
        <f>SUM('2:3'!Q255)</f>
        <v>0</v>
      </c>
      <c r="R255" s="93">
        <f>SUM('2:3'!R255)</f>
        <v>0</v>
      </c>
      <c r="S255" s="93">
        <f>SUM('2:3'!S255)</f>
        <v>0</v>
      </c>
      <c r="T255" s="93">
        <f>SUM('2:3'!T255)</f>
        <v>0</v>
      </c>
      <c r="U255" s="93">
        <f>SUM('2:3'!U255)</f>
        <v>0</v>
      </c>
      <c r="V255" s="196"/>
      <c r="W255" s="33"/>
      <c r="X255" s="93">
        <f>SUM('2:3'!X255)</f>
        <v>0</v>
      </c>
      <c r="Y255" s="93">
        <f>SUM('2:3'!Y255)</f>
        <v>0</v>
      </c>
      <c r="Z255" s="93">
        <f>SUM('2:3'!Z255)</f>
        <v>0</v>
      </c>
      <c r="AA255" s="93">
        <f>SUM('2:3'!AA255)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SUM('2:3'!G256)</f>
        <v>0</v>
      </c>
      <c r="H256" s="293">
        <f t="shared" si="34"/>
        <v>0</v>
      </c>
      <c r="I256" s="93">
        <f>SUM('2:3'!I256)</f>
        <v>0</v>
      </c>
      <c r="J256" s="31"/>
      <c r="K256" s="35"/>
      <c r="L256" s="87">
        <v>4</v>
      </c>
      <c r="M256" s="36"/>
      <c r="N256" s="31"/>
      <c r="O256" s="93">
        <f>SUM('2:3'!O256)</f>
        <v>0</v>
      </c>
      <c r="P256" s="93">
        <f>SUM('2:3'!P256)</f>
        <v>0</v>
      </c>
      <c r="Q256" s="93">
        <f>SUM('2:3'!Q256)</f>
        <v>0</v>
      </c>
      <c r="R256" s="93">
        <f>SUM('2:3'!R256)</f>
        <v>0</v>
      </c>
      <c r="S256" s="93">
        <f>SUM('2:3'!S256)</f>
        <v>0</v>
      </c>
      <c r="T256" s="93">
        <f>SUM('2:3'!T256)</f>
        <v>0</v>
      </c>
      <c r="U256" s="93">
        <f>SUM('2:3'!U256)</f>
        <v>0</v>
      </c>
      <c r="V256" s="196"/>
      <c r="W256" s="33"/>
      <c r="X256" s="93">
        <f>SUM('2:3'!X256)</f>
        <v>0</v>
      </c>
      <c r="Y256" s="93">
        <f>SUM('2:3'!Y256)</f>
        <v>0</v>
      </c>
      <c r="Z256" s="93">
        <f>SUM('2:3'!Z256)</f>
        <v>0</v>
      </c>
      <c r="AA256" s="93">
        <f>SUM('2:3'!AA256)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539" t="s">
        <v>86</v>
      </c>
      <c r="B257" s="539"/>
      <c r="C257" s="296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SUM('2:3'!G258)</f>
        <v>0</v>
      </c>
      <c r="H258" s="293">
        <f>D258*G258</f>
        <v>0</v>
      </c>
      <c r="I258" s="93">
        <f>SUM('2:3'!I258)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SUM('2:3'!O258)</f>
        <v>0</v>
      </c>
      <c r="P258" s="93">
        <f>SUM('2:3'!P258)</f>
        <v>0</v>
      </c>
      <c r="Q258" s="93">
        <f>SUM('2:3'!Q258)</f>
        <v>0</v>
      </c>
      <c r="R258" s="93">
        <f>SUM('2:3'!R258)</f>
        <v>0</v>
      </c>
      <c r="S258" s="93">
        <f>SUM('2:3'!S258)</f>
        <v>0</v>
      </c>
      <c r="T258" s="93">
        <f>SUM('2:3'!T258)</f>
        <v>0</v>
      </c>
      <c r="U258" s="93">
        <f>SUM('2:3'!U258)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SUM('2:3'!X258)</f>
        <v>0</v>
      </c>
      <c r="Y258" s="93">
        <f>SUM('2:3'!Y258)</f>
        <v>0</v>
      </c>
      <c r="Z258" s="93">
        <f>SUM('2:3'!Z258)</f>
        <v>0</v>
      </c>
      <c r="AA258" s="93">
        <f>SUM('2:3'!AA258)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SUM('2:3'!G259)</f>
        <v>0</v>
      </c>
      <c r="H259" s="293">
        <f t="shared" ref="H259:H291" si="46">D259*G259</f>
        <v>0</v>
      </c>
      <c r="I259" s="93">
        <f>SUM('2:3'!I259)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SUM('2:3'!O259)</f>
        <v>0</v>
      </c>
      <c r="P259" s="93">
        <f>SUM('2:3'!P259)</f>
        <v>0</v>
      </c>
      <c r="Q259" s="93">
        <f>SUM('2:3'!Q259)</f>
        <v>0</v>
      </c>
      <c r="R259" s="93">
        <f>SUM('2:3'!R259)</f>
        <v>0</v>
      </c>
      <c r="S259" s="93">
        <f>SUM('2:3'!S259)</f>
        <v>0</v>
      </c>
      <c r="T259" s="93">
        <f>SUM('2:3'!T259)</f>
        <v>0</v>
      </c>
      <c r="U259" s="93">
        <f>SUM('2:3'!U259)</f>
        <v>0</v>
      </c>
      <c r="V259" s="196">
        <f t="shared" si="45"/>
        <v>0</v>
      </c>
      <c r="W259" s="33" t="str">
        <f t="shared" si="42"/>
        <v/>
      </c>
      <c r="X259" s="93">
        <f>SUM('2:3'!X259)</f>
        <v>0</v>
      </c>
      <c r="Y259" s="93">
        <f>SUM('2:3'!Y259)</f>
        <v>0</v>
      </c>
      <c r="Z259" s="93">
        <f>SUM('2:3'!Z259)</f>
        <v>0</v>
      </c>
      <c r="AA259" s="93">
        <f>SUM('2:3'!AA259)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SUM('2:3'!G260)</f>
        <v>0</v>
      </c>
      <c r="H260" s="293">
        <f t="shared" si="46"/>
        <v>0</v>
      </c>
      <c r="I260" s="93">
        <f>SUM('2:3'!I260)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SUM('2:3'!O260)</f>
        <v>0</v>
      </c>
      <c r="P260" s="93">
        <f>SUM('2:3'!P260)</f>
        <v>0</v>
      </c>
      <c r="Q260" s="93">
        <f>SUM('2:3'!Q260)</f>
        <v>0</v>
      </c>
      <c r="R260" s="93">
        <f>SUM('2:3'!R260)</f>
        <v>0</v>
      </c>
      <c r="S260" s="93">
        <f>SUM('2:3'!S260)</f>
        <v>0</v>
      </c>
      <c r="T260" s="93">
        <f>SUM('2:3'!T260)</f>
        <v>0</v>
      </c>
      <c r="U260" s="93">
        <f>SUM('2:3'!U260)</f>
        <v>0</v>
      </c>
      <c r="V260" s="196">
        <f t="shared" si="45"/>
        <v>0</v>
      </c>
      <c r="W260" s="33" t="str">
        <f t="shared" si="42"/>
        <v/>
      </c>
      <c r="X260" s="93">
        <f>SUM('2:3'!X260)</f>
        <v>0</v>
      </c>
      <c r="Y260" s="93">
        <f>SUM('2:3'!Y260)</f>
        <v>0</v>
      </c>
      <c r="Z260" s="93">
        <f>SUM('2:3'!Z260)</f>
        <v>0</v>
      </c>
      <c r="AA260" s="93">
        <f>SUM('2:3'!AA260)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SUM('2:3'!G261)</f>
        <v>0</v>
      </c>
      <c r="H261" s="293">
        <f t="shared" si="46"/>
        <v>0</v>
      </c>
      <c r="I261" s="93">
        <f>SUM('2:3'!I261)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SUM('2:3'!O261)</f>
        <v>0</v>
      </c>
      <c r="P261" s="93">
        <f>SUM('2:3'!P261)</f>
        <v>0</v>
      </c>
      <c r="Q261" s="93">
        <f>SUM('2:3'!Q261)</f>
        <v>0</v>
      </c>
      <c r="R261" s="93">
        <f>SUM('2:3'!R261)</f>
        <v>0</v>
      </c>
      <c r="S261" s="93">
        <f>SUM('2:3'!S261)</f>
        <v>0</v>
      </c>
      <c r="T261" s="93">
        <f>SUM('2:3'!T261)</f>
        <v>0</v>
      </c>
      <c r="U261" s="93">
        <f>SUM('2:3'!U261)</f>
        <v>0</v>
      </c>
      <c r="V261" s="196">
        <f t="shared" si="45"/>
        <v>0</v>
      </c>
      <c r="W261" s="33" t="str">
        <f t="shared" si="42"/>
        <v/>
      </c>
      <c r="X261" s="93">
        <f>SUM('2:3'!X261)</f>
        <v>0</v>
      </c>
      <c r="Y261" s="93">
        <f>SUM('2:3'!Y261)</f>
        <v>0</v>
      </c>
      <c r="Z261" s="93">
        <f>SUM('2:3'!Z261)</f>
        <v>0</v>
      </c>
      <c r="AA261" s="93">
        <f>SUM('2:3'!AA261)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SUM('2:3'!G262)</f>
        <v>0</v>
      </c>
      <c r="H262" s="293">
        <f t="shared" si="46"/>
        <v>0</v>
      </c>
      <c r="I262" s="93">
        <f>SUM('2:3'!I262)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SUM('2:3'!O262)</f>
        <v>0</v>
      </c>
      <c r="P262" s="93">
        <f>SUM('2:3'!P262)</f>
        <v>0</v>
      </c>
      <c r="Q262" s="93">
        <f>SUM('2:3'!Q262)</f>
        <v>0</v>
      </c>
      <c r="R262" s="93">
        <f>SUM('2:3'!R262)</f>
        <v>0</v>
      </c>
      <c r="S262" s="93">
        <f>SUM('2:3'!S262)</f>
        <v>0</v>
      </c>
      <c r="T262" s="93">
        <f>SUM('2:3'!T262)</f>
        <v>0</v>
      </c>
      <c r="U262" s="93">
        <f>SUM('2:3'!U262)</f>
        <v>0</v>
      </c>
      <c r="V262" s="196">
        <f t="shared" si="45"/>
        <v>0</v>
      </c>
      <c r="W262" s="33" t="str">
        <f t="shared" si="42"/>
        <v/>
      </c>
      <c r="X262" s="93">
        <f>SUM('2:3'!X262)</f>
        <v>0</v>
      </c>
      <c r="Y262" s="93">
        <f>SUM('2:3'!Y262)</f>
        <v>0</v>
      </c>
      <c r="Z262" s="93">
        <f>SUM('2:3'!Z262)</f>
        <v>0</v>
      </c>
      <c r="AA262" s="93">
        <f>SUM('2:3'!AA262)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SUM('2:3'!G263)</f>
        <v>0</v>
      </c>
      <c r="H263" s="293">
        <f t="shared" si="46"/>
        <v>0</v>
      </c>
      <c r="I263" s="93">
        <f>SUM('2:3'!I263)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SUM('2:3'!O263)</f>
        <v>0</v>
      </c>
      <c r="P263" s="93">
        <f>SUM('2:3'!P263)</f>
        <v>0</v>
      </c>
      <c r="Q263" s="93">
        <f>SUM('2:3'!Q263)</f>
        <v>0</v>
      </c>
      <c r="R263" s="93">
        <f>SUM('2:3'!R263)</f>
        <v>0</v>
      </c>
      <c r="S263" s="93">
        <f>SUM('2:3'!S263)</f>
        <v>0</v>
      </c>
      <c r="T263" s="93">
        <f>SUM('2:3'!T263)</f>
        <v>0</v>
      </c>
      <c r="U263" s="93">
        <f>SUM('2:3'!U263)</f>
        <v>0</v>
      </c>
      <c r="V263" s="196">
        <f t="shared" si="45"/>
        <v>0</v>
      </c>
      <c r="W263" s="33" t="str">
        <f t="shared" si="42"/>
        <v/>
      </c>
      <c r="X263" s="93">
        <f>SUM('2:3'!X263)</f>
        <v>0</v>
      </c>
      <c r="Y263" s="93">
        <f>SUM('2:3'!Y263)</f>
        <v>0</v>
      </c>
      <c r="Z263" s="93">
        <f>SUM('2:3'!Z263)</f>
        <v>0</v>
      </c>
      <c r="AA263" s="93">
        <f>SUM('2:3'!AA263)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SUM('2:3'!G264)</f>
        <v>0</v>
      </c>
      <c r="H264" s="293">
        <f t="shared" si="46"/>
        <v>0</v>
      </c>
      <c r="I264" s="93">
        <f>SUM('2:3'!I264)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SUM('2:3'!O264)</f>
        <v>0</v>
      </c>
      <c r="P264" s="93">
        <f>SUM('2:3'!P264)</f>
        <v>0</v>
      </c>
      <c r="Q264" s="93">
        <f>SUM('2:3'!Q264)</f>
        <v>0</v>
      </c>
      <c r="R264" s="93">
        <f>SUM('2:3'!R264)</f>
        <v>0</v>
      </c>
      <c r="S264" s="93">
        <f>SUM('2:3'!S264)</f>
        <v>0</v>
      </c>
      <c r="T264" s="93">
        <f>SUM('2:3'!T264)</f>
        <v>0</v>
      </c>
      <c r="U264" s="93">
        <f>SUM('2:3'!U264)</f>
        <v>0</v>
      </c>
      <c r="V264" s="196">
        <f t="shared" si="45"/>
        <v>0</v>
      </c>
      <c r="W264" s="33" t="str">
        <f t="shared" si="42"/>
        <v/>
      </c>
      <c r="X264" s="93">
        <f>SUM('2:3'!X264)</f>
        <v>0</v>
      </c>
      <c r="Y264" s="93">
        <f>SUM('2:3'!Y264)</f>
        <v>0</v>
      </c>
      <c r="Z264" s="93">
        <f>SUM('2:3'!Z264)</f>
        <v>0</v>
      </c>
      <c r="AA264" s="93">
        <f>SUM('2:3'!AA264)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SUM('2:3'!G265)</f>
        <v>0</v>
      </c>
      <c r="H265" s="293">
        <f t="shared" si="46"/>
        <v>0</v>
      </c>
      <c r="I265" s="93">
        <f>SUM('2:3'!I265)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SUM('2:3'!O265)</f>
        <v>0</v>
      </c>
      <c r="P265" s="93">
        <f>SUM('2:3'!P265)</f>
        <v>0</v>
      </c>
      <c r="Q265" s="93">
        <f>SUM('2:3'!Q265)</f>
        <v>0</v>
      </c>
      <c r="R265" s="93">
        <f>SUM('2:3'!R265)</f>
        <v>0</v>
      </c>
      <c r="S265" s="93">
        <f>SUM('2:3'!S265)</f>
        <v>0</v>
      </c>
      <c r="T265" s="93">
        <f>SUM('2:3'!T265)</f>
        <v>0</v>
      </c>
      <c r="U265" s="93">
        <f>SUM('2:3'!U265)</f>
        <v>0</v>
      </c>
      <c r="V265" s="197"/>
      <c r="W265" s="33"/>
      <c r="X265" s="93">
        <f>SUM('2:3'!X265)</f>
        <v>0</v>
      </c>
      <c r="Y265" s="93">
        <f>SUM('2:3'!Y265)</f>
        <v>0</v>
      </c>
      <c r="Z265" s="93">
        <f>SUM('2:3'!Z265)</f>
        <v>0</v>
      </c>
      <c r="AA265" s="93">
        <f>SUM('2:3'!AA265)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SUM('2:3'!G266)</f>
        <v>0</v>
      </c>
      <c r="H266" s="293">
        <f t="shared" si="46"/>
        <v>0</v>
      </c>
      <c r="I266" s="93">
        <f>SUM('2:3'!I266)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SUM('2:3'!O266)</f>
        <v>0</v>
      </c>
      <c r="P266" s="93">
        <f>SUM('2:3'!P266)</f>
        <v>0</v>
      </c>
      <c r="Q266" s="93">
        <f>SUM('2:3'!Q266)</f>
        <v>0</v>
      </c>
      <c r="R266" s="93">
        <f>SUM('2:3'!R266)</f>
        <v>0</v>
      </c>
      <c r="S266" s="93">
        <f>SUM('2:3'!S266)</f>
        <v>0</v>
      </c>
      <c r="T266" s="93">
        <f>SUM('2:3'!T266)</f>
        <v>0</v>
      </c>
      <c r="U266" s="93">
        <f>SUM('2:3'!U266)</f>
        <v>0</v>
      </c>
      <c r="V266" s="197">
        <f>SUM(X266:AA266)</f>
        <v>0</v>
      </c>
      <c r="W266" s="33" t="str">
        <f>IF(ISERROR(V266/G266),"",V266/G266)</f>
        <v/>
      </c>
      <c r="X266" s="93">
        <f>SUM('2:3'!X266)</f>
        <v>0</v>
      </c>
      <c r="Y266" s="93">
        <f>SUM('2:3'!Y266)</f>
        <v>0</v>
      </c>
      <c r="Z266" s="93">
        <f>SUM('2:3'!Z266)</f>
        <v>0</v>
      </c>
      <c r="AA266" s="93">
        <f>SUM('2:3'!AA266)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SUM('2:3'!G267)</f>
        <v>0</v>
      </c>
      <c r="H267" s="293">
        <f t="shared" si="46"/>
        <v>0</v>
      </c>
      <c r="I267" s="93">
        <f>SUM('2:3'!I267)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SUM('2:3'!O267)</f>
        <v>0</v>
      </c>
      <c r="P267" s="93">
        <f>SUM('2:3'!P267)</f>
        <v>0</v>
      </c>
      <c r="Q267" s="93">
        <f>SUM('2:3'!Q267)</f>
        <v>0</v>
      </c>
      <c r="R267" s="93">
        <f>SUM('2:3'!R267)</f>
        <v>0</v>
      </c>
      <c r="S267" s="93">
        <f>SUM('2:3'!S267)</f>
        <v>0</v>
      </c>
      <c r="T267" s="93">
        <f>SUM('2:3'!T267)</f>
        <v>0</v>
      </c>
      <c r="U267" s="93">
        <f>SUM('2:3'!U267)</f>
        <v>0</v>
      </c>
      <c r="V267" s="197">
        <f>SUM(X267:AA267)</f>
        <v>0</v>
      </c>
      <c r="W267" s="33" t="str">
        <f>IF(ISERROR(V267/G267),"",V267/G267)</f>
        <v/>
      </c>
      <c r="X267" s="93">
        <f>SUM('2:3'!X267)</f>
        <v>0</v>
      </c>
      <c r="Y267" s="93">
        <f>SUM('2:3'!Y267)</f>
        <v>0</v>
      </c>
      <c r="Z267" s="93">
        <f>SUM('2:3'!Z267)</f>
        <v>0</v>
      </c>
      <c r="AA267" s="93">
        <f>SUM('2:3'!AA267)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SUM('2:3'!G268)</f>
        <v>0</v>
      </c>
      <c r="H268" s="293">
        <f t="shared" si="46"/>
        <v>0</v>
      </c>
      <c r="I268" s="93">
        <f>SUM('2:3'!I268)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SUM('2:3'!O268)</f>
        <v>0</v>
      </c>
      <c r="P268" s="93">
        <f>SUM('2:3'!P268)</f>
        <v>0</v>
      </c>
      <c r="Q268" s="93">
        <f>SUM('2:3'!Q268)</f>
        <v>0</v>
      </c>
      <c r="R268" s="93">
        <f>SUM('2:3'!R268)</f>
        <v>0</v>
      </c>
      <c r="S268" s="93">
        <f>SUM('2:3'!S268)</f>
        <v>0</v>
      </c>
      <c r="T268" s="93">
        <f>SUM('2:3'!T268)</f>
        <v>0</v>
      </c>
      <c r="U268" s="93">
        <f>SUM('2:3'!U268)</f>
        <v>0</v>
      </c>
      <c r="V268" s="197">
        <f>SUM(X268:AA268)</f>
        <v>0</v>
      </c>
      <c r="W268" s="33" t="str">
        <f>IF(ISERROR(V268/G268),"",V268/G268)</f>
        <v/>
      </c>
      <c r="X268" s="93">
        <f>SUM('2:3'!X268)</f>
        <v>0</v>
      </c>
      <c r="Y268" s="93">
        <f>SUM('2:3'!Y268)</f>
        <v>0</v>
      </c>
      <c r="Z268" s="93">
        <f>SUM('2:3'!Z268)</f>
        <v>0</v>
      </c>
      <c r="AA268" s="93">
        <f>SUM('2:3'!AA268)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SUM('2:3'!G269)</f>
        <v>0</v>
      </c>
      <c r="H269" s="293">
        <f t="shared" si="46"/>
        <v>0</v>
      </c>
      <c r="I269" s="93">
        <f>SUM('2:3'!I269)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SUM('2:3'!O269)</f>
        <v>0</v>
      </c>
      <c r="P269" s="93">
        <f>SUM('2:3'!P269)</f>
        <v>0</v>
      </c>
      <c r="Q269" s="93">
        <f>SUM('2:3'!Q269)</f>
        <v>0</v>
      </c>
      <c r="R269" s="93">
        <f>SUM('2:3'!R269)</f>
        <v>0</v>
      </c>
      <c r="S269" s="93">
        <f>SUM('2:3'!S269)</f>
        <v>0</v>
      </c>
      <c r="T269" s="93">
        <f>SUM('2:3'!T269)</f>
        <v>0</v>
      </c>
      <c r="U269" s="93">
        <f>SUM('2:3'!U269)</f>
        <v>0</v>
      </c>
      <c r="V269" s="197">
        <f>SUM(X269:AA269)</f>
        <v>0</v>
      </c>
      <c r="W269" s="33" t="str">
        <f>IF(ISERROR(V269/G269),"",V269/G269)</f>
        <v/>
      </c>
      <c r="X269" s="93">
        <f>SUM('2:3'!X269)</f>
        <v>0</v>
      </c>
      <c r="Y269" s="93">
        <f>SUM('2:3'!Y269)</f>
        <v>0</v>
      </c>
      <c r="Z269" s="93">
        <f>SUM('2:3'!Z269)</f>
        <v>0</v>
      </c>
      <c r="AA269" s="93">
        <f>SUM('2:3'!AA269)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SUM('2:3'!G270)</f>
        <v>0</v>
      </c>
      <c r="H270" s="293">
        <f t="shared" si="46"/>
        <v>0</v>
      </c>
      <c r="I270" s="93">
        <f>SUM('2:3'!I270)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SUM('2:3'!O270)</f>
        <v>0</v>
      </c>
      <c r="P270" s="93">
        <f>SUM('2:3'!P270)</f>
        <v>0</v>
      </c>
      <c r="Q270" s="93">
        <f>SUM('2:3'!Q270)</f>
        <v>0</v>
      </c>
      <c r="R270" s="93">
        <f>SUM('2:3'!R270)</f>
        <v>0</v>
      </c>
      <c r="S270" s="93">
        <f>SUM('2:3'!S270)</f>
        <v>0</v>
      </c>
      <c r="T270" s="93">
        <f>SUM('2:3'!T270)</f>
        <v>0</v>
      </c>
      <c r="U270" s="93">
        <f>SUM('2:3'!U270)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SUM('2:3'!X270)</f>
        <v>0</v>
      </c>
      <c r="Y270" s="93">
        <f>SUM('2:3'!Y270)</f>
        <v>0</v>
      </c>
      <c r="Z270" s="93">
        <f>SUM('2:3'!Z270)</f>
        <v>0</v>
      </c>
      <c r="AA270" s="93">
        <f>SUM('2:3'!AA270)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SUM('2:3'!G271)</f>
        <v>0</v>
      </c>
      <c r="H271" s="293">
        <f t="shared" si="46"/>
        <v>0</v>
      </c>
      <c r="I271" s="93">
        <f>SUM('2:3'!I271)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SUM('2:3'!O271)</f>
        <v>0</v>
      </c>
      <c r="P271" s="93">
        <f>SUM('2:3'!P271)</f>
        <v>0</v>
      </c>
      <c r="Q271" s="93">
        <f>SUM('2:3'!Q271)</f>
        <v>0</v>
      </c>
      <c r="R271" s="93">
        <f>SUM('2:3'!R271)</f>
        <v>0</v>
      </c>
      <c r="S271" s="93">
        <f>SUM('2:3'!S271)</f>
        <v>0</v>
      </c>
      <c r="T271" s="93">
        <f>SUM('2:3'!T271)</f>
        <v>0</v>
      </c>
      <c r="U271" s="93">
        <f>SUM('2:3'!U271)</f>
        <v>0</v>
      </c>
      <c r="V271" s="196">
        <f t="shared" si="49"/>
        <v>0</v>
      </c>
      <c r="W271" s="33" t="str">
        <f t="shared" si="50"/>
        <v/>
      </c>
      <c r="X271" s="93">
        <f>SUM('2:3'!X271)</f>
        <v>0</v>
      </c>
      <c r="Y271" s="93">
        <f>SUM('2:3'!Y271)</f>
        <v>0</v>
      </c>
      <c r="Z271" s="93">
        <f>SUM('2:3'!Z271)</f>
        <v>0</v>
      </c>
      <c r="AA271" s="93">
        <f>SUM('2:3'!AA271)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SUM('2:3'!G272)</f>
        <v>0</v>
      </c>
      <c r="H272" s="293">
        <f t="shared" si="46"/>
        <v>0</v>
      </c>
      <c r="I272" s="93">
        <f>SUM('2:3'!I272)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SUM('2:3'!O272)</f>
        <v>0</v>
      </c>
      <c r="P272" s="93">
        <f>SUM('2:3'!P272)</f>
        <v>0</v>
      </c>
      <c r="Q272" s="93">
        <f>SUM('2:3'!Q272)</f>
        <v>0</v>
      </c>
      <c r="R272" s="93">
        <f>SUM('2:3'!R272)</f>
        <v>0</v>
      </c>
      <c r="S272" s="93">
        <f>SUM('2:3'!S272)</f>
        <v>0</v>
      </c>
      <c r="T272" s="93">
        <f>SUM('2:3'!T272)</f>
        <v>0</v>
      </c>
      <c r="U272" s="93">
        <f>SUM('2:3'!U272)</f>
        <v>0</v>
      </c>
      <c r="V272" s="196">
        <f t="shared" si="49"/>
        <v>0</v>
      </c>
      <c r="W272" s="33" t="str">
        <f t="shared" si="50"/>
        <v/>
      </c>
      <c r="X272" s="93">
        <f>SUM('2:3'!X272)</f>
        <v>0</v>
      </c>
      <c r="Y272" s="93">
        <f>SUM('2:3'!Y272)</f>
        <v>0</v>
      </c>
      <c r="Z272" s="93">
        <f>SUM('2:3'!Z272)</f>
        <v>0</v>
      </c>
      <c r="AA272" s="93">
        <f>SUM('2:3'!AA272)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SUM('2:3'!G273)</f>
        <v>0</v>
      </c>
      <c r="H273" s="293">
        <f t="shared" si="46"/>
        <v>0</v>
      </c>
      <c r="I273" s="93">
        <f>SUM('2:3'!I273)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SUM('2:3'!O273)</f>
        <v>0</v>
      </c>
      <c r="P273" s="93">
        <f>SUM('2:3'!P273)</f>
        <v>0</v>
      </c>
      <c r="Q273" s="93">
        <f>SUM('2:3'!Q273)</f>
        <v>0</v>
      </c>
      <c r="R273" s="93">
        <f>SUM('2:3'!R273)</f>
        <v>0</v>
      </c>
      <c r="S273" s="93">
        <f>SUM('2:3'!S273)</f>
        <v>0</v>
      </c>
      <c r="T273" s="93">
        <f>SUM('2:3'!T273)</f>
        <v>0</v>
      </c>
      <c r="U273" s="93">
        <f>SUM('2:3'!U273)</f>
        <v>0</v>
      </c>
      <c r="V273" s="196">
        <f t="shared" si="49"/>
        <v>0</v>
      </c>
      <c r="W273" s="33" t="str">
        <f t="shared" si="50"/>
        <v/>
      </c>
      <c r="X273" s="93">
        <f>SUM('2:3'!X273)</f>
        <v>0</v>
      </c>
      <c r="Y273" s="93">
        <f>SUM('2:3'!Y273)</f>
        <v>0</v>
      </c>
      <c r="Z273" s="93">
        <f>SUM('2:3'!Z273)</f>
        <v>0</v>
      </c>
      <c r="AA273" s="93">
        <f>SUM('2:3'!AA273)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SUM('2:3'!G274)</f>
        <v>0</v>
      </c>
      <c r="H274" s="293">
        <f t="shared" si="46"/>
        <v>0</v>
      </c>
      <c r="I274" s="93">
        <f>SUM('2:3'!I274)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SUM('2:3'!O274)</f>
        <v>0</v>
      </c>
      <c r="P274" s="93">
        <f>SUM('2:3'!P274)</f>
        <v>0</v>
      </c>
      <c r="Q274" s="93">
        <f>SUM('2:3'!Q274)</f>
        <v>0</v>
      </c>
      <c r="R274" s="93">
        <f>SUM('2:3'!R274)</f>
        <v>0</v>
      </c>
      <c r="S274" s="93">
        <f>SUM('2:3'!S274)</f>
        <v>0</v>
      </c>
      <c r="T274" s="93">
        <f>SUM('2:3'!T274)</f>
        <v>0</v>
      </c>
      <c r="U274" s="93">
        <f>SUM('2:3'!U274)</f>
        <v>0</v>
      </c>
      <c r="V274" s="196">
        <f t="shared" si="49"/>
        <v>0</v>
      </c>
      <c r="W274" s="33" t="str">
        <f t="shared" si="50"/>
        <v/>
      </c>
      <c r="X274" s="93">
        <f>SUM('2:3'!X274)</f>
        <v>0</v>
      </c>
      <c r="Y274" s="93">
        <f>SUM('2:3'!Y274)</f>
        <v>0</v>
      </c>
      <c r="Z274" s="93">
        <f>SUM('2:3'!Z274)</f>
        <v>0</v>
      </c>
      <c r="AA274" s="93">
        <f>SUM('2:3'!AA274)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SUM('2:3'!G275)</f>
        <v>0</v>
      </c>
      <c r="H275" s="293">
        <f t="shared" si="46"/>
        <v>0</v>
      </c>
      <c r="I275" s="93">
        <f>SUM('2:3'!I275)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SUM('2:3'!O275)</f>
        <v>0</v>
      </c>
      <c r="P275" s="93">
        <f>SUM('2:3'!P275)</f>
        <v>0</v>
      </c>
      <c r="Q275" s="93">
        <f>SUM('2:3'!Q275)</f>
        <v>0</v>
      </c>
      <c r="R275" s="93">
        <f>SUM('2:3'!R275)</f>
        <v>0</v>
      </c>
      <c r="S275" s="93">
        <f>SUM('2:3'!S275)</f>
        <v>0</v>
      </c>
      <c r="T275" s="93">
        <f>SUM('2:3'!T275)</f>
        <v>0</v>
      </c>
      <c r="U275" s="93">
        <f>SUM('2:3'!U275)</f>
        <v>0</v>
      </c>
      <c r="V275" s="196">
        <f t="shared" si="49"/>
        <v>0</v>
      </c>
      <c r="W275" s="33" t="str">
        <f t="shared" si="50"/>
        <v/>
      </c>
      <c r="X275" s="93">
        <f>SUM('2:3'!X275)</f>
        <v>0</v>
      </c>
      <c r="Y275" s="93">
        <f>SUM('2:3'!Y275)</f>
        <v>0</v>
      </c>
      <c r="Z275" s="93">
        <f>SUM('2:3'!Z275)</f>
        <v>0</v>
      </c>
      <c r="AA275" s="93">
        <f>SUM('2:3'!AA275)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SUM('2:3'!G276)</f>
        <v>0</v>
      </c>
      <c r="H276" s="293">
        <f t="shared" si="46"/>
        <v>0</v>
      </c>
      <c r="I276" s="93">
        <f>SUM('2:3'!I276)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SUM('2:3'!O276)</f>
        <v>0</v>
      </c>
      <c r="P276" s="93">
        <f>SUM('2:3'!P276)</f>
        <v>0</v>
      </c>
      <c r="Q276" s="93">
        <f>SUM('2:3'!Q276)</f>
        <v>0</v>
      </c>
      <c r="R276" s="93">
        <f>SUM('2:3'!R276)</f>
        <v>0</v>
      </c>
      <c r="S276" s="93">
        <f>SUM('2:3'!S276)</f>
        <v>0</v>
      </c>
      <c r="T276" s="93">
        <f>SUM('2:3'!T276)</f>
        <v>0</v>
      </c>
      <c r="U276" s="93">
        <f>SUM('2:3'!U276)</f>
        <v>0</v>
      </c>
      <c r="V276" s="196">
        <f t="shared" si="49"/>
        <v>0</v>
      </c>
      <c r="W276" s="33" t="str">
        <f t="shared" si="50"/>
        <v/>
      </c>
      <c r="X276" s="93">
        <f>SUM('2:3'!X276)</f>
        <v>0</v>
      </c>
      <c r="Y276" s="93">
        <f>SUM('2:3'!Y276)</f>
        <v>0</v>
      </c>
      <c r="Z276" s="93">
        <f>SUM('2:3'!Z276)</f>
        <v>0</v>
      </c>
      <c r="AA276" s="93">
        <f>SUM('2:3'!AA276)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SUM('2:3'!G277)</f>
        <v>0</v>
      </c>
      <c r="H277" s="293">
        <f t="shared" si="46"/>
        <v>0</v>
      </c>
      <c r="I277" s="93">
        <f>SUM('2:3'!I277)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SUM('2:3'!O277)</f>
        <v>0</v>
      </c>
      <c r="P277" s="93">
        <f>SUM('2:3'!P277)</f>
        <v>0</v>
      </c>
      <c r="Q277" s="93">
        <f>SUM('2:3'!Q277)</f>
        <v>0</v>
      </c>
      <c r="R277" s="93">
        <f>SUM('2:3'!R277)</f>
        <v>0</v>
      </c>
      <c r="S277" s="93">
        <f>SUM('2:3'!S277)</f>
        <v>0</v>
      </c>
      <c r="T277" s="93">
        <f>SUM('2:3'!T277)</f>
        <v>0</v>
      </c>
      <c r="U277" s="93">
        <f>SUM('2:3'!U277)</f>
        <v>0</v>
      </c>
      <c r="V277" s="196">
        <f t="shared" si="49"/>
        <v>0</v>
      </c>
      <c r="W277" s="33" t="str">
        <f t="shared" si="50"/>
        <v/>
      </c>
      <c r="X277" s="93">
        <f>SUM('2:3'!X277)</f>
        <v>0</v>
      </c>
      <c r="Y277" s="93">
        <f>SUM('2:3'!Y277)</f>
        <v>0</v>
      </c>
      <c r="Z277" s="93">
        <f>SUM('2:3'!Z277)</f>
        <v>0</v>
      </c>
      <c r="AA277" s="93">
        <f>SUM('2:3'!AA277)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SUM('2:3'!G278)</f>
        <v>0</v>
      </c>
      <c r="H278" s="293">
        <f t="shared" si="46"/>
        <v>0</v>
      </c>
      <c r="I278" s="93">
        <f>SUM('2:3'!I278)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SUM('2:3'!O278)</f>
        <v>0</v>
      </c>
      <c r="P278" s="93">
        <f>SUM('2:3'!P278)</f>
        <v>0</v>
      </c>
      <c r="Q278" s="93">
        <f>SUM('2:3'!Q278)</f>
        <v>0</v>
      </c>
      <c r="R278" s="93">
        <f>SUM('2:3'!R278)</f>
        <v>0</v>
      </c>
      <c r="S278" s="93">
        <f>SUM('2:3'!S278)</f>
        <v>0</v>
      </c>
      <c r="T278" s="93">
        <f>SUM('2:3'!T278)</f>
        <v>0</v>
      </c>
      <c r="U278" s="93">
        <f>SUM('2:3'!U278)</f>
        <v>0</v>
      </c>
      <c r="V278" s="196"/>
      <c r="W278" s="33"/>
      <c r="X278" s="93">
        <f>SUM('2:3'!X278)</f>
        <v>0</v>
      </c>
      <c r="Y278" s="93">
        <f>SUM('2:3'!Y278)</f>
        <v>0</v>
      </c>
      <c r="Z278" s="93">
        <f>SUM('2:3'!Z278)</f>
        <v>0</v>
      </c>
      <c r="AA278" s="93">
        <f>SUM('2:3'!AA278)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SUM('2:3'!G279)</f>
        <v>0</v>
      </c>
      <c r="H279" s="293">
        <f t="shared" si="46"/>
        <v>0</v>
      </c>
      <c r="I279" s="93">
        <f>SUM('2:3'!I279)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SUM('2:3'!O279)</f>
        <v>0</v>
      </c>
      <c r="P279" s="93">
        <f>SUM('2:3'!P279)</f>
        <v>0</v>
      </c>
      <c r="Q279" s="93">
        <f>SUM('2:3'!Q279)</f>
        <v>0</v>
      </c>
      <c r="R279" s="93">
        <f>SUM('2:3'!R279)</f>
        <v>0</v>
      </c>
      <c r="S279" s="93">
        <f>SUM('2:3'!S279)</f>
        <v>0</v>
      </c>
      <c r="T279" s="93">
        <f>SUM('2:3'!T279)</f>
        <v>0</v>
      </c>
      <c r="U279" s="93">
        <f>SUM('2:3'!U279)</f>
        <v>0</v>
      </c>
      <c r="V279" s="196"/>
      <c r="W279" s="33"/>
      <c r="X279" s="93">
        <f>SUM('2:3'!X279)</f>
        <v>0</v>
      </c>
      <c r="Y279" s="93">
        <f>SUM('2:3'!Y279)</f>
        <v>0</v>
      </c>
      <c r="Z279" s="93">
        <f>SUM('2:3'!Z279)</f>
        <v>0</v>
      </c>
      <c r="AA279" s="93">
        <f>SUM('2:3'!AA279)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SUM('2:3'!G280)</f>
        <v>0</v>
      </c>
      <c r="H280" s="293">
        <f t="shared" si="46"/>
        <v>0</v>
      </c>
      <c r="I280" s="93">
        <f>SUM('2:3'!I280)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SUM('2:3'!O280)</f>
        <v>0</v>
      </c>
      <c r="P280" s="93">
        <f>SUM('2:3'!P280)</f>
        <v>0</v>
      </c>
      <c r="Q280" s="93">
        <f>SUM('2:3'!Q280)</f>
        <v>0</v>
      </c>
      <c r="R280" s="93">
        <f>SUM('2:3'!R280)</f>
        <v>0</v>
      </c>
      <c r="S280" s="93">
        <f>SUM('2:3'!S280)</f>
        <v>0</v>
      </c>
      <c r="T280" s="93">
        <f>SUM('2:3'!T280)</f>
        <v>0</v>
      </c>
      <c r="U280" s="93">
        <f>SUM('2:3'!U280)</f>
        <v>0</v>
      </c>
      <c r="V280" s="196"/>
      <c r="W280" s="33"/>
      <c r="X280" s="93">
        <f>SUM('2:3'!X280)</f>
        <v>0</v>
      </c>
      <c r="Y280" s="93">
        <f>SUM('2:3'!Y280)</f>
        <v>0</v>
      </c>
      <c r="Z280" s="93">
        <f>SUM('2:3'!Z280)</f>
        <v>0</v>
      </c>
      <c r="AA280" s="93">
        <f>SUM('2:3'!AA280)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SUM('2:3'!G281)</f>
        <v>0</v>
      </c>
      <c r="H281" s="293">
        <f t="shared" si="46"/>
        <v>0</v>
      </c>
      <c r="I281" s="93">
        <f>SUM('2:3'!I281)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SUM('2:3'!O281)</f>
        <v>0</v>
      </c>
      <c r="P281" s="93">
        <f>SUM('2:3'!P281)</f>
        <v>0</v>
      </c>
      <c r="Q281" s="93">
        <f>SUM('2:3'!Q281)</f>
        <v>0</v>
      </c>
      <c r="R281" s="93">
        <f>SUM('2:3'!R281)</f>
        <v>0</v>
      </c>
      <c r="S281" s="93">
        <f>SUM('2:3'!S281)</f>
        <v>0</v>
      </c>
      <c r="T281" s="93">
        <f>SUM('2:3'!T281)</f>
        <v>0</v>
      </c>
      <c r="U281" s="93">
        <f>SUM('2:3'!U281)</f>
        <v>0</v>
      </c>
      <c r="V281" s="196"/>
      <c r="W281" s="33"/>
      <c r="X281" s="93">
        <f>SUM('2:3'!X281)</f>
        <v>0</v>
      </c>
      <c r="Y281" s="93">
        <f>SUM('2:3'!Y281)</f>
        <v>0</v>
      </c>
      <c r="Z281" s="93">
        <f>SUM('2:3'!Z281)</f>
        <v>0</v>
      </c>
      <c r="AA281" s="93">
        <f>SUM('2:3'!AA281)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SUM('2:3'!G282)</f>
        <v>0</v>
      </c>
      <c r="H282" s="293">
        <f t="shared" si="46"/>
        <v>0</v>
      </c>
      <c r="I282" s="93">
        <f>SUM('2:3'!I282)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SUM('2:3'!O282)</f>
        <v>0</v>
      </c>
      <c r="P282" s="93">
        <f>SUM('2:3'!P282)</f>
        <v>0</v>
      </c>
      <c r="Q282" s="93">
        <f>SUM('2:3'!Q282)</f>
        <v>0</v>
      </c>
      <c r="R282" s="93">
        <f>SUM('2:3'!R282)</f>
        <v>0</v>
      </c>
      <c r="S282" s="93">
        <f>SUM('2:3'!S282)</f>
        <v>0</v>
      </c>
      <c r="T282" s="93">
        <f>SUM('2:3'!T282)</f>
        <v>0</v>
      </c>
      <c r="U282" s="93">
        <f>SUM('2:3'!U282)</f>
        <v>0</v>
      </c>
      <c r="V282" s="196"/>
      <c r="W282" s="33"/>
      <c r="X282" s="93">
        <f>SUM('2:3'!X282)</f>
        <v>0</v>
      </c>
      <c r="Y282" s="93">
        <f>SUM('2:3'!Y282)</f>
        <v>0</v>
      </c>
      <c r="Z282" s="93">
        <f>SUM('2:3'!Z282)</f>
        <v>0</v>
      </c>
      <c r="AA282" s="93">
        <f>SUM('2:3'!AA282)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SUM('2:3'!G283)</f>
        <v>0</v>
      </c>
      <c r="H283" s="293">
        <f t="shared" si="46"/>
        <v>0</v>
      </c>
      <c r="I283" s="93">
        <f>SUM('2:3'!I283)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SUM('2:3'!O283)</f>
        <v>0</v>
      </c>
      <c r="P283" s="93">
        <f>SUM('2:3'!P283)</f>
        <v>0</v>
      </c>
      <c r="Q283" s="93">
        <f>SUM('2:3'!Q283)</f>
        <v>0</v>
      </c>
      <c r="R283" s="93">
        <f>SUM('2:3'!R283)</f>
        <v>0</v>
      </c>
      <c r="S283" s="93">
        <f>SUM('2:3'!S283)</f>
        <v>0</v>
      </c>
      <c r="T283" s="93">
        <f>SUM('2:3'!T283)</f>
        <v>0</v>
      </c>
      <c r="U283" s="93">
        <f>SUM('2:3'!U283)</f>
        <v>0</v>
      </c>
      <c r="V283" s="196"/>
      <c r="W283" s="33"/>
      <c r="X283" s="93">
        <f>SUM('2:3'!X283)</f>
        <v>0</v>
      </c>
      <c r="Y283" s="93">
        <f>SUM('2:3'!Y283)</f>
        <v>0</v>
      </c>
      <c r="Z283" s="93">
        <f>SUM('2:3'!Z283)</f>
        <v>0</v>
      </c>
      <c r="AA283" s="93">
        <f>SUM('2:3'!AA283)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SUM('2:3'!G284)</f>
        <v>0</v>
      </c>
      <c r="H284" s="293">
        <f t="shared" si="46"/>
        <v>0</v>
      </c>
      <c r="I284" s="93">
        <f>SUM('2:3'!I284)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SUM('2:3'!O284)</f>
        <v>0</v>
      </c>
      <c r="P284" s="93">
        <f>SUM('2:3'!P284)</f>
        <v>0</v>
      </c>
      <c r="Q284" s="93">
        <f>SUM('2:3'!Q284)</f>
        <v>0</v>
      </c>
      <c r="R284" s="93">
        <f>SUM('2:3'!R284)</f>
        <v>0</v>
      </c>
      <c r="S284" s="93">
        <f>SUM('2:3'!S284)</f>
        <v>0</v>
      </c>
      <c r="T284" s="93">
        <f>SUM('2:3'!T284)</f>
        <v>0</v>
      </c>
      <c r="U284" s="93">
        <f>SUM('2:3'!U284)</f>
        <v>0</v>
      </c>
      <c r="V284" s="196">
        <f>SUM(X284:AA284)</f>
        <v>0</v>
      </c>
      <c r="W284" s="33" t="str">
        <f>IF(ISERROR(V284/G284),"",V284/G284)</f>
        <v/>
      </c>
      <c r="X284" s="93">
        <f>SUM('2:3'!X284)</f>
        <v>0</v>
      </c>
      <c r="Y284" s="93">
        <f>SUM('2:3'!Y284)</f>
        <v>0</v>
      </c>
      <c r="Z284" s="93">
        <f>SUM('2:3'!Z284)</f>
        <v>0</v>
      </c>
      <c r="AA284" s="93">
        <f>SUM('2:3'!AA284)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SUM('2:3'!G285)</f>
        <v>0</v>
      </c>
      <c r="H285" s="293">
        <f t="shared" si="46"/>
        <v>0</v>
      </c>
      <c r="I285" s="93">
        <f>SUM('2:3'!I285)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SUM('2:3'!O285)</f>
        <v>0</v>
      </c>
      <c r="P285" s="93">
        <f>SUM('2:3'!P285)</f>
        <v>0</v>
      </c>
      <c r="Q285" s="93">
        <f>SUM('2:3'!Q285)</f>
        <v>0</v>
      </c>
      <c r="R285" s="93">
        <f>SUM('2:3'!R285)</f>
        <v>0</v>
      </c>
      <c r="S285" s="93">
        <f>SUM('2:3'!S285)</f>
        <v>0</v>
      </c>
      <c r="T285" s="93">
        <f>SUM('2:3'!T285)</f>
        <v>0</v>
      </c>
      <c r="U285" s="93">
        <f>SUM('2:3'!U285)</f>
        <v>0</v>
      </c>
      <c r="V285" s="196">
        <f>SUM(X285:AA285)</f>
        <v>0</v>
      </c>
      <c r="W285" s="33" t="str">
        <f>IF(ISERROR(V285/G285),"",V285/G285)</f>
        <v/>
      </c>
      <c r="X285" s="93">
        <f>SUM('2:3'!X285)</f>
        <v>0</v>
      </c>
      <c r="Y285" s="93">
        <f>SUM('2:3'!Y285)</f>
        <v>0</v>
      </c>
      <c r="Z285" s="93">
        <f>SUM('2:3'!Z285)</f>
        <v>0</v>
      </c>
      <c r="AA285" s="93">
        <f>SUM('2:3'!AA285)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SUM('2:3'!G286)</f>
        <v>0</v>
      </c>
      <c r="H286" s="293">
        <f t="shared" si="46"/>
        <v>0</v>
      </c>
      <c r="I286" s="93">
        <f>SUM('2:3'!I286)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SUM('2:3'!G287)</f>
        <v>0</v>
      </c>
      <c r="H287" s="293">
        <f t="shared" si="46"/>
        <v>0</v>
      </c>
      <c r="I287" s="93">
        <f>SUM('2:3'!I287)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SUM('2:3'!G288)</f>
        <v>0</v>
      </c>
      <c r="H288" s="293">
        <f t="shared" si="46"/>
        <v>0</v>
      </c>
      <c r="I288" s="93">
        <f>SUM('2:3'!I288)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SUM('2:3'!G289)</f>
        <v>0</v>
      </c>
      <c r="H289" s="293">
        <f t="shared" si="46"/>
        <v>0</v>
      </c>
      <c r="I289" s="93">
        <f>SUM('2:3'!I289)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SUM('2:3'!O289)</f>
        <v>0</v>
      </c>
      <c r="P289" s="93">
        <f>SUM('2:3'!P289)</f>
        <v>0</v>
      </c>
      <c r="Q289" s="93">
        <f>SUM('2:3'!Q289)</f>
        <v>0</v>
      </c>
      <c r="R289" s="93">
        <f>SUM('2:3'!R289)</f>
        <v>0</v>
      </c>
      <c r="S289" s="93">
        <f>SUM('2:3'!S289)</f>
        <v>0</v>
      </c>
      <c r="T289" s="93">
        <f>SUM('2:3'!T289)</f>
        <v>0</v>
      </c>
      <c r="U289" s="93">
        <f>SUM('2:3'!U289)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SUM('2:3'!X289)</f>
        <v>0</v>
      </c>
      <c r="Y289" s="93">
        <f>SUM('2:3'!Y289)</f>
        <v>0</v>
      </c>
      <c r="Z289" s="93">
        <f>SUM('2:3'!Z289)</f>
        <v>0</v>
      </c>
      <c r="AA289" s="93">
        <f>SUM('2:3'!AA289)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SUM('2:3'!G290)</f>
        <v>0</v>
      </c>
      <c r="H290" s="293">
        <f t="shared" si="46"/>
        <v>0</v>
      </c>
      <c r="I290" s="93">
        <f>SUM('2:3'!I290)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SUM('2:3'!O290)</f>
        <v>0</v>
      </c>
      <c r="P290" s="93">
        <f>SUM('2:3'!P290)</f>
        <v>0</v>
      </c>
      <c r="Q290" s="93">
        <f>SUM('2:3'!Q290)</f>
        <v>0</v>
      </c>
      <c r="R290" s="93">
        <f>SUM('2:3'!R290)</f>
        <v>0</v>
      </c>
      <c r="S290" s="93">
        <f>SUM('2:3'!S290)</f>
        <v>0</v>
      </c>
      <c r="T290" s="93">
        <f>SUM('2:3'!T290)</f>
        <v>0</v>
      </c>
      <c r="U290" s="93">
        <f>SUM('2:3'!U290)</f>
        <v>0</v>
      </c>
      <c r="V290" s="196">
        <f>SUM(X290:AA290)</f>
        <v>0</v>
      </c>
      <c r="W290" s="33" t="str">
        <f t="shared" si="51"/>
        <v/>
      </c>
      <c r="X290" s="93">
        <f>SUM('2:3'!X290)</f>
        <v>0</v>
      </c>
      <c r="Y290" s="93">
        <f>SUM('2:3'!Y290)</f>
        <v>0</v>
      </c>
      <c r="Z290" s="93">
        <f>SUM('2:3'!Z290)</f>
        <v>0</v>
      </c>
      <c r="AA290" s="93">
        <f>SUM('2:3'!AA290)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SUM('2:3'!G291)</f>
        <v>0</v>
      </c>
      <c r="H291" s="293">
        <f t="shared" si="46"/>
        <v>0</v>
      </c>
      <c r="I291" s="93">
        <f>SUM('2:3'!I291)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SUM('2:3'!O291)</f>
        <v>0</v>
      </c>
      <c r="P291" s="93">
        <f>SUM('2:3'!P291)</f>
        <v>0</v>
      </c>
      <c r="Q291" s="93">
        <f>SUM('2:3'!Q291)</f>
        <v>0</v>
      </c>
      <c r="R291" s="93">
        <f>SUM('2:3'!R291)</f>
        <v>0</v>
      </c>
      <c r="S291" s="93">
        <f>SUM('2:3'!S291)</f>
        <v>0</v>
      </c>
      <c r="T291" s="93">
        <f>SUM('2:3'!T291)</f>
        <v>0</v>
      </c>
      <c r="U291" s="93">
        <f>SUM('2:3'!U291)</f>
        <v>0</v>
      </c>
      <c r="V291" s="196">
        <f>SUM(X291:AA291)</f>
        <v>0</v>
      </c>
      <c r="W291" s="33" t="str">
        <f t="shared" si="51"/>
        <v/>
      </c>
      <c r="X291" s="93">
        <f>SUM('2:3'!X291)</f>
        <v>0</v>
      </c>
      <c r="Y291" s="93">
        <f>SUM('2:3'!Y291)</f>
        <v>0</v>
      </c>
      <c r="Z291" s="93">
        <f>SUM('2:3'!Z291)</f>
        <v>0</v>
      </c>
      <c r="AA291" s="93">
        <f>SUM('2:3'!AA291)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40" t="s">
        <v>92</v>
      </c>
      <c r="B292" s="541"/>
      <c r="C292" s="296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SUM('2:3'!G293)</f>
        <v>0</v>
      </c>
      <c r="H293" s="293">
        <f>D293*G293</f>
        <v>0</v>
      </c>
      <c r="I293" s="93">
        <f>SUM('2:3'!I293)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SUM('2:3'!O293)</f>
        <v>0</v>
      </c>
      <c r="P293" s="93">
        <f>SUM('2:3'!P293)</f>
        <v>0</v>
      </c>
      <c r="Q293" s="93">
        <f>SUM('2:3'!Q293)</f>
        <v>0</v>
      </c>
      <c r="R293" s="93">
        <f>SUM('2:3'!R293)</f>
        <v>0</v>
      </c>
      <c r="S293" s="93">
        <f>SUM('2:3'!S293)</f>
        <v>0</v>
      </c>
      <c r="T293" s="93">
        <f>SUM('2:3'!T293)</f>
        <v>0</v>
      </c>
      <c r="U293" s="93">
        <f>SUM('2:3'!U293)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SUM('2:3'!X293)</f>
        <v>0</v>
      </c>
      <c r="Y293" s="93">
        <f>SUM('2:3'!Y293)</f>
        <v>0</v>
      </c>
      <c r="Z293" s="93">
        <f>SUM('2:3'!Z293)</f>
        <v>0</v>
      </c>
      <c r="AA293" s="93">
        <f>SUM('2:3'!AA293)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SUM('2:3'!G294)</f>
        <v>0</v>
      </c>
      <c r="H294" s="293">
        <f t="shared" ref="H294:H307" si="56">D294*G294</f>
        <v>0</v>
      </c>
      <c r="I294" s="93">
        <f>SUM('2:3'!I294)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SUM('2:3'!O294)</f>
        <v>0</v>
      </c>
      <c r="P294" s="93">
        <f>SUM('2:3'!P294)</f>
        <v>0</v>
      </c>
      <c r="Q294" s="93">
        <f>SUM('2:3'!Q294)</f>
        <v>0</v>
      </c>
      <c r="R294" s="93">
        <f>SUM('2:3'!R294)</f>
        <v>0</v>
      </c>
      <c r="S294" s="93">
        <f>SUM('2:3'!S294)</f>
        <v>0</v>
      </c>
      <c r="T294" s="93">
        <f>SUM('2:3'!T294)</f>
        <v>0</v>
      </c>
      <c r="U294" s="93">
        <f>SUM('2:3'!U294)</f>
        <v>0</v>
      </c>
      <c r="V294" s="196">
        <f t="shared" si="55"/>
        <v>0</v>
      </c>
      <c r="W294" s="33" t="str">
        <f t="shared" si="51"/>
        <v/>
      </c>
      <c r="X294" s="93">
        <f>SUM('2:3'!X294)</f>
        <v>0</v>
      </c>
      <c r="Y294" s="93">
        <f>SUM('2:3'!Y294)</f>
        <v>0</v>
      </c>
      <c r="Z294" s="93">
        <f>SUM('2:3'!Z294)</f>
        <v>0</v>
      </c>
      <c r="AA294" s="93">
        <f>SUM('2:3'!AA294)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SUM('2:3'!G295)</f>
        <v>0</v>
      </c>
      <c r="H295" s="293">
        <f t="shared" si="56"/>
        <v>0</v>
      </c>
      <c r="I295" s="93">
        <f>SUM('2:3'!I295)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SUM('2:3'!O295)</f>
        <v>0</v>
      </c>
      <c r="P295" s="93">
        <f>SUM('2:3'!P295)</f>
        <v>0</v>
      </c>
      <c r="Q295" s="93">
        <f>SUM('2:3'!Q295)</f>
        <v>0</v>
      </c>
      <c r="R295" s="93">
        <f>SUM('2:3'!R295)</f>
        <v>0</v>
      </c>
      <c r="S295" s="93">
        <f>SUM('2:3'!S295)</f>
        <v>0</v>
      </c>
      <c r="T295" s="93">
        <f>SUM('2:3'!T295)</f>
        <v>0</v>
      </c>
      <c r="U295" s="93">
        <f>SUM('2:3'!U295)</f>
        <v>0</v>
      </c>
      <c r="V295" s="196">
        <f t="shared" si="55"/>
        <v>0</v>
      </c>
      <c r="W295" s="33" t="str">
        <f t="shared" si="51"/>
        <v/>
      </c>
      <c r="X295" s="93">
        <f>SUM('2:3'!X295)</f>
        <v>0</v>
      </c>
      <c r="Y295" s="93">
        <f>SUM('2:3'!Y295)</f>
        <v>0</v>
      </c>
      <c r="Z295" s="93">
        <f>SUM('2:3'!Z295)</f>
        <v>0</v>
      </c>
      <c r="AA295" s="93">
        <f>SUM('2:3'!AA295)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SUM('2:3'!G296)</f>
        <v>0</v>
      </c>
      <c r="H296" s="293">
        <f t="shared" si="56"/>
        <v>0</v>
      </c>
      <c r="I296" s="93">
        <f>SUM('2:3'!I296)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SUM('2:3'!O296)</f>
        <v>0</v>
      </c>
      <c r="P296" s="93">
        <f>SUM('2:3'!P296)</f>
        <v>0</v>
      </c>
      <c r="Q296" s="93">
        <f>SUM('2:3'!Q296)</f>
        <v>0</v>
      </c>
      <c r="R296" s="93">
        <f>SUM('2:3'!R296)</f>
        <v>0</v>
      </c>
      <c r="S296" s="93">
        <f>SUM('2:3'!S296)</f>
        <v>0</v>
      </c>
      <c r="T296" s="93">
        <f>SUM('2:3'!T296)</f>
        <v>0</v>
      </c>
      <c r="U296" s="93">
        <f>SUM('2:3'!U296)</f>
        <v>0</v>
      </c>
      <c r="V296" s="196">
        <f t="shared" si="55"/>
        <v>0</v>
      </c>
      <c r="W296" s="33" t="str">
        <f t="shared" si="51"/>
        <v/>
      </c>
      <c r="X296" s="93">
        <f>SUM('2:3'!X296)</f>
        <v>0</v>
      </c>
      <c r="Y296" s="93">
        <f>SUM('2:3'!Y296)</f>
        <v>0</v>
      </c>
      <c r="Z296" s="93">
        <f>SUM('2:3'!Z296)</f>
        <v>0</v>
      </c>
      <c r="AA296" s="93">
        <f>SUM('2:3'!AA296)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SUM('2:3'!G297)</f>
        <v>0</v>
      </c>
      <c r="H297" s="293">
        <f t="shared" si="56"/>
        <v>0</v>
      </c>
      <c r="I297" s="93">
        <f>SUM('2:3'!I297)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SUM('2:3'!O297)</f>
        <v>0</v>
      </c>
      <c r="P297" s="93">
        <f>SUM('2:3'!P297)</f>
        <v>0</v>
      </c>
      <c r="Q297" s="93">
        <f>SUM('2:3'!Q297)</f>
        <v>0</v>
      </c>
      <c r="R297" s="93">
        <f>SUM('2:3'!R297)</f>
        <v>0</v>
      </c>
      <c r="S297" s="93">
        <f>SUM('2:3'!S297)</f>
        <v>0</v>
      </c>
      <c r="T297" s="93">
        <f>SUM('2:3'!T297)</f>
        <v>0</v>
      </c>
      <c r="U297" s="93">
        <f>SUM('2:3'!U297)</f>
        <v>0</v>
      </c>
      <c r="V297" s="196">
        <f t="shared" si="55"/>
        <v>0</v>
      </c>
      <c r="W297" s="33" t="str">
        <f t="shared" si="51"/>
        <v/>
      </c>
      <c r="X297" s="93">
        <f>SUM('2:3'!X297)</f>
        <v>0</v>
      </c>
      <c r="Y297" s="93">
        <f>SUM('2:3'!Y297)</f>
        <v>0</v>
      </c>
      <c r="Z297" s="93">
        <f>SUM('2:3'!Z297)</f>
        <v>0</v>
      </c>
      <c r="AA297" s="93">
        <f>SUM('2:3'!AA297)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SUM('2:3'!G298)</f>
        <v>0</v>
      </c>
      <c r="H298" s="293">
        <f t="shared" si="56"/>
        <v>0</v>
      </c>
      <c r="I298" s="93">
        <f>SUM('2:3'!I298)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SUM('2:3'!O298)</f>
        <v>0</v>
      </c>
      <c r="P298" s="93">
        <f>SUM('2:3'!P298)</f>
        <v>0</v>
      </c>
      <c r="Q298" s="93">
        <f>SUM('2:3'!Q298)</f>
        <v>0</v>
      </c>
      <c r="R298" s="93">
        <f>SUM('2:3'!R298)</f>
        <v>0</v>
      </c>
      <c r="S298" s="93">
        <f>SUM('2:3'!S298)</f>
        <v>0</v>
      </c>
      <c r="T298" s="93">
        <f>SUM('2:3'!T298)</f>
        <v>0</v>
      </c>
      <c r="U298" s="93">
        <f>SUM('2:3'!U298)</f>
        <v>0</v>
      </c>
      <c r="V298" s="196">
        <f t="shared" si="55"/>
        <v>0</v>
      </c>
      <c r="W298" s="33" t="str">
        <f t="shared" si="51"/>
        <v/>
      </c>
      <c r="X298" s="93">
        <f>SUM('2:3'!X298)</f>
        <v>0</v>
      </c>
      <c r="Y298" s="93">
        <f>SUM('2:3'!Y298)</f>
        <v>0</v>
      </c>
      <c r="Z298" s="93">
        <f>SUM('2:3'!Z298)</f>
        <v>0</v>
      </c>
      <c r="AA298" s="93">
        <f>SUM('2:3'!AA298)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SUM('2:3'!G299)</f>
        <v>0</v>
      </c>
      <c r="H299" s="293">
        <f t="shared" si="56"/>
        <v>0</v>
      </c>
      <c r="I299" s="93">
        <f>SUM('2:3'!I299)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SUM('2:3'!O299)</f>
        <v>0</v>
      </c>
      <c r="P299" s="93">
        <f>SUM('2:3'!P299)</f>
        <v>0</v>
      </c>
      <c r="Q299" s="93">
        <f>SUM('2:3'!Q299)</f>
        <v>0</v>
      </c>
      <c r="R299" s="93">
        <f>SUM('2:3'!R299)</f>
        <v>0</v>
      </c>
      <c r="S299" s="93">
        <f>SUM('2:3'!S299)</f>
        <v>0</v>
      </c>
      <c r="T299" s="93">
        <f>SUM('2:3'!T299)</f>
        <v>0</v>
      </c>
      <c r="U299" s="93">
        <f>SUM('2:3'!U299)</f>
        <v>0</v>
      </c>
      <c r="V299" s="196">
        <f t="shared" si="55"/>
        <v>0</v>
      </c>
      <c r="W299" s="33" t="str">
        <f t="shared" si="51"/>
        <v/>
      </c>
      <c r="X299" s="93">
        <f>SUM('2:3'!X299)</f>
        <v>0</v>
      </c>
      <c r="Y299" s="93">
        <f>SUM('2:3'!Y299)</f>
        <v>0</v>
      </c>
      <c r="Z299" s="93">
        <f>SUM('2:3'!Z299)</f>
        <v>0</v>
      </c>
      <c r="AA299" s="93">
        <f>SUM('2:3'!AA299)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SUM('2:3'!G300)</f>
        <v>0</v>
      </c>
      <c r="H300" s="293">
        <f t="shared" si="56"/>
        <v>0</v>
      </c>
      <c r="I300" s="93">
        <f>SUM('2:3'!I300)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SUM('2:3'!O300)</f>
        <v>0</v>
      </c>
      <c r="P300" s="93">
        <f>SUM('2:3'!P300)</f>
        <v>0</v>
      </c>
      <c r="Q300" s="93">
        <f>SUM('2:3'!Q300)</f>
        <v>0</v>
      </c>
      <c r="R300" s="93">
        <f>SUM('2:3'!R300)</f>
        <v>0</v>
      </c>
      <c r="S300" s="93">
        <f>SUM('2:3'!S300)</f>
        <v>0</v>
      </c>
      <c r="T300" s="93">
        <f>SUM('2:3'!T300)</f>
        <v>0</v>
      </c>
      <c r="U300" s="93">
        <f>SUM('2:3'!U300)</f>
        <v>0</v>
      </c>
      <c r="V300" s="196">
        <f t="shared" si="55"/>
        <v>0</v>
      </c>
      <c r="W300" s="33" t="str">
        <f t="shared" si="51"/>
        <v/>
      </c>
      <c r="X300" s="93">
        <f>SUM('2:3'!X300)</f>
        <v>0</v>
      </c>
      <c r="Y300" s="93">
        <f>SUM('2:3'!Y300)</f>
        <v>0</v>
      </c>
      <c r="Z300" s="93">
        <f>SUM('2:3'!Z300)</f>
        <v>0</v>
      </c>
      <c r="AA300" s="93">
        <f>SUM('2:3'!AA300)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SUM('2:3'!G301)</f>
        <v>0</v>
      </c>
      <c r="H301" s="293">
        <f t="shared" si="56"/>
        <v>0</v>
      </c>
      <c r="I301" s="93">
        <f>SUM('2:3'!I301)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SUM('2:3'!O301)</f>
        <v>0</v>
      </c>
      <c r="P301" s="93">
        <f>SUM('2:3'!P301)</f>
        <v>0</v>
      </c>
      <c r="Q301" s="93">
        <f>SUM('2:3'!Q301)</f>
        <v>0</v>
      </c>
      <c r="R301" s="93">
        <f>SUM('2:3'!R301)</f>
        <v>0</v>
      </c>
      <c r="S301" s="93">
        <f>SUM('2:3'!S301)</f>
        <v>0</v>
      </c>
      <c r="T301" s="93">
        <f>SUM('2:3'!T301)</f>
        <v>0</v>
      </c>
      <c r="U301" s="93">
        <f>SUM('2:3'!U301)</f>
        <v>0</v>
      </c>
      <c r="V301" s="196">
        <f t="shared" si="55"/>
        <v>0</v>
      </c>
      <c r="W301" s="33" t="str">
        <f t="shared" si="51"/>
        <v/>
      </c>
      <c r="X301" s="93">
        <f>SUM('2:3'!X301)</f>
        <v>0</v>
      </c>
      <c r="Y301" s="93">
        <f>SUM('2:3'!Y301)</f>
        <v>0</v>
      </c>
      <c r="Z301" s="93">
        <f>SUM('2:3'!Z301)</f>
        <v>0</v>
      </c>
      <c r="AA301" s="93">
        <f>SUM('2:3'!AA301)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SUM('2:3'!G302)</f>
        <v>0</v>
      </c>
      <c r="H302" s="293">
        <f t="shared" si="56"/>
        <v>0</v>
      </c>
      <c r="I302" s="93">
        <f>SUM('2:3'!I302)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SUM('2:3'!O302)</f>
        <v>0</v>
      </c>
      <c r="P302" s="93">
        <f>SUM('2:3'!P302)</f>
        <v>0</v>
      </c>
      <c r="Q302" s="93">
        <f>SUM('2:3'!Q302)</f>
        <v>0</v>
      </c>
      <c r="R302" s="93">
        <f>SUM('2:3'!R302)</f>
        <v>0</v>
      </c>
      <c r="S302" s="93">
        <f>SUM('2:3'!S302)</f>
        <v>0</v>
      </c>
      <c r="T302" s="93">
        <f>SUM('2:3'!T302)</f>
        <v>0</v>
      </c>
      <c r="U302" s="93">
        <f>SUM('2:3'!U302)</f>
        <v>0</v>
      </c>
      <c r="V302" s="196">
        <f t="shared" si="55"/>
        <v>0</v>
      </c>
      <c r="W302" s="33" t="str">
        <f t="shared" si="51"/>
        <v/>
      </c>
      <c r="X302" s="93">
        <f>SUM('2:3'!X302)</f>
        <v>0</v>
      </c>
      <c r="Y302" s="93">
        <f>SUM('2:3'!Y302)</f>
        <v>0</v>
      </c>
      <c r="Z302" s="93">
        <f>SUM('2:3'!Z302)</f>
        <v>0</v>
      </c>
      <c r="AA302" s="93">
        <f>SUM('2:3'!AA302)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SUM('2:3'!G303)</f>
        <v>0</v>
      </c>
      <c r="H303" s="293">
        <f t="shared" si="56"/>
        <v>0</v>
      </c>
      <c r="I303" s="93">
        <f>SUM('2:3'!I303)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SUM('2:3'!O303)</f>
        <v>0</v>
      </c>
      <c r="P303" s="93">
        <f>SUM('2:3'!P303)</f>
        <v>0</v>
      </c>
      <c r="Q303" s="93">
        <f>SUM('2:3'!Q303)</f>
        <v>0</v>
      </c>
      <c r="R303" s="93">
        <f>SUM('2:3'!R303)</f>
        <v>0</v>
      </c>
      <c r="S303" s="93">
        <f>SUM('2:3'!S303)</f>
        <v>0</v>
      </c>
      <c r="T303" s="93">
        <f>SUM('2:3'!T303)</f>
        <v>0</v>
      </c>
      <c r="U303" s="93">
        <f>SUM('2:3'!U303)</f>
        <v>0</v>
      </c>
      <c r="V303" s="196">
        <f t="shared" si="55"/>
        <v>0</v>
      </c>
      <c r="W303" s="33" t="str">
        <f t="shared" si="51"/>
        <v/>
      </c>
      <c r="X303" s="93">
        <f>SUM('2:3'!X303)</f>
        <v>0</v>
      </c>
      <c r="Y303" s="93">
        <f>SUM('2:3'!Y303)</f>
        <v>0</v>
      </c>
      <c r="Z303" s="93">
        <f>SUM('2:3'!Z303)</f>
        <v>0</v>
      </c>
      <c r="AA303" s="93">
        <f>SUM('2:3'!AA303)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SUM('2:3'!G304)</f>
        <v>0</v>
      </c>
      <c r="H304" s="293">
        <f t="shared" si="56"/>
        <v>0</v>
      </c>
      <c r="I304" s="93">
        <f>SUM('2:3'!I304)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SUM('2:3'!O304)</f>
        <v>0</v>
      </c>
      <c r="P304" s="93">
        <f>SUM('2:3'!P304)</f>
        <v>0</v>
      </c>
      <c r="Q304" s="93">
        <f>SUM('2:3'!Q304)</f>
        <v>0</v>
      </c>
      <c r="R304" s="93">
        <f>SUM('2:3'!R304)</f>
        <v>0</v>
      </c>
      <c r="S304" s="93">
        <f>SUM('2:3'!S304)</f>
        <v>0</v>
      </c>
      <c r="T304" s="93">
        <f>SUM('2:3'!T304)</f>
        <v>0</v>
      </c>
      <c r="U304" s="93">
        <f>SUM('2:3'!U304)</f>
        <v>0</v>
      </c>
      <c r="V304" s="196">
        <f t="shared" si="55"/>
        <v>0</v>
      </c>
      <c r="W304" s="33" t="str">
        <f t="shared" si="51"/>
        <v/>
      </c>
      <c r="X304" s="93">
        <f>SUM('2:3'!X304)</f>
        <v>0</v>
      </c>
      <c r="Y304" s="93">
        <f>SUM('2:3'!Y304)</f>
        <v>0</v>
      </c>
      <c r="Z304" s="93">
        <f>SUM('2:3'!Z304)</f>
        <v>0</v>
      </c>
      <c r="AA304" s="93">
        <f>SUM('2:3'!AA304)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SUM('2:3'!G305)</f>
        <v>0</v>
      </c>
      <c r="H305" s="293">
        <f t="shared" si="56"/>
        <v>0</v>
      </c>
      <c r="I305" s="93">
        <f>SUM('2:3'!I305)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SUM('2:3'!O305)</f>
        <v>0</v>
      </c>
      <c r="P305" s="93">
        <f>SUM('2:3'!P305)</f>
        <v>0</v>
      </c>
      <c r="Q305" s="93">
        <f>SUM('2:3'!Q305)</f>
        <v>0</v>
      </c>
      <c r="R305" s="93">
        <f>SUM('2:3'!R305)</f>
        <v>0</v>
      </c>
      <c r="S305" s="93">
        <f>SUM('2:3'!S305)</f>
        <v>0</v>
      </c>
      <c r="T305" s="93">
        <f>SUM('2:3'!T305)</f>
        <v>0</v>
      </c>
      <c r="U305" s="93">
        <f>SUM('2:3'!U305)</f>
        <v>0</v>
      </c>
      <c r="V305" s="196">
        <f t="shared" si="55"/>
        <v>0</v>
      </c>
      <c r="W305" s="33" t="str">
        <f t="shared" si="51"/>
        <v/>
      </c>
      <c r="X305" s="93">
        <f>SUM('2:3'!X305)</f>
        <v>0</v>
      </c>
      <c r="Y305" s="93">
        <f>SUM('2:3'!Y305)</f>
        <v>0</v>
      </c>
      <c r="Z305" s="93">
        <f>SUM('2:3'!Z305)</f>
        <v>0</v>
      </c>
      <c r="AA305" s="93">
        <f>SUM('2:3'!AA305)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SUM('2:3'!G306)</f>
        <v>0</v>
      </c>
      <c r="H306" s="293">
        <f t="shared" si="56"/>
        <v>0</v>
      </c>
      <c r="I306" s="93">
        <f>SUM('2:3'!I306)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SUM('2:3'!O306)</f>
        <v>0</v>
      </c>
      <c r="P306" s="93">
        <f>SUM('2:3'!P306)</f>
        <v>0</v>
      </c>
      <c r="Q306" s="93">
        <f>SUM('2:3'!Q306)</f>
        <v>0</v>
      </c>
      <c r="R306" s="93">
        <f>SUM('2:3'!R306)</f>
        <v>0</v>
      </c>
      <c r="S306" s="93">
        <f>SUM('2:3'!S306)</f>
        <v>0</v>
      </c>
      <c r="T306" s="93">
        <f>SUM('2:3'!T306)</f>
        <v>0</v>
      </c>
      <c r="U306" s="93">
        <f>SUM('2:3'!U306)</f>
        <v>0</v>
      </c>
      <c r="V306" s="196">
        <f t="shared" si="55"/>
        <v>0</v>
      </c>
      <c r="W306" s="33" t="str">
        <f t="shared" si="51"/>
        <v/>
      </c>
      <c r="X306" s="93">
        <f>SUM('2:3'!X306)</f>
        <v>0</v>
      </c>
      <c r="Y306" s="93">
        <f>SUM('2:3'!Y306)</f>
        <v>0</v>
      </c>
      <c r="Z306" s="93">
        <f>SUM('2:3'!Z306)</f>
        <v>0</v>
      </c>
      <c r="AA306" s="93">
        <f>SUM('2:3'!AA306)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SUM('2:3'!G307)</f>
        <v>0</v>
      </c>
      <c r="H307" s="293">
        <f t="shared" si="56"/>
        <v>0</v>
      </c>
      <c r="I307" s="93">
        <f>SUM('2:3'!I307)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SUM('2:3'!O307)</f>
        <v>0</v>
      </c>
      <c r="P307" s="93">
        <f>SUM('2:3'!P307)</f>
        <v>0</v>
      </c>
      <c r="Q307" s="93">
        <f>SUM('2:3'!Q307)</f>
        <v>0</v>
      </c>
      <c r="R307" s="93">
        <f>SUM('2:3'!R307)</f>
        <v>0</v>
      </c>
      <c r="S307" s="93">
        <f>SUM('2:3'!S307)</f>
        <v>0</v>
      </c>
      <c r="T307" s="93">
        <f>SUM('2:3'!T307)</f>
        <v>0</v>
      </c>
      <c r="U307" s="93">
        <f>SUM('2:3'!U307)</f>
        <v>0</v>
      </c>
      <c r="V307" s="196">
        <f t="shared" si="55"/>
        <v>0</v>
      </c>
      <c r="W307" s="33" t="str">
        <f t="shared" si="51"/>
        <v/>
      </c>
      <c r="X307" s="93">
        <f>SUM('2:3'!X307)</f>
        <v>0</v>
      </c>
      <c r="Y307" s="93">
        <f>SUM('2:3'!Y307)</f>
        <v>0</v>
      </c>
      <c r="Z307" s="93">
        <f>SUM('2:3'!Z307)</f>
        <v>0</v>
      </c>
      <c r="AA307" s="93">
        <f>SUM('2:3'!AA307)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40" t="s">
        <v>99</v>
      </c>
      <c r="B308" s="541"/>
      <c r="C308" s="296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SUM('2:3'!G309)</f>
        <v>0</v>
      </c>
      <c r="H309" s="293">
        <f t="shared" ref="H309:H318" si="58">D309*G309</f>
        <v>0</v>
      </c>
      <c r="I309" s="93">
        <f>SUM('2:3'!I309)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SUM('2:3'!O309)</f>
        <v>0</v>
      </c>
      <c r="P309" s="93">
        <f>SUM('2:3'!P309)</f>
        <v>0</v>
      </c>
      <c r="Q309" s="93">
        <f>SUM('2:3'!Q309)</f>
        <v>0</v>
      </c>
      <c r="R309" s="93">
        <f>SUM('2:3'!R309)</f>
        <v>0</v>
      </c>
      <c r="S309" s="93">
        <f>SUM('2:3'!S309)</f>
        <v>0</v>
      </c>
      <c r="T309" s="93">
        <f>SUM('2:3'!T309)</f>
        <v>0</v>
      </c>
      <c r="U309" s="93">
        <f>SUM('2:3'!U309)</f>
        <v>0</v>
      </c>
      <c r="V309" s="196">
        <f>SUM(X309:AA309)</f>
        <v>0</v>
      </c>
      <c r="W309" s="33" t="str">
        <f t="shared" si="51"/>
        <v/>
      </c>
      <c r="X309" s="93">
        <f>SUM('2:3'!X309)</f>
        <v>0</v>
      </c>
      <c r="Y309" s="93">
        <f>SUM('2:3'!Y309)</f>
        <v>0</v>
      </c>
      <c r="Z309" s="93">
        <f>SUM('2:3'!Z309)</f>
        <v>0</v>
      </c>
      <c r="AA309" s="93">
        <f>SUM('2:3'!AA309)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SUM('2:3'!G310)</f>
        <v>0</v>
      </c>
      <c r="H310" s="293">
        <f t="shared" si="58"/>
        <v>0</v>
      </c>
      <c r="I310" s="93">
        <f>SUM('2:3'!I310)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SUM('2:3'!O310)</f>
        <v>0</v>
      </c>
      <c r="P310" s="93">
        <f>SUM('2:3'!P310)</f>
        <v>0</v>
      </c>
      <c r="Q310" s="93">
        <f>SUM('2:3'!Q310)</f>
        <v>0</v>
      </c>
      <c r="R310" s="93">
        <f>SUM('2:3'!R310)</f>
        <v>0</v>
      </c>
      <c r="S310" s="93">
        <f>SUM('2:3'!S310)</f>
        <v>0</v>
      </c>
      <c r="T310" s="93">
        <f>SUM('2:3'!T310)</f>
        <v>0</v>
      </c>
      <c r="U310" s="93">
        <f>SUM('2:3'!U310)</f>
        <v>0</v>
      </c>
      <c r="V310" s="196">
        <f>SUM(X310:AA310)</f>
        <v>0</v>
      </c>
      <c r="W310" s="33" t="str">
        <f t="shared" si="51"/>
        <v/>
      </c>
      <c r="X310" s="93">
        <f>SUM('2:3'!X310)</f>
        <v>0</v>
      </c>
      <c r="Y310" s="93">
        <f>SUM('2:3'!Y310)</f>
        <v>0</v>
      </c>
      <c r="Z310" s="93">
        <f>SUM('2:3'!Z310)</f>
        <v>0</v>
      </c>
      <c r="AA310" s="93">
        <f>SUM('2:3'!AA310)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SUM('2:3'!G311)</f>
        <v>0</v>
      </c>
      <c r="H311" s="293">
        <f t="shared" si="58"/>
        <v>0</v>
      </c>
      <c r="I311" s="93">
        <f>SUM('2:3'!I311)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SUM('2:3'!O311)</f>
        <v>0</v>
      </c>
      <c r="P311" s="93">
        <f>SUM('2:3'!P311)</f>
        <v>0</v>
      </c>
      <c r="Q311" s="93">
        <f>SUM('2:3'!Q311)</f>
        <v>0</v>
      </c>
      <c r="R311" s="93">
        <f>SUM('2:3'!R311)</f>
        <v>0</v>
      </c>
      <c r="S311" s="93">
        <f>SUM('2:3'!S311)</f>
        <v>0</v>
      </c>
      <c r="T311" s="93">
        <f>SUM('2:3'!T311)</f>
        <v>0</v>
      </c>
      <c r="U311" s="93">
        <f>SUM('2:3'!U311)</f>
        <v>0</v>
      </c>
      <c r="V311" s="196">
        <f>SUM(X311:AA311)</f>
        <v>0</v>
      </c>
      <c r="W311" s="33" t="str">
        <f t="shared" si="51"/>
        <v/>
      </c>
      <c r="X311" s="93">
        <f>SUM('2:3'!X311)</f>
        <v>0</v>
      </c>
      <c r="Y311" s="93">
        <f>SUM('2:3'!Y311)</f>
        <v>0</v>
      </c>
      <c r="Z311" s="93">
        <f>SUM('2:3'!Z311)</f>
        <v>0</v>
      </c>
      <c r="AA311" s="93">
        <f>SUM('2:3'!AA311)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SUM('2:3'!G312)</f>
        <v>0</v>
      </c>
      <c r="H312" s="293">
        <f t="shared" si="58"/>
        <v>0</v>
      </c>
      <c r="I312" s="93">
        <f>SUM('2:3'!I312)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SUM('2:3'!O312)</f>
        <v>0</v>
      </c>
      <c r="P312" s="93">
        <f>SUM('2:3'!P312)</f>
        <v>0</v>
      </c>
      <c r="Q312" s="93">
        <f>SUM('2:3'!Q312)</f>
        <v>0</v>
      </c>
      <c r="R312" s="93">
        <f>SUM('2:3'!R312)</f>
        <v>0</v>
      </c>
      <c r="S312" s="93">
        <f>SUM('2:3'!S312)</f>
        <v>0</v>
      </c>
      <c r="T312" s="93">
        <f>SUM('2:3'!T312)</f>
        <v>0</v>
      </c>
      <c r="U312" s="93">
        <f>SUM('2:3'!U312)</f>
        <v>0</v>
      </c>
      <c r="V312" s="196">
        <f>SUM(X312:AA312)</f>
        <v>0</v>
      </c>
      <c r="W312" s="33" t="str">
        <f t="shared" si="51"/>
        <v/>
      </c>
      <c r="X312" s="93">
        <f>SUM('2:3'!X312)</f>
        <v>0</v>
      </c>
      <c r="Y312" s="93">
        <f>SUM('2:3'!Y312)</f>
        <v>0</v>
      </c>
      <c r="Z312" s="93">
        <f>SUM('2:3'!Z312)</f>
        <v>0</v>
      </c>
      <c r="AA312" s="93">
        <f>SUM('2:3'!AA312)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SUM('2:3'!G313)</f>
        <v>0</v>
      </c>
      <c r="H313" s="293">
        <f t="shared" si="58"/>
        <v>0</v>
      </c>
      <c r="I313" s="93">
        <f>SUM('2:3'!I313)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SUM('2:3'!O313)</f>
        <v>0</v>
      </c>
      <c r="P313" s="93">
        <f>SUM('2:3'!P313)</f>
        <v>0</v>
      </c>
      <c r="Q313" s="93">
        <f>SUM('2:3'!Q313)</f>
        <v>0</v>
      </c>
      <c r="R313" s="93">
        <f>SUM('2:3'!R313)</f>
        <v>0</v>
      </c>
      <c r="S313" s="93">
        <f>SUM('2:3'!S313)</f>
        <v>0</v>
      </c>
      <c r="T313" s="93">
        <f>SUM('2:3'!T313)</f>
        <v>0</v>
      </c>
      <c r="U313" s="93">
        <f>SUM('2:3'!U313)</f>
        <v>0</v>
      </c>
      <c r="V313" s="196">
        <f>SUM(X313:AA313)</f>
        <v>0</v>
      </c>
      <c r="W313" s="33" t="str">
        <f t="shared" si="51"/>
        <v/>
      </c>
      <c r="X313" s="93">
        <f>SUM('2:3'!X313)</f>
        <v>0</v>
      </c>
      <c r="Y313" s="93">
        <f>SUM('2:3'!Y313)</f>
        <v>0</v>
      </c>
      <c r="Z313" s="93">
        <f>SUM('2:3'!Z313)</f>
        <v>0</v>
      </c>
      <c r="AA313" s="93">
        <f>SUM('2:3'!AA313)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SUM('2:3'!G314)</f>
        <v>0</v>
      </c>
      <c r="H314" s="323">
        <f t="shared" si="58"/>
        <v>0</v>
      </c>
      <c r="I314" s="93">
        <f>SUM('2:3'!I314)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SUM('2:3'!G315)</f>
        <v>0</v>
      </c>
      <c r="H315" s="323">
        <f t="shared" si="58"/>
        <v>0</v>
      </c>
      <c r="I315" s="93">
        <f>SUM('2:3'!I315)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SUM('2:3'!G316)</f>
        <v>0</v>
      </c>
      <c r="H316" s="325">
        <f t="shared" si="58"/>
        <v>0</v>
      </c>
      <c r="I316" s="93">
        <f>SUM('2:3'!I316)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SUM('2:3'!G317)</f>
        <v>0</v>
      </c>
      <c r="H317" s="336">
        <f t="shared" si="58"/>
        <v>0</v>
      </c>
      <c r="I317" s="93">
        <f>SUM('2:3'!I317)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SUM('2:3'!G318)</f>
        <v>0</v>
      </c>
      <c r="H318" s="293">
        <f t="shared" si="58"/>
        <v>0</v>
      </c>
      <c r="I318" s="93">
        <f>SUM('2:3'!I318)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SUM('2:3'!O318)</f>
        <v>0</v>
      </c>
      <c r="P318" s="93">
        <f>SUM('2:3'!P318)</f>
        <v>0</v>
      </c>
      <c r="Q318" s="93">
        <f>SUM('2:3'!Q318)</f>
        <v>0</v>
      </c>
      <c r="R318" s="93">
        <f>SUM('2:3'!R318)</f>
        <v>0</v>
      </c>
      <c r="S318" s="93">
        <f>SUM('2:3'!S318)</f>
        <v>0</v>
      </c>
      <c r="T318" s="93">
        <f>SUM('2:3'!T318)</f>
        <v>0</v>
      </c>
      <c r="U318" s="93">
        <f>SUM('2:3'!U318)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SUM('2:3'!X318)</f>
        <v>0</v>
      </c>
      <c r="Y318" s="93">
        <f>SUM('2:3'!Y318)</f>
        <v>0</v>
      </c>
      <c r="Z318" s="93">
        <f>SUM('2:3'!Z318)</f>
        <v>0</v>
      </c>
      <c r="AA318" s="93">
        <f>SUM('2:3'!AA318)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40" t="s">
        <v>102</v>
      </c>
      <c r="B319" s="541"/>
      <c r="C319" s="29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SUM('2:3'!G320)</f>
        <v>0</v>
      </c>
      <c r="H320" s="293">
        <f>D320*G320</f>
        <v>0</v>
      </c>
      <c r="I320" s="93">
        <f>SUM('2:3'!I320)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SUM('2:3'!O320)</f>
        <v>0</v>
      </c>
      <c r="P320" s="93">
        <f>SUM('2:3'!P320)</f>
        <v>0</v>
      </c>
      <c r="Q320" s="93">
        <f>SUM('2:3'!Q320)</f>
        <v>0</v>
      </c>
      <c r="R320" s="93">
        <f>SUM('2:3'!R320)</f>
        <v>0</v>
      </c>
      <c r="S320" s="93">
        <f>SUM('2:3'!S320)</f>
        <v>0</v>
      </c>
      <c r="T320" s="93">
        <f>SUM('2:3'!T320)</f>
        <v>0</v>
      </c>
      <c r="U320" s="93">
        <f>SUM('2:3'!U320)</f>
        <v>0</v>
      </c>
      <c r="V320" s="196">
        <f>SUM(X320:AA320)</f>
        <v>0</v>
      </c>
      <c r="W320" s="33" t="str">
        <f t="shared" si="59"/>
        <v/>
      </c>
      <c r="X320" s="93">
        <f>SUM('2:3'!X320)</f>
        <v>0</v>
      </c>
      <c r="Y320" s="93">
        <f>SUM('2:3'!Y320)</f>
        <v>0</v>
      </c>
      <c r="Z320" s="93">
        <f>SUM('2:3'!Z320)</f>
        <v>0</v>
      </c>
      <c r="AA320" s="93">
        <f>SUM('2:3'!AA320)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SUM('2:3'!G321)</f>
        <v>0</v>
      </c>
      <c r="H321" s="293">
        <f t="shared" ref="H321:H333" si="60">D321*G321</f>
        <v>0</v>
      </c>
      <c r="I321" s="93">
        <f>SUM('2:3'!I321)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SUM('2:3'!O321)</f>
        <v>0</v>
      </c>
      <c r="P321" s="93">
        <f>SUM('2:3'!P321)</f>
        <v>0</v>
      </c>
      <c r="Q321" s="93">
        <f>SUM('2:3'!Q321)</f>
        <v>0</v>
      </c>
      <c r="R321" s="93">
        <f>SUM('2:3'!R321)</f>
        <v>0</v>
      </c>
      <c r="S321" s="93">
        <f>SUM('2:3'!S321)</f>
        <v>0</v>
      </c>
      <c r="T321" s="93">
        <f>SUM('2:3'!T321)</f>
        <v>0</v>
      </c>
      <c r="U321" s="93">
        <f>SUM('2:3'!U321)</f>
        <v>0</v>
      </c>
      <c r="V321" s="196">
        <f>SUM(X321:AA321)</f>
        <v>0</v>
      </c>
      <c r="W321" s="33" t="str">
        <f t="shared" si="59"/>
        <v/>
      </c>
      <c r="X321" s="93">
        <f>SUM('2:3'!X321)</f>
        <v>0</v>
      </c>
      <c r="Y321" s="93">
        <f>SUM('2:3'!Y321)</f>
        <v>0</v>
      </c>
      <c r="Z321" s="93">
        <f>SUM('2:3'!Z321)</f>
        <v>0</v>
      </c>
      <c r="AA321" s="93">
        <f>SUM('2:3'!AA321)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SUM('2:3'!G322)</f>
        <v>0</v>
      </c>
      <c r="H322" s="293">
        <f t="shared" si="60"/>
        <v>0</v>
      </c>
      <c r="I322" s="93">
        <f>SUM('2:3'!I322)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SUM('2:3'!O322)</f>
        <v>0</v>
      </c>
      <c r="P322" s="93">
        <f>SUM('2:3'!P322)</f>
        <v>0</v>
      </c>
      <c r="Q322" s="93">
        <f>SUM('2:3'!Q322)</f>
        <v>0</v>
      </c>
      <c r="R322" s="93">
        <f>SUM('2:3'!R322)</f>
        <v>0</v>
      </c>
      <c r="S322" s="93">
        <f>SUM('2:3'!S322)</f>
        <v>0</v>
      </c>
      <c r="T322" s="93">
        <f>SUM('2:3'!T322)</f>
        <v>0</v>
      </c>
      <c r="U322" s="93">
        <f>SUM('2:3'!U322)</f>
        <v>0</v>
      </c>
      <c r="V322" s="196">
        <f>SUM(X322:AA322)</f>
        <v>0</v>
      </c>
      <c r="W322" s="33" t="str">
        <f t="shared" si="59"/>
        <v/>
      </c>
      <c r="X322" s="93">
        <f>SUM('2:3'!X322)</f>
        <v>0</v>
      </c>
      <c r="Y322" s="93">
        <f>SUM('2:3'!Y322)</f>
        <v>0</v>
      </c>
      <c r="Z322" s="93">
        <f>SUM('2:3'!Z322)</f>
        <v>0</v>
      </c>
      <c r="AA322" s="93">
        <f>SUM('2:3'!AA322)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SUM('2:3'!G323)</f>
        <v>0</v>
      </c>
      <c r="H323" s="293">
        <f t="shared" si="60"/>
        <v>0</v>
      </c>
      <c r="I323" s="93">
        <f>SUM('2:3'!I323)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SUM('2:3'!O323)</f>
        <v>0</v>
      </c>
      <c r="P323" s="93">
        <f>SUM('2:3'!P323)</f>
        <v>0</v>
      </c>
      <c r="Q323" s="93">
        <f>SUM('2:3'!Q323)</f>
        <v>0</v>
      </c>
      <c r="R323" s="93">
        <f>SUM('2:3'!R323)</f>
        <v>0</v>
      </c>
      <c r="S323" s="93">
        <f>SUM('2:3'!S323)</f>
        <v>0</v>
      </c>
      <c r="T323" s="93">
        <f>SUM('2:3'!T323)</f>
        <v>0</v>
      </c>
      <c r="U323" s="93">
        <f>SUM('2:3'!U323)</f>
        <v>0</v>
      </c>
      <c r="V323" s="196">
        <f>SUM(X323:AA323)</f>
        <v>0</v>
      </c>
      <c r="W323" s="33" t="str">
        <f t="shared" si="59"/>
        <v/>
      </c>
      <c r="X323" s="93">
        <f>SUM('2:3'!X323)</f>
        <v>0</v>
      </c>
      <c r="Y323" s="93">
        <f>SUM('2:3'!Y323)</f>
        <v>0</v>
      </c>
      <c r="Z323" s="93">
        <f>SUM('2:3'!Z323)</f>
        <v>0</v>
      </c>
      <c r="AA323" s="93">
        <f>SUM('2:3'!AA323)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SUM('2:3'!G324)</f>
        <v>0</v>
      </c>
      <c r="H324" s="293">
        <f t="shared" si="60"/>
        <v>0</v>
      </c>
      <c r="I324" s="93">
        <f>SUM('2:3'!I324)</f>
        <v>0</v>
      </c>
      <c r="J324" s="31"/>
      <c r="K324" s="35"/>
      <c r="L324" s="87">
        <v>6</v>
      </c>
      <c r="M324" s="36"/>
      <c r="N324" s="31"/>
      <c r="O324" s="93">
        <f>SUM('2:3'!O324)</f>
        <v>0</v>
      </c>
      <c r="P324" s="93">
        <f>SUM('2:3'!P324)</f>
        <v>0</v>
      </c>
      <c r="Q324" s="93">
        <f>SUM('2:3'!Q324)</f>
        <v>0</v>
      </c>
      <c r="R324" s="93">
        <f>SUM('2:3'!R324)</f>
        <v>0</v>
      </c>
      <c r="S324" s="93">
        <f>SUM('2:3'!S324)</f>
        <v>0</v>
      </c>
      <c r="T324" s="93">
        <f>SUM('2:3'!T324)</f>
        <v>0</v>
      </c>
      <c r="U324" s="93">
        <f>SUM('2:3'!U324)</f>
        <v>0</v>
      </c>
      <c r="V324" s="196"/>
      <c r="W324" s="33"/>
      <c r="X324" s="93">
        <f>SUM('2:3'!X324)</f>
        <v>0</v>
      </c>
      <c r="Y324" s="93">
        <f>SUM('2:3'!Y324)</f>
        <v>0</v>
      </c>
      <c r="Z324" s="93">
        <f>SUM('2:3'!Z324)</f>
        <v>0</v>
      </c>
      <c r="AA324" s="93">
        <f>SUM('2:3'!AA324)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SUM('2:3'!G325)</f>
        <v>0</v>
      </c>
      <c r="H325" s="293">
        <f t="shared" si="60"/>
        <v>0</v>
      </c>
      <c r="I325" s="93">
        <f>SUM('2:3'!I325)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SUM('2:3'!O325)</f>
        <v>0</v>
      </c>
      <c r="P325" s="93">
        <f>SUM('2:3'!P325)</f>
        <v>0</v>
      </c>
      <c r="Q325" s="93">
        <f>SUM('2:3'!Q325)</f>
        <v>0</v>
      </c>
      <c r="R325" s="93">
        <f>SUM('2:3'!R325)</f>
        <v>0</v>
      </c>
      <c r="S325" s="93">
        <f>SUM('2:3'!S325)</f>
        <v>0</v>
      </c>
      <c r="T325" s="93">
        <f>SUM('2:3'!T325)</f>
        <v>0</v>
      </c>
      <c r="U325" s="93">
        <f>SUM('2:3'!U325)</f>
        <v>0</v>
      </c>
      <c r="V325" s="196">
        <f>SUM(X325:AA325)</f>
        <v>0</v>
      </c>
      <c r="W325" s="33" t="str">
        <f>IF(ISERROR(V325/G325),"",V325/G325)</f>
        <v/>
      </c>
      <c r="X325" s="93">
        <f>SUM('2:3'!X325)</f>
        <v>0</v>
      </c>
      <c r="Y325" s="93">
        <f>SUM('2:3'!Y325)</f>
        <v>0</v>
      </c>
      <c r="Z325" s="93">
        <f>SUM('2:3'!Z325)</f>
        <v>0</v>
      </c>
      <c r="AA325" s="93">
        <f>SUM('2:3'!AA325)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SUM('2:3'!G326)</f>
        <v>0</v>
      </c>
      <c r="H326" s="293">
        <f t="shared" si="60"/>
        <v>0</v>
      </c>
      <c r="I326" s="93">
        <f>SUM('2:3'!I326)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SUM('2:3'!O326)</f>
        <v>0</v>
      </c>
      <c r="P326" s="93">
        <f>SUM('2:3'!P326)</f>
        <v>0</v>
      </c>
      <c r="Q326" s="93">
        <f>SUM('2:3'!Q326)</f>
        <v>0</v>
      </c>
      <c r="R326" s="93">
        <f>SUM('2:3'!R326)</f>
        <v>0</v>
      </c>
      <c r="S326" s="93">
        <f>SUM('2:3'!S326)</f>
        <v>0</v>
      </c>
      <c r="T326" s="93">
        <f>SUM('2:3'!T326)</f>
        <v>0</v>
      </c>
      <c r="U326" s="93">
        <f>SUM('2:3'!U326)</f>
        <v>0</v>
      </c>
      <c r="V326" s="196">
        <f>SUM(X326:AA326)</f>
        <v>0</v>
      </c>
      <c r="W326" s="33" t="str">
        <f>IF(ISERROR(V326/G326),"",V326/G326)</f>
        <v/>
      </c>
      <c r="X326" s="93">
        <f>SUM('2:3'!X326)</f>
        <v>0</v>
      </c>
      <c r="Y326" s="93">
        <f>SUM('2:3'!Y326)</f>
        <v>0</v>
      </c>
      <c r="Z326" s="93">
        <f>SUM('2:3'!Z326)</f>
        <v>0</v>
      </c>
      <c r="AA326" s="93">
        <f>SUM('2:3'!AA326)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SUM('2:3'!G327)</f>
        <v>0</v>
      </c>
      <c r="H327" s="293">
        <f t="shared" si="60"/>
        <v>0</v>
      </c>
      <c r="I327" s="93">
        <f>SUM('2:3'!I327)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SUM('2:3'!G328)</f>
        <v>0</v>
      </c>
      <c r="H328" s="293">
        <f t="shared" si="60"/>
        <v>0</v>
      </c>
      <c r="I328" s="93">
        <f>SUM('2:3'!I328)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SUM('2:3'!O328)</f>
        <v>0</v>
      </c>
      <c r="P328" s="93">
        <f>SUM('2:3'!P328)</f>
        <v>0</v>
      </c>
      <c r="Q328" s="93">
        <f>SUM('2:3'!Q328)</f>
        <v>0</v>
      </c>
      <c r="R328" s="93">
        <f>SUM('2:3'!R328)</f>
        <v>0</v>
      </c>
      <c r="S328" s="93">
        <f>SUM('2:3'!S328)</f>
        <v>0</v>
      </c>
      <c r="T328" s="93">
        <f>SUM('2:3'!T328)</f>
        <v>0</v>
      </c>
      <c r="U328" s="93">
        <f>SUM('2:3'!U328)</f>
        <v>0</v>
      </c>
      <c r="V328" s="196"/>
      <c r="W328" s="33"/>
      <c r="X328" s="93">
        <f>SUM('2:3'!X328)</f>
        <v>0</v>
      </c>
      <c r="Y328" s="93">
        <f>SUM('2:3'!Y328)</f>
        <v>0</v>
      </c>
      <c r="Z328" s="93">
        <f>SUM('2:3'!Z328)</f>
        <v>0</v>
      </c>
      <c r="AA328" s="93">
        <f>SUM('2:3'!AA328)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SUM('2:3'!G330)</f>
        <v>0</v>
      </c>
      <c r="H330" s="293">
        <f t="shared" si="60"/>
        <v>0</v>
      </c>
      <c r="I330" s="93">
        <f>SUM('2:3'!I330)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SUM('2:3'!O330)</f>
        <v>0</v>
      </c>
      <c r="P330" s="93">
        <f>SUM('2:3'!P330)</f>
        <v>0</v>
      </c>
      <c r="Q330" s="93">
        <f>SUM('2:3'!Q330)</f>
        <v>0</v>
      </c>
      <c r="R330" s="93">
        <f>SUM('2:3'!R330)</f>
        <v>0</v>
      </c>
      <c r="S330" s="93">
        <f>SUM('2:3'!S330)</f>
        <v>0</v>
      </c>
      <c r="T330" s="93">
        <f>SUM('2:3'!T330)</f>
        <v>0</v>
      </c>
      <c r="U330" s="93">
        <f>SUM('2:3'!U330)</f>
        <v>0</v>
      </c>
      <c r="V330" s="196">
        <f>SUM(X330:AA330)</f>
        <v>0</v>
      </c>
      <c r="W330" s="33" t="str">
        <f>IF(ISERROR(V330/G330),"",V330/G330)</f>
        <v/>
      </c>
      <c r="X330" s="93">
        <f>SUM('2:3'!X330)</f>
        <v>0</v>
      </c>
      <c r="Y330" s="93">
        <f>SUM('2:3'!Y330)</f>
        <v>0</v>
      </c>
      <c r="Z330" s="93">
        <f>SUM('2:3'!Z330)</f>
        <v>0</v>
      </c>
      <c r="AA330" s="93">
        <f>SUM('2:3'!AA330)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SUM('2:3'!G331)</f>
        <v>0</v>
      </c>
      <c r="H331" s="293">
        <f t="shared" si="60"/>
        <v>0</v>
      </c>
      <c r="I331" s="93">
        <f>SUM('2:3'!I331)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SUM('2:3'!O331)</f>
        <v>0</v>
      </c>
      <c r="P331" s="93">
        <f>SUM('2:3'!P331)</f>
        <v>0</v>
      </c>
      <c r="Q331" s="93">
        <f>SUM('2:3'!Q331)</f>
        <v>0</v>
      </c>
      <c r="R331" s="93">
        <f>SUM('2:3'!R331)</f>
        <v>0</v>
      </c>
      <c r="S331" s="93">
        <f>SUM('2:3'!S331)</f>
        <v>0</v>
      </c>
      <c r="T331" s="93">
        <f>SUM('2:3'!T331)</f>
        <v>0</v>
      </c>
      <c r="U331" s="93">
        <f>SUM('2:3'!U331)</f>
        <v>0</v>
      </c>
      <c r="V331" s="196"/>
      <c r="W331" s="33"/>
      <c r="X331" s="93">
        <f>SUM('2:3'!X331)</f>
        <v>0</v>
      </c>
      <c r="Y331" s="93">
        <f>SUM('2:3'!Y331)</f>
        <v>0</v>
      </c>
      <c r="Z331" s="93">
        <f>SUM('2:3'!Z331)</f>
        <v>0</v>
      </c>
      <c r="AA331" s="93">
        <f>SUM('2:3'!AA331)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SUM('2:3'!G332)</f>
        <v>0</v>
      </c>
      <c r="H332" s="293">
        <f t="shared" si="60"/>
        <v>0</v>
      </c>
      <c r="I332" s="93">
        <f>SUM('2:3'!I332)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SUM('2:3'!O332)</f>
        <v>0</v>
      </c>
      <c r="P332" s="93">
        <f>SUM('2:3'!P332)</f>
        <v>0</v>
      </c>
      <c r="Q332" s="93">
        <f>SUM('2:3'!Q332)</f>
        <v>0</v>
      </c>
      <c r="R332" s="93">
        <f>SUM('2:3'!R332)</f>
        <v>0</v>
      </c>
      <c r="S332" s="93">
        <f>SUM('2:3'!S332)</f>
        <v>0</v>
      </c>
      <c r="T332" s="93">
        <f>SUM('2:3'!T332)</f>
        <v>0</v>
      </c>
      <c r="U332" s="93">
        <f>SUM('2:3'!U332)</f>
        <v>0</v>
      </c>
      <c r="V332" s="196"/>
      <c r="W332" s="33"/>
      <c r="X332" s="93">
        <f>SUM('2:3'!X332)</f>
        <v>0</v>
      </c>
      <c r="Y332" s="93">
        <f>SUM('2:3'!Y332)</f>
        <v>0</v>
      </c>
      <c r="Z332" s="93">
        <f>SUM('2:3'!Z332)</f>
        <v>0</v>
      </c>
      <c r="AA332" s="93">
        <f>SUM('2:3'!AA332)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SUM('2:3'!G333)</f>
        <v>0</v>
      </c>
      <c r="H333" s="293">
        <f t="shared" si="60"/>
        <v>0</v>
      </c>
      <c r="I333" s="93">
        <f>SUM('2:3'!I333)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SUM('2:3'!O333)</f>
        <v>0</v>
      </c>
      <c r="P333" s="93">
        <f>SUM('2:3'!P333)</f>
        <v>0</v>
      </c>
      <c r="Q333" s="93">
        <f>SUM('2:3'!Q333)</f>
        <v>0</v>
      </c>
      <c r="R333" s="93">
        <f>SUM('2:3'!R333)</f>
        <v>0</v>
      </c>
      <c r="S333" s="93">
        <f>SUM('2:3'!S333)</f>
        <v>0</v>
      </c>
      <c r="T333" s="93">
        <f>SUM('2:3'!T333)</f>
        <v>0</v>
      </c>
      <c r="U333" s="93">
        <f>SUM('2:3'!U333)</f>
        <v>0</v>
      </c>
      <c r="V333" s="196"/>
      <c r="W333" s="33"/>
      <c r="X333" s="93">
        <f>SUM('2:3'!X333)</f>
        <v>0</v>
      </c>
      <c r="Y333" s="93">
        <f>SUM('2:3'!Y333)</f>
        <v>0</v>
      </c>
      <c r="Z333" s="93">
        <f>SUM('2:3'!Z333)</f>
        <v>0</v>
      </c>
      <c r="AA333" s="93">
        <f>SUM('2:3'!AA333)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40" t="s">
        <v>106</v>
      </c>
      <c r="B334" s="541"/>
      <c r="C334" s="29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51" t="s">
        <v>108</v>
      </c>
      <c r="B335" s="552"/>
      <c r="C335" s="552"/>
      <c r="D335" s="552"/>
      <c r="E335" s="552"/>
      <c r="F335" s="553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568"/>
      <c r="AM335" s="568"/>
      <c r="AN335" s="568"/>
      <c r="AO335" s="568"/>
      <c r="AP335" s="568"/>
      <c r="AQ335" s="568"/>
      <c r="AR335" s="568"/>
      <c r="AS335" s="568"/>
      <c r="AT335" s="568"/>
      <c r="AU335" s="568"/>
      <c r="AV335" s="568"/>
      <c r="AW335" s="568"/>
      <c r="AX335" s="568"/>
      <c r="AY335" s="568"/>
      <c r="AZ335" s="568"/>
      <c r="BA335" s="568"/>
    </row>
    <row r="336" spans="1:53" ht="15.75" customHeight="1">
      <c r="A336" s="453" t="s">
        <v>497</v>
      </c>
      <c r="B336" s="291" t="s">
        <v>110</v>
      </c>
      <c r="C336" s="554" t="s">
        <v>111</v>
      </c>
      <c r="D336" s="554"/>
      <c r="E336" s="533" t="s">
        <v>112</v>
      </c>
      <c r="F336" s="533"/>
      <c r="G336" s="544" t="s">
        <v>113</v>
      </c>
      <c r="H336" s="544"/>
      <c r="I336" s="533" t="s">
        <v>114</v>
      </c>
      <c r="J336" s="533"/>
      <c r="K336" s="533" t="s">
        <v>36</v>
      </c>
      <c r="L336" s="533"/>
      <c r="M336" s="533" t="s">
        <v>115</v>
      </c>
      <c r="N336" s="533"/>
      <c r="O336" s="533" t="s">
        <v>116</v>
      </c>
      <c r="P336" s="544" t="s">
        <v>117</v>
      </c>
      <c r="Q336" s="544"/>
      <c r="R336" s="544" t="s">
        <v>36</v>
      </c>
      <c r="S336" s="544"/>
      <c r="T336" s="544" t="s">
        <v>118</v>
      </c>
      <c r="U336" s="544"/>
      <c r="V336" s="544" t="s">
        <v>119</v>
      </c>
      <c r="W336" s="544"/>
      <c r="X336" s="544" t="s">
        <v>36</v>
      </c>
      <c r="Y336" s="544"/>
      <c r="Z336" s="544" t="s">
        <v>118</v>
      </c>
      <c r="AA336" s="544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54"/>
      <c r="B337" s="291" t="s">
        <v>120</v>
      </c>
      <c r="C337" s="555">
        <f>SUM('2:3'!C337)</f>
        <v>2</v>
      </c>
      <c r="D337" s="556"/>
      <c r="E337" s="557">
        <f>D337*11</f>
        <v>0</v>
      </c>
      <c r="F337" s="557"/>
      <c r="G337" s="555">
        <f>SUM('2:3'!G337)</f>
        <v>2</v>
      </c>
      <c r="H337" s="556"/>
      <c r="I337" s="533">
        <f>G337*11</f>
        <v>22</v>
      </c>
      <c r="J337" s="533"/>
      <c r="K337" s="533">
        <f>E337-I337</f>
        <v>-22</v>
      </c>
      <c r="L337" s="533"/>
      <c r="M337" s="558" t="str">
        <f>IF(ISERROR(K337/E337),"",K337/E337)</f>
        <v/>
      </c>
      <c r="N337" s="558"/>
      <c r="O337" s="533"/>
      <c r="P337" s="544" t="s">
        <v>70</v>
      </c>
      <c r="Q337" s="544"/>
      <c r="R337" s="559">
        <f>SUM(O199:U199)</f>
        <v>0</v>
      </c>
      <c r="S337" s="559"/>
      <c r="T337" s="560" t="str">
        <f t="array" ref="T337">IF(ISERROR(R337/R344),"",R337/R344)</f>
        <v/>
      </c>
      <c r="U337" s="560"/>
      <c r="V337" s="544" t="s">
        <v>41</v>
      </c>
      <c r="W337" s="544"/>
      <c r="X337" s="569">
        <f>SUM(P198,P256,P291,P307,P318,P333)</f>
        <v>0</v>
      </c>
      <c r="Y337" s="570"/>
      <c r="Z337" s="560" t="str">
        <f t="array" ref="Z337">IF(ISERROR(X337/X344),"",X337/X344)</f>
        <v/>
      </c>
      <c r="AA337" s="560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54"/>
      <c r="B338" s="291" t="s">
        <v>121</v>
      </c>
      <c r="C338" s="555">
        <f>SUM('2:3'!C338)</f>
        <v>0</v>
      </c>
      <c r="D338" s="556"/>
      <c r="E338" s="557">
        <f>D338*11</f>
        <v>0</v>
      </c>
      <c r="F338" s="557"/>
      <c r="G338" s="555">
        <f>SUM('2:3'!G338)</f>
        <v>0</v>
      </c>
      <c r="H338" s="556"/>
      <c r="I338" s="533">
        <f>G338*11</f>
        <v>0</v>
      </c>
      <c r="J338" s="533"/>
      <c r="K338" s="533">
        <f>E338-I338</f>
        <v>0</v>
      </c>
      <c r="L338" s="533"/>
      <c r="M338" s="558" t="str">
        <f>IF(ISERROR(K338/E338),"",K338/E338)</f>
        <v/>
      </c>
      <c r="N338" s="558"/>
      <c r="O338" s="533"/>
      <c r="P338" s="544" t="s">
        <v>86</v>
      </c>
      <c r="Q338" s="544"/>
      <c r="R338" s="559">
        <f>SUM(O257:U257)</f>
        <v>0</v>
      </c>
      <c r="S338" s="559"/>
      <c r="T338" s="560" t="str">
        <f>IF(ISERROR(R338/R344),"",R338/R344)</f>
        <v/>
      </c>
      <c r="U338" s="560"/>
      <c r="V338" s="544" t="s">
        <v>42</v>
      </c>
      <c r="W338" s="544"/>
      <c r="X338" s="569">
        <f>SUM(P199,P257,P292,P308,P319,P334)</f>
        <v>0</v>
      </c>
      <c r="Y338" s="570"/>
      <c r="Z338" s="560" t="str">
        <f>IF(ISERROR(X338/X344),"",X338/X344)</f>
        <v/>
      </c>
      <c r="AA338" s="560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54"/>
      <c r="B339" s="291" t="s">
        <v>122</v>
      </c>
      <c r="C339" s="555">
        <f>SUM('2:3'!C339)</f>
        <v>0</v>
      </c>
      <c r="D339" s="556"/>
      <c r="E339" s="557">
        <f>D339*11</f>
        <v>0</v>
      </c>
      <c r="F339" s="557"/>
      <c r="G339" s="555">
        <f>SUM('2:3'!G339)</f>
        <v>2</v>
      </c>
      <c r="H339" s="556"/>
      <c r="I339" s="533">
        <f>G339*8</f>
        <v>16</v>
      </c>
      <c r="J339" s="533"/>
      <c r="K339" s="533">
        <f>E339-I339</f>
        <v>-16</v>
      </c>
      <c r="L339" s="533"/>
      <c r="M339" s="558" t="str">
        <f>IF(ISERROR(K339/E339),"",K339/E339)</f>
        <v/>
      </c>
      <c r="N339" s="558"/>
      <c r="O339" s="533"/>
      <c r="P339" s="544" t="s">
        <v>92</v>
      </c>
      <c r="Q339" s="544"/>
      <c r="R339" s="559">
        <f>SUM(O292:U292)</f>
        <v>0</v>
      </c>
      <c r="S339" s="559"/>
      <c r="T339" s="560" t="str">
        <f>IF(ISERROR(R339/R344),"",R339/R344)</f>
        <v/>
      </c>
      <c r="U339" s="560"/>
      <c r="V339" s="544" t="s">
        <v>43</v>
      </c>
      <c r="W339" s="544"/>
      <c r="X339" s="569">
        <f>SUM(P200,P258,P293,P309,P320,P335)</f>
        <v>0</v>
      </c>
      <c r="Y339" s="570"/>
      <c r="Z339" s="560" t="str">
        <f>IF(ISERROR(X339/X344),"",X339/X344)</f>
        <v/>
      </c>
      <c r="AA339" s="560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54"/>
      <c r="B340" s="291" t="s">
        <v>47</v>
      </c>
      <c r="C340" s="555">
        <f>SUM('2:3'!C340)</f>
        <v>2</v>
      </c>
      <c r="D340" s="556"/>
      <c r="E340" s="557">
        <f>D340*11</f>
        <v>0</v>
      </c>
      <c r="F340" s="557"/>
      <c r="G340" s="555">
        <f>SUM('2:3'!G340)</f>
        <v>2</v>
      </c>
      <c r="H340" s="556"/>
      <c r="I340" s="533">
        <f>G340*11</f>
        <v>22</v>
      </c>
      <c r="J340" s="533"/>
      <c r="K340" s="533">
        <f>E340-I340</f>
        <v>-22</v>
      </c>
      <c r="L340" s="533"/>
      <c r="M340" s="558" t="str">
        <f>IF(ISERROR(K340/E340),"",K340/E340)</f>
        <v/>
      </c>
      <c r="N340" s="558"/>
      <c r="O340" s="533"/>
      <c r="P340" s="544" t="s">
        <v>99</v>
      </c>
      <c r="Q340" s="544"/>
      <c r="R340" s="559">
        <f>SUM(O308:U308)</f>
        <v>0</v>
      </c>
      <c r="S340" s="559"/>
      <c r="T340" s="560" t="str">
        <f>IF(ISERROR(R340/R344),"",R340/R344)</f>
        <v/>
      </c>
      <c r="U340" s="560"/>
      <c r="V340" s="544" t="s">
        <v>44</v>
      </c>
      <c r="W340" s="544"/>
      <c r="X340" s="569">
        <f>SUM(P202,P259,P294,P310,P321,P336)</f>
        <v>0</v>
      </c>
      <c r="Y340" s="570"/>
      <c r="Z340" s="560" t="str">
        <f>IF(ISERROR(X340/X344),"",X340/X344)</f>
        <v/>
      </c>
      <c r="AA340" s="560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55"/>
      <c r="B341" s="291" t="s">
        <v>123</v>
      </c>
      <c r="C341" s="562">
        <f>SUM(C337:D340)</f>
        <v>4</v>
      </c>
      <c r="D341" s="533"/>
      <c r="E341" s="557">
        <f>SUM(F337:F340)</f>
        <v>0</v>
      </c>
      <c r="F341" s="533"/>
      <c r="G341" s="562">
        <f>SUM(G337:H340)</f>
        <v>6</v>
      </c>
      <c r="H341" s="533"/>
      <c r="I341" s="533">
        <f>SUM(I337:J340)</f>
        <v>60</v>
      </c>
      <c r="J341" s="533"/>
      <c r="K341" s="533">
        <f>SUM(K337:L340)</f>
        <v>-60</v>
      </c>
      <c r="L341" s="533"/>
      <c r="M341" s="558" t="str">
        <f>IF(ISERROR(K341/E341),"",K341/E341)</f>
        <v/>
      </c>
      <c r="N341" s="558"/>
      <c r="O341" s="533"/>
      <c r="P341" s="544" t="s">
        <v>102</v>
      </c>
      <c r="Q341" s="544"/>
      <c r="R341" s="559">
        <f>SUM(O319:U319)</f>
        <v>0</v>
      </c>
      <c r="S341" s="559"/>
      <c r="T341" s="560" t="str">
        <f>IF(ISERROR(R341/R344),"",R341/R344)</f>
        <v/>
      </c>
      <c r="U341" s="560"/>
      <c r="V341" s="544" t="s">
        <v>45</v>
      </c>
      <c r="W341" s="544"/>
      <c r="X341" s="569">
        <f>SUM(P203,P260,P295,P311,P322,P337)</f>
        <v>0</v>
      </c>
      <c r="Y341" s="570"/>
      <c r="Z341" s="560" t="str">
        <f>IF(ISERROR(X341/X344),"",X341/X344)</f>
        <v/>
      </c>
      <c r="AA341" s="560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0</v>
      </c>
      <c r="C342" s="559" t="s">
        <v>155</v>
      </c>
      <c r="D342" s="559"/>
      <c r="E342" s="544">
        <f>H335</f>
        <v>0</v>
      </c>
      <c r="F342" s="544"/>
      <c r="G342" s="544" t="s">
        <v>34</v>
      </c>
      <c r="H342" s="544"/>
      <c r="I342" s="561" t="str">
        <f>L335</f>
        <v/>
      </c>
      <c r="J342" s="561"/>
      <c r="K342" s="533" t="s">
        <v>32</v>
      </c>
      <c r="L342" s="533"/>
      <c r="M342" s="561" t="str">
        <f>J335</f>
        <v/>
      </c>
      <c r="N342" s="561"/>
      <c r="O342" s="533"/>
      <c r="P342" s="544" t="s">
        <v>106</v>
      </c>
      <c r="Q342" s="544"/>
      <c r="R342" s="559">
        <f>SUM(O334:U334)</f>
        <v>0</v>
      </c>
      <c r="S342" s="559"/>
      <c r="T342" s="560" t="str">
        <f>IF(ISERROR(R342/R344),"",R342/R344)</f>
        <v/>
      </c>
      <c r="U342" s="560"/>
      <c r="V342" s="544" t="s">
        <v>46</v>
      </c>
      <c r="W342" s="544"/>
      <c r="X342" s="569">
        <f>SUM(P204,P261,P296,P312,P323,P338)</f>
        <v>0</v>
      </c>
      <c r="Y342" s="570"/>
      <c r="Z342" s="560" t="str">
        <f>IF(ISERROR(X342/X344),"",X342/X344)</f>
        <v/>
      </c>
      <c r="AA342" s="560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4</v>
      </c>
      <c r="C343" s="544" t="s">
        <v>114</v>
      </c>
      <c r="D343" s="544"/>
      <c r="E343" s="554">
        <f>K335+I341</f>
        <v>60</v>
      </c>
      <c r="F343" s="554"/>
      <c r="G343" s="544" t="s">
        <v>150</v>
      </c>
      <c r="H343" s="544"/>
      <c r="I343" s="561">
        <f>B343-E343</f>
        <v>-56</v>
      </c>
      <c r="J343" s="561"/>
      <c r="K343" s="533" t="s">
        <v>151</v>
      </c>
      <c r="L343" s="533"/>
      <c r="M343" s="558">
        <f>IF(ISERROR(I343/B343),"",I343/B343)</f>
        <v>-14</v>
      </c>
      <c r="N343" s="558"/>
      <c r="O343" s="533"/>
      <c r="P343" s="544" t="s">
        <v>107</v>
      </c>
      <c r="Q343" s="544"/>
      <c r="R343" s="559"/>
      <c r="S343" s="559"/>
      <c r="T343" s="560" t="str">
        <f>IF(ISERROR(R343/R344),"",R343/R344)</f>
        <v/>
      </c>
      <c r="U343" s="560"/>
      <c r="V343" s="544" t="s">
        <v>47</v>
      </c>
      <c r="W343" s="544"/>
      <c r="X343" s="569">
        <f>SUM(P205,P262,P297,P313,P324,P339)</f>
        <v>0</v>
      </c>
      <c r="Y343" s="570"/>
      <c r="Z343" s="560" t="str">
        <f>IF(ISERROR(X343/X344),"",X343/X344)</f>
        <v/>
      </c>
      <c r="AA343" s="560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544" t="s">
        <v>149</v>
      </c>
      <c r="D344" s="544"/>
      <c r="E344" s="560">
        <f>IF(ISERROR(B344/B343),"",B344/B343)</f>
        <v>0</v>
      </c>
      <c r="F344" s="560"/>
      <c r="G344" s="544" t="s">
        <v>158</v>
      </c>
      <c r="H344" s="544"/>
      <c r="I344" s="533">
        <f>V335</f>
        <v>0</v>
      </c>
      <c r="J344" s="533"/>
      <c r="K344" s="533" t="s">
        <v>156</v>
      </c>
      <c r="L344" s="533"/>
      <c r="M344" s="558" t="str">
        <f t="array" ref="M344">IF(ISERROR(I344/B342),"",I344/B342)</f>
        <v/>
      </c>
      <c r="N344" s="558"/>
      <c r="O344" s="533"/>
      <c r="P344" s="544" t="s">
        <v>123</v>
      </c>
      <c r="Q344" s="544"/>
      <c r="R344" s="559">
        <f>SUM(R337:S343)</f>
        <v>0</v>
      </c>
      <c r="S344" s="559"/>
      <c r="T344" s="560">
        <f>SUM(T337:U343)</f>
        <v>0</v>
      </c>
      <c r="U344" s="560"/>
      <c r="V344" s="544" t="s">
        <v>123</v>
      </c>
      <c r="W344" s="544"/>
      <c r="X344" s="559">
        <f>SUM(X337:Y343)</f>
        <v>0</v>
      </c>
      <c r="Y344" s="559"/>
      <c r="Z344" s="560">
        <f>SUM(Z337:AA343)</f>
        <v>0</v>
      </c>
      <c r="AA344" s="560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563" t="s">
        <v>129</v>
      </c>
      <c r="B345" s="563"/>
      <c r="C345" s="563"/>
      <c r="D345" s="563"/>
      <c r="E345" s="563"/>
      <c r="F345" s="563"/>
      <c r="G345" s="563"/>
      <c r="H345" s="563"/>
      <c r="I345" s="563"/>
      <c r="J345" s="563"/>
      <c r="K345" s="563"/>
      <c r="L345" s="563"/>
      <c r="M345" s="563"/>
      <c r="N345" s="563"/>
      <c r="O345" s="563"/>
      <c r="P345" s="563"/>
      <c r="Q345" s="563"/>
      <c r="R345" s="563"/>
      <c r="S345" s="563"/>
      <c r="T345" s="563"/>
      <c r="U345" s="563"/>
      <c r="V345" s="563"/>
      <c r="W345" s="563"/>
      <c r="X345" s="563"/>
      <c r="Y345" s="563"/>
      <c r="Z345" s="563"/>
      <c r="AA345" s="563"/>
      <c r="AB345" s="563"/>
      <c r="AC345" s="563"/>
      <c r="AD345" s="563"/>
      <c r="AE345" s="563"/>
      <c r="AF345" s="563"/>
      <c r="AG345" s="563"/>
      <c r="AH345" s="563"/>
      <c r="AI345" s="563"/>
      <c r="AJ345" s="563"/>
      <c r="AK345" s="563"/>
      <c r="AL345" s="563"/>
      <c r="AM345" s="563"/>
      <c r="AN345" s="563"/>
      <c r="AO345" s="563"/>
      <c r="AP345" s="563"/>
      <c r="AQ345" s="563"/>
      <c r="AR345" s="563"/>
      <c r="AS345" s="563"/>
      <c r="AT345" s="563"/>
      <c r="AU345" s="563"/>
      <c r="AV345" s="563"/>
      <c r="AW345" s="563"/>
      <c r="AX345" s="563"/>
      <c r="AY345" s="563"/>
      <c r="AZ345" s="563"/>
      <c r="BA345" s="563"/>
    </row>
    <row r="346" spans="1:53">
      <c r="A346" s="474" t="s">
        <v>496</v>
      </c>
      <c r="B346" s="524" t="s">
        <v>25</v>
      </c>
      <c r="C346" s="524" t="s">
        <v>26</v>
      </c>
      <c r="D346" s="524" t="s">
        <v>27</v>
      </c>
      <c r="E346" s="527" t="s">
        <v>28</v>
      </c>
      <c r="F346" s="530" t="s">
        <v>29</v>
      </c>
      <c r="G346" s="533" t="s">
        <v>30</v>
      </c>
      <c r="H346" s="533"/>
      <c r="I346" s="524" t="s">
        <v>31</v>
      </c>
      <c r="J346" s="534" t="s">
        <v>32</v>
      </c>
      <c r="K346" s="545" t="s">
        <v>33</v>
      </c>
      <c r="L346" s="524" t="s">
        <v>34</v>
      </c>
      <c r="M346" s="548" t="s">
        <v>35</v>
      </c>
      <c r="N346" s="542" t="s">
        <v>36</v>
      </c>
      <c r="O346" s="533" t="s">
        <v>37</v>
      </c>
      <c r="P346" s="533"/>
      <c r="Q346" s="533"/>
      <c r="R346" s="533"/>
      <c r="S346" s="533"/>
      <c r="T346" s="533"/>
      <c r="U346" s="533"/>
      <c r="V346" s="550" t="s">
        <v>38</v>
      </c>
      <c r="W346" s="542" t="s">
        <v>39</v>
      </c>
      <c r="X346" s="533" t="s">
        <v>40</v>
      </c>
      <c r="Y346" s="533"/>
      <c r="Z346" s="533"/>
      <c r="AA346" s="533"/>
      <c r="AB346" s="21"/>
      <c r="AC346" s="21"/>
      <c r="AD346" s="21"/>
      <c r="AE346" s="21"/>
      <c r="AF346" s="21"/>
      <c r="AG346" s="21"/>
      <c r="AH346" s="21"/>
      <c r="AI346" s="567"/>
      <c r="AJ346" s="565"/>
      <c r="AK346" s="565"/>
      <c r="AL346" s="565"/>
      <c r="AM346" s="565"/>
      <c r="AN346" s="565"/>
      <c r="AO346" s="565"/>
      <c r="AP346" s="565"/>
      <c r="AQ346" s="565"/>
      <c r="AR346" s="565"/>
      <c r="AS346" s="565"/>
      <c r="AT346" s="565"/>
      <c r="AU346" s="565"/>
      <c r="AV346" s="565"/>
      <c r="AW346" s="565"/>
      <c r="AX346" s="565"/>
      <c r="AY346" s="565"/>
      <c r="AZ346" s="565"/>
      <c r="BA346" s="565"/>
    </row>
    <row r="347" spans="1:53">
      <c r="A347" s="475"/>
      <c r="B347" s="525"/>
      <c r="C347" s="525"/>
      <c r="D347" s="525"/>
      <c r="E347" s="528"/>
      <c r="F347" s="531"/>
      <c r="G347" s="533"/>
      <c r="H347" s="533"/>
      <c r="I347" s="525"/>
      <c r="J347" s="535"/>
      <c r="K347" s="546"/>
      <c r="L347" s="525"/>
      <c r="M347" s="549"/>
      <c r="N347" s="542"/>
      <c r="O347" s="533" t="s">
        <v>41</v>
      </c>
      <c r="P347" s="533" t="s">
        <v>42</v>
      </c>
      <c r="Q347" s="533" t="s">
        <v>43</v>
      </c>
      <c r="R347" s="543" t="s">
        <v>44</v>
      </c>
      <c r="S347" s="544" t="s">
        <v>45</v>
      </c>
      <c r="T347" s="533" t="s">
        <v>46</v>
      </c>
      <c r="U347" s="533" t="s">
        <v>47</v>
      </c>
      <c r="V347" s="550"/>
      <c r="W347" s="542"/>
      <c r="X347" s="533" t="s">
        <v>13</v>
      </c>
      <c r="Y347" s="533" t="s">
        <v>48</v>
      </c>
      <c r="Z347" s="533" t="s">
        <v>49</v>
      </c>
      <c r="AA347" s="533" t="s">
        <v>47</v>
      </c>
      <c r="AB347" s="21"/>
      <c r="AC347" s="21"/>
      <c r="AD347" s="21"/>
      <c r="AE347" s="21"/>
      <c r="AF347" s="21"/>
      <c r="AG347" s="21"/>
      <c r="AH347" s="21"/>
      <c r="AI347" s="567"/>
      <c r="AJ347" s="565"/>
      <c r="AK347" s="565"/>
      <c r="AL347" s="565"/>
      <c r="AM347" s="565"/>
      <c r="AN347" s="565"/>
      <c r="AO347" s="565"/>
      <c r="AP347" s="565"/>
      <c r="AQ347" s="565"/>
      <c r="AR347" s="565"/>
      <c r="AS347" s="566"/>
      <c r="AT347" s="566"/>
      <c r="AU347" s="566"/>
      <c r="AV347" s="566"/>
      <c r="AW347" s="566"/>
      <c r="AX347" s="566"/>
      <c r="AY347" s="566"/>
      <c r="AZ347" s="566"/>
      <c r="BA347" s="566"/>
    </row>
    <row r="348" spans="1:53" ht="15.75" customHeight="1">
      <c r="A348" s="476"/>
      <c r="B348" s="526"/>
      <c r="C348" s="526"/>
      <c r="D348" s="526"/>
      <c r="E348" s="529"/>
      <c r="F348" s="532"/>
      <c r="G348" s="289" t="s">
        <v>50</v>
      </c>
      <c r="H348" s="289" t="s">
        <v>51</v>
      </c>
      <c r="I348" s="526"/>
      <c r="J348" s="536"/>
      <c r="K348" s="547"/>
      <c r="L348" s="526"/>
      <c r="M348" s="549"/>
      <c r="N348" s="542"/>
      <c r="O348" s="533"/>
      <c r="P348" s="533"/>
      <c r="Q348" s="533"/>
      <c r="R348" s="543"/>
      <c r="S348" s="544"/>
      <c r="T348" s="533"/>
      <c r="U348" s="533"/>
      <c r="V348" s="550"/>
      <c r="W348" s="542"/>
      <c r="X348" s="533"/>
      <c r="Y348" s="533"/>
      <c r="Z348" s="533"/>
      <c r="AA348" s="533"/>
      <c r="AB348" s="21"/>
      <c r="AC348" s="21"/>
      <c r="AD348" s="21"/>
      <c r="AE348" s="21"/>
      <c r="AF348" s="21"/>
      <c r="AG348" s="21"/>
      <c r="AH348" s="21"/>
      <c r="AI348" s="567"/>
      <c r="AJ348" s="565"/>
      <c r="AK348" s="565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SUM('2:3'!G349)</f>
        <v>0</v>
      </c>
      <c r="H349" s="95">
        <f t="shared" ref="H349:H369" si="63">D349*G349</f>
        <v>0</v>
      </c>
      <c r="I349" s="93">
        <f>SUM('2:3'!I349)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SUM('2:3'!O349)</f>
        <v>0</v>
      </c>
      <c r="P349" s="93">
        <f>SUM('2:3'!P349)</f>
        <v>0</v>
      </c>
      <c r="Q349" s="93">
        <f>SUM('2:3'!Q349)</f>
        <v>0</v>
      </c>
      <c r="R349" s="93">
        <f>SUM('2:3'!R349)</f>
        <v>0</v>
      </c>
      <c r="S349" s="93">
        <f>SUM('2:3'!S349)</f>
        <v>0</v>
      </c>
      <c r="T349" s="93">
        <f>SUM('2:3'!T349)</f>
        <v>0</v>
      </c>
      <c r="U349" s="93">
        <f>SUM('2:3'!U349)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SUM('2:3'!X349)</f>
        <v>0</v>
      </c>
      <c r="Y349" s="93">
        <f>SUM('2:3'!Y349)</f>
        <v>0</v>
      </c>
      <c r="Z349" s="93">
        <f>SUM('2:3'!Z349)</f>
        <v>0</v>
      </c>
      <c r="AA349" s="93">
        <f>SUM('2:3'!AA349)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SUM('2:3'!G350)</f>
        <v>0</v>
      </c>
      <c r="H350" s="95">
        <f t="shared" si="63"/>
        <v>0</v>
      </c>
      <c r="I350" s="93">
        <f>SUM('2:3'!I350)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SUM('2:3'!O350)</f>
        <v>0</v>
      </c>
      <c r="P350" s="93">
        <f>SUM('2:3'!P350)</f>
        <v>0</v>
      </c>
      <c r="Q350" s="93">
        <f>SUM('2:3'!Q350)</f>
        <v>0</v>
      </c>
      <c r="R350" s="93">
        <f>SUM('2:3'!R350)</f>
        <v>0</v>
      </c>
      <c r="S350" s="93">
        <f>SUM('2:3'!S350)</f>
        <v>0</v>
      </c>
      <c r="T350" s="93">
        <f>SUM('2:3'!T350)</f>
        <v>0</v>
      </c>
      <c r="U350" s="93">
        <f>SUM('2:3'!U350)</f>
        <v>0</v>
      </c>
      <c r="V350" s="196">
        <f t="shared" si="65"/>
        <v>0</v>
      </c>
      <c r="W350" s="33" t="str">
        <f t="shared" si="66"/>
        <v/>
      </c>
      <c r="X350" s="93">
        <f>SUM('2:3'!X350)</f>
        <v>0</v>
      </c>
      <c r="Y350" s="93">
        <f>SUM('2:3'!Y350)</f>
        <v>0</v>
      </c>
      <c r="Z350" s="93">
        <f>SUM('2:3'!Z350)</f>
        <v>0</v>
      </c>
      <c r="AA350" s="93">
        <f>SUM('2:3'!AA350)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SUM('2:3'!G351)</f>
        <v>0</v>
      </c>
      <c r="H351" s="95">
        <f t="shared" si="63"/>
        <v>0</v>
      </c>
      <c r="I351" s="93">
        <f>SUM('2:3'!I351)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SUM('2:3'!O351)</f>
        <v>0</v>
      </c>
      <c r="P351" s="93">
        <f>SUM('2:3'!P351)</f>
        <v>0</v>
      </c>
      <c r="Q351" s="93">
        <f>SUM('2:3'!Q351)</f>
        <v>0</v>
      </c>
      <c r="R351" s="93">
        <f>SUM('2:3'!R351)</f>
        <v>0</v>
      </c>
      <c r="S351" s="93">
        <f>SUM('2:3'!S351)</f>
        <v>0</v>
      </c>
      <c r="T351" s="93">
        <f>SUM('2:3'!T351)</f>
        <v>0</v>
      </c>
      <c r="U351" s="93">
        <f>SUM('2:3'!U351)</f>
        <v>0</v>
      </c>
      <c r="V351" s="196">
        <f t="shared" si="65"/>
        <v>0</v>
      </c>
      <c r="W351" s="33" t="str">
        <f t="shared" si="66"/>
        <v/>
      </c>
      <c r="X351" s="93">
        <f>SUM('2:3'!X351)</f>
        <v>0</v>
      </c>
      <c r="Y351" s="93">
        <f>SUM('2:3'!Y351)</f>
        <v>0</v>
      </c>
      <c r="Z351" s="93">
        <f>SUM('2:3'!Z351)</f>
        <v>0</v>
      </c>
      <c r="AA351" s="93">
        <f>SUM('2:3'!AA351)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SUM('2:3'!G352)</f>
        <v>0</v>
      </c>
      <c r="H352" s="95">
        <f t="shared" si="63"/>
        <v>0</v>
      </c>
      <c r="I352" s="93">
        <f>SUM('2:3'!I352)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SUM('2:3'!O352)</f>
        <v>0</v>
      </c>
      <c r="P352" s="93">
        <f>SUM('2:3'!P352)</f>
        <v>0</v>
      </c>
      <c r="Q352" s="93">
        <f>SUM('2:3'!Q352)</f>
        <v>0</v>
      </c>
      <c r="R352" s="93">
        <f>SUM('2:3'!R352)</f>
        <v>0</v>
      </c>
      <c r="S352" s="93">
        <f>SUM('2:3'!S352)</f>
        <v>0</v>
      </c>
      <c r="T352" s="93">
        <f>SUM('2:3'!T352)</f>
        <v>0</v>
      </c>
      <c r="U352" s="93">
        <f>SUM('2:3'!U352)</f>
        <v>0</v>
      </c>
      <c r="V352" s="196">
        <f t="shared" si="65"/>
        <v>0</v>
      </c>
      <c r="W352" s="33" t="str">
        <f t="shared" si="66"/>
        <v/>
      </c>
      <c r="X352" s="93">
        <f>SUM('2:3'!X352)</f>
        <v>0</v>
      </c>
      <c r="Y352" s="93">
        <f>SUM('2:3'!Y352)</f>
        <v>0</v>
      </c>
      <c r="Z352" s="93">
        <f>SUM('2:3'!Z352)</f>
        <v>0</v>
      </c>
      <c r="AA352" s="93">
        <f>SUM('2:3'!AA352)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SUM('2:3'!G353)</f>
        <v>0</v>
      </c>
      <c r="H353" s="95">
        <f t="shared" si="63"/>
        <v>0</v>
      </c>
      <c r="I353" s="93">
        <f>SUM('2:3'!I353)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SUM('2:3'!O353)</f>
        <v>0</v>
      </c>
      <c r="P353" s="93">
        <f>SUM('2:3'!P353)</f>
        <v>0</v>
      </c>
      <c r="Q353" s="93">
        <f>SUM('2:3'!Q353)</f>
        <v>0</v>
      </c>
      <c r="R353" s="93">
        <f>SUM('2:3'!R353)</f>
        <v>0</v>
      </c>
      <c r="S353" s="93">
        <f>SUM('2:3'!S353)</f>
        <v>0</v>
      </c>
      <c r="T353" s="93">
        <f>SUM('2:3'!T353)</f>
        <v>0</v>
      </c>
      <c r="U353" s="93">
        <f>SUM('2:3'!U353)</f>
        <v>0</v>
      </c>
      <c r="V353" s="196">
        <f t="shared" si="65"/>
        <v>0</v>
      </c>
      <c r="W353" s="33" t="str">
        <f t="shared" si="66"/>
        <v/>
      </c>
      <c r="X353" s="93">
        <f>SUM('2:3'!X353)</f>
        <v>0</v>
      </c>
      <c r="Y353" s="93">
        <f>SUM('2:3'!Y353)</f>
        <v>0</v>
      </c>
      <c r="Z353" s="93">
        <f>SUM('2:3'!Z353)</f>
        <v>0</v>
      </c>
      <c r="AA353" s="93">
        <f>SUM('2:3'!AA353)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SUM('2:3'!G354)</f>
        <v>0</v>
      </c>
      <c r="H354" s="95">
        <f t="shared" si="63"/>
        <v>0</v>
      </c>
      <c r="I354" s="93">
        <f>SUM('2:3'!I354)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SUM('2:3'!O354)</f>
        <v>0</v>
      </c>
      <c r="P354" s="93">
        <f>SUM('2:3'!P354)</f>
        <v>0</v>
      </c>
      <c r="Q354" s="93">
        <f>SUM('2:3'!Q354)</f>
        <v>0</v>
      </c>
      <c r="R354" s="93">
        <f>SUM('2:3'!R354)</f>
        <v>0</v>
      </c>
      <c r="S354" s="93">
        <f>SUM('2:3'!S354)</f>
        <v>0</v>
      </c>
      <c r="T354" s="93">
        <f>SUM('2:3'!T354)</f>
        <v>0</v>
      </c>
      <c r="U354" s="93">
        <f>SUM('2:3'!U354)</f>
        <v>0</v>
      </c>
      <c r="V354" s="196">
        <f t="shared" si="65"/>
        <v>0</v>
      </c>
      <c r="W354" s="33" t="str">
        <f t="shared" si="66"/>
        <v/>
      </c>
      <c r="X354" s="93">
        <f>SUM('2:3'!X354)</f>
        <v>0</v>
      </c>
      <c r="Y354" s="93">
        <f>SUM('2:3'!Y354)</f>
        <v>0</v>
      </c>
      <c r="Z354" s="93">
        <f>SUM('2:3'!Z354)</f>
        <v>0</v>
      </c>
      <c r="AA354" s="93">
        <f>SUM('2:3'!AA354)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SUM('2:3'!G355)</f>
        <v>0</v>
      </c>
      <c r="H355" s="95">
        <f t="shared" si="63"/>
        <v>0</v>
      </c>
      <c r="I355" s="93">
        <f>SUM('2:3'!I355)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SUM('2:3'!O355)</f>
        <v>0</v>
      </c>
      <c r="P355" s="93">
        <f>SUM('2:3'!P355)</f>
        <v>0</v>
      </c>
      <c r="Q355" s="93">
        <f>SUM('2:3'!Q355)</f>
        <v>0</v>
      </c>
      <c r="R355" s="93">
        <f>SUM('2:3'!R355)</f>
        <v>0</v>
      </c>
      <c r="S355" s="93">
        <f>SUM('2:3'!S355)</f>
        <v>0</v>
      </c>
      <c r="T355" s="93">
        <f>SUM('2:3'!T355)</f>
        <v>0</v>
      </c>
      <c r="U355" s="93">
        <f>SUM('2:3'!U355)</f>
        <v>0</v>
      </c>
      <c r="V355" s="196">
        <f t="shared" si="65"/>
        <v>0</v>
      </c>
      <c r="W355" s="33" t="str">
        <f t="shared" si="66"/>
        <v/>
      </c>
      <c r="X355" s="93">
        <f>SUM('2:3'!X355)</f>
        <v>0</v>
      </c>
      <c r="Y355" s="93">
        <f>SUM('2:3'!Y355)</f>
        <v>0</v>
      </c>
      <c r="Z355" s="93">
        <f>SUM('2:3'!Z355)</f>
        <v>0</v>
      </c>
      <c r="AA355" s="93">
        <f>SUM('2:3'!AA355)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SUM('2:3'!G356)</f>
        <v>0</v>
      </c>
      <c r="H356" s="95">
        <f t="shared" si="63"/>
        <v>0</v>
      </c>
      <c r="I356" s="93">
        <f>SUM('2:3'!I356)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SUM('2:3'!O356)</f>
        <v>0</v>
      </c>
      <c r="P356" s="93">
        <f>SUM('2:3'!P356)</f>
        <v>0</v>
      </c>
      <c r="Q356" s="93">
        <f>SUM('2:3'!Q356)</f>
        <v>0</v>
      </c>
      <c r="R356" s="93">
        <f>SUM('2:3'!R356)</f>
        <v>0</v>
      </c>
      <c r="S356" s="93">
        <f>SUM('2:3'!S356)</f>
        <v>0</v>
      </c>
      <c r="T356" s="93">
        <f>SUM('2:3'!T356)</f>
        <v>0</v>
      </c>
      <c r="U356" s="93">
        <f>SUM('2:3'!U356)</f>
        <v>0</v>
      </c>
      <c r="V356" s="196">
        <f t="shared" si="65"/>
        <v>0</v>
      </c>
      <c r="W356" s="33" t="str">
        <f t="shared" si="66"/>
        <v/>
      </c>
      <c r="X356" s="93">
        <f>SUM('2:3'!X356)</f>
        <v>0</v>
      </c>
      <c r="Y356" s="93">
        <f>SUM('2:3'!Y356)</f>
        <v>0</v>
      </c>
      <c r="Z356" s="93">
        <f>SUM('2:3'!Z356)</f>
        <v>0</v>
      </c>
      <c r="AA356" s="93">
        <f>SUM('2:3'!AA356)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SUM('2:3'!G357)</f>
        <v>0</v>
      </c>
      <c r="H357" s="95">
        <f t="shared" si="63"/>
        <v>0</v>
      </c>
      <c r="I357" s="93">
        <f>SUM('2:3'!I357)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SUM('2:3'!O357)</f>
        <v>0</v>
      </c>
      <c r="P357" s="93">
        <f>SUM('2:3'!P357)</f>
        <v>0</v>
      </c>
      <c r="Q357" s="93">
        <f>SUM('2:3'!Q357)</f>
        <v>0</v>
      </c>
      <c r="R357" s="93">
        <f>SUM('2:3'!R357)</f>
        <v>0</v>
      </c>
      <c r="S357" s="93">
        <f>SUM('2:3'!S357)</f>
        <v>0</v>
      </c>
      <c r="T357" s="93">
        <f>SUM('2:3'!T357)</f>
        <v>0</v>
      </c>
      <c r="U357" s="93">
        <f>SUM('2:3'!U357)</f>
        <v>0</v>
      </c>
      <c r="V357" s="196">
        <f t="shared" si="65"/>
        <v>0</v>
      </c>
      <c r="W357" s="33" t="str">
        <f t="shared" si="66"/>
        <v/>
      </c>
      <c r="X357" s="93">
        <f>SUM('2:3'!X357)</f>
        <v>0</v>
      </c>
      <c r="Y357" s="93">
        <f>SUM('2:3'!Y357)</f>
        <v>0</v>
      </c>
      <c r="Z357" s="93">
        <f>SUM('2:3'!Z357)</f>
        <v>0</v>
      </c>
      <c r="AA357" s="93">
        <f>SUM('2:3'!AA357)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SUM('2:3'!G358)</f>
        <v>0</v>
      </c>
      <c r="H358" s="95">
        <f t="shared" si="63"/>
        <v>0</v>
      </c>
      <c r="I358" s="93">
        <f>SUM('2:3'!I358)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SUM('2:3'!O358)</f>
        <v>0</v>
      </c>
      <c r="P358" s="93">
        <f>SUM('2:3'!P358)</f>
        <v>0</v>
      </c>
      <c r="Q358" s="93">
        <f>SUM('2:3'!Q358)</f>
        <v>0</v>
      </c>
      <c r="R358" s="93">
        <f>SUM('2:3'!R358)</f>
        <v>0</v>
      </c>
      <c r="S358" s="93">
        <f>SUM('2:3'!S358)</f>
        <v>0</v>
      </c>
      <c r="T358" s="93">
        <f>SUM('2:3'!T358)</f>
        <v>0</v>
      </c>
      <c r="U358" s="93">
        <f>SUM('2:3'!U358)</f>
        <v>0</v>
      </c>
      <c r="V358" s="196">
        <f t="shared" si="65"/>
        <v>0</v>
      </c>
      <c r="W358" s="33" t="str">
        <f t="shared" si="66"/>
        <v/>
      </c>
      <c r="X358" s="93">
        <f>SUM('2:3'!X358)</f>
        <v>0</v>
      </c>
      <c r="Y358" s="93">
        <f>SUM('2:3'!Y358)</f>
        <v>0</v>
      </c>
      <c r="Z358" s="93">
        <f>SUM('2:3'!Z358)</f>
        <v>0</v>
      </c>
      <c r="AA358" s="93">
        <f>SUM('2:3'!AA358)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SUM('2:3'!G359)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SUM('2:3'!G360)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SUM('2:3'!G361)</f>
        <v>0</v>
      </c>
      <c r="H361" s="95">
        <f t="shared" si="63"/>
        <v>0</v>
      </c>
      <c r="I361" s="93">
        <f>SUM('2:3'!I361)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SUM('2:3'!O361)</f>
        <v>0</v>
      </c>
      <c r="P361" s="93">
        <f>SUM('2:3'!P361)</f>
        <v>0</v>
      </c>
      <c r="Q361" s="93">
        <f>SUM('2:3'!Q361)</f>
        <v>0</v>
      </c>
      <c r="R361" s="93">
        <f>SUM('2:3'!R361)</f>
        <v>0</v>
      </c>
      <c r="S361" s="93">
        <f>SUM('2:3'!S361)</f>
        <v>0</v>
      </c>
      <c r="T361" s="93">
        <f>SUM('2:3'!T361)</f>
        <v>0</v>
      </c>
      <c r="U361" s="93">
        <f>SUM('2:3'!U361)</f>
        <v>0</v>
      </c>
      <c r="V361" s="196">
        <f>SUM(X361:AA361)</f>
        <v>0</v>
      </c>
      <c r="W361" s="33" t="str">
        <f>IF(ISERROR(V361/G361),"",V361/G361)</f>
        <v/>
      </c>
      <c r="X361" s="93">
        <f>SUM('2:3'!X361)</f>
        <v>0</v>
      </c>
      <c r="Y361" s="93">
        <f>SUM('2:3'!Y361)</f>
        <v>0</v>
      </c>
      <c r="Z361" s="93">
        <f>SUM('2:3'!Z361)</f>
        <v>0</v>
      </c>
      <c r="AA361" s="93">
        <f>SUM('2:3'!AA361)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SUM('2:3'!G362)</f>
        <v>0</v>
      </c>
      <c r="H362" s="95">
        <f t="shared" si="63"/>
        <v>0</v>
      </c>
      <c r="I362" s="93">
        <f>SUM('2:3'!I362)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SUM('2:3'!O362)</f>
        <v>0</v>
      </c>
      <c r="P362" s="93">
        <f>SUM('2:3'!P362)</f>
        <v>0</v>
      </c>
      <c r="Q362" s="93">
        <f>SUM('2:3'!Q362)</f>
        <v>0</v>
      </c>
      <c r="R362" s="93">
        <f>SUM('2:3'!R362)</f>
        <v>0</v>
      </c>
      <c r="S362" s="93">
        <f>SUM('2:3'!S362)</f>
        <v>0</v>
      </c>
      <c r="T362" s="93">
        <f>SUM('2:3'!T362)</f>
        <v>0</v>
      </c>
      <c r="U362" s="93">
        <f>SUM('2:3'!U362)</f>
        <v>0</v>
      </c>
      <c r="V362" s="196">
        <f>SUM(X362:AA362)</f>
        <v>0</v>
      </c>
      <c r="W362" s="33" t="str">
        <f>IF(ISERROR(V362/G362),"",V362/G362)</f>
        <v/>
      </c>
      <c r="X362" s="93">
        <f>SUM('2:3'!X362)</f>
        <v>0</v>
      </c>
      <c r="Y362" s="93">
        <f>SUM('2:3'!Y362)</f>
        <v>0</v>
      </c>
      <c r="Z362" s="93">
        <f>SUM('2:3'!Z362)</f>
        <v>0</v>
      </c>
      <c r="AA362" s="93">
        <f>SUM('2:3'!AA362)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SUM('2:3'!G363)</f>
        <v>0</v>
      </c>
      <c r="H363" s="95">
        <f t="shared" si="63"/>
        <v>0</v>
      </c>
      <c r="I363" s="93">
        <f>SUM('2:3'!I363)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SUM('2:3'!O363)</f>
        <v>0</v>
      </c>
      <c r="P363" s="93">
        <f>SUM('2:3'!P363)</f>
        <v>0</v>
      </c>
      <c r="Q363" s="93">
        <f>SUM('2:3'!Q363)</f>
        <v>0</v>
      </c>
      <c r="R363" s="93">
        <f>SUM('2:3'!R363)</f>
        <v>0</v>
      </c>
      <c r="S363" s="93">
        <f>SUM('2:3'!S363)</f>
        <v>0</v>
      </c>
      <c r="T363" s="93">
        <f>SUM('2:3'!T363)</f>
        <v>0</v>
      </c>
      <c r="U363" s="93">
        <f>SUM('2:3'!U363)</f>
        <v>0</v>
      </c>
      <c r="V363" s="196">
        <f>SUM(X363:AA363)</f>
        <v>0</v>
      </c>
      <c r="W363" s="33" t="str">
        <f>IF(ISERROR(V363/G363),"",V363/G363)</f>
        <v/>
      </c>
      <c r="X363" s="93">
        <f>SUM('2:3'!X363)</f>
        <v>0</v>
      </c>
      <c r="Y363" s="93">
        <f>SUM('2:3'!Y363)</f>
        <v>0</v>
      </c>
      <c r="Z363" s="93">
        <f>SUM('2:3'!Z363)</f>
        <v>0</v>
      </c>
      <c r="AA363" s="93">
        <f>SUM('2:3'!AA363)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SUM('2:3'!G364)</f>
        <v>0</v>
      </c>
      <c r="H364" s="95">
        <f t="shared" si="63"/>
        <v>0</v>
      </c>
      <c r="I364" s="93">
        <f>SUM('2:3'!I364)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SUM('2:3'!O364)</f>
        <v>0</v>
      </c>
      <c r="P364" s="93">
        <f>SUM('2:3'!P364)</f>
        <v>0</v>
      </c>
      <c r="Q364" s="93">
        <f>SUM('2:3'!Q364)</f>
        <v>0</v>
      </c>
      <c r="R364" s="93">
        <f>SUM('2:3'!R364)</f>
        <v>0</v>
      </c>
      <c r="S364" s="93">
        <f>SUM('2:3'!S364)</f>
        <v>0</v>
      </c>
      <c r="T364" s="93">
        <f>SUM('2:3'!T364)</f>
        <v>0</v>
      </c>
      <c r="U364" s="93">
        <f>SUM('2:3'!U364)</f>
        <v>0</v>
      </c>
      <c r="V364" s="196">
        <f>SUM(X364:AA364)</f>
        <v>0</v>
      </c>
      <c r="W364" s="33" t="str">
        <f>IF(ISERROR(V364/G364),"",V364/G364)</f>
        <v/>
      </c>
      <c r="X364" s="93">
        <f>SUM('2:3'!X364)</f>
        <v>0</v>
      </c>
      <c r="Y364" s="93">
        <f>SUM('2:3'!Y364)</f>
        <v>0</v>
      </c>
      <c r="Z364" s="93">
        <f>SUM('2:3'!Z364)</f>
        <v>0</v>
      </c>
      <c r="AA364" s="93">
        <f>SUM('2:3'!AA364)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SUM('2:3'!G365)</f>
        <v>0</v>
      </c>
      <c r="H365" s="95">
        <f t="shared" si="63"/>
        <v>0</v>
      </c>
      <c r="I365" s="93">
        <f>SUM('2:3'!I365)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SUM('2:3'!O365)</f>
        <v>0</v>
      </c>
      <c r="P365" s="93">
        <f>SUM('2:3'!P365)</f>
        <v>0</v>
      </c>
      <c r="Q365" s="93">
        <f>SUM('2:3'!Q365)</f>
        <v>0</v>
      </c>
      <c r="R365" s="93">
        <f>SUM('2:3'!R365)</f>
        <v>0</v>
      </c>
      <c r="S365" s="93">
        <f>SUM('2:3'!S365)</f>
        <v>0</v>
      </c>
      <c r="T365" s="93">
        <f>SUM('2:3'!T365)</f>
        <v>0</v>
      </c>
      <c r="U365" s="93">
        <f>SUM('2:3'!U365)</f>
        <v>0</v>
      </c>
      <c r="V365" s="196"/>
      <c r="W365" s="33"/>
      <c r="X365" s="93">
        <f>SUM('2:3'!X365)</f>
        <v>0</v>
      </c>
      <c r="Y365" s="93">
        <f>SUM('2:3'!Y365)</f>
        <v>0</v>
      </c>
      <c r="Z365" s="93">
        <f>SUM('2:3'!Z365)</f>
        <v>0</v>
      </c>
      <c r="AA365" s="93">
        <f>SUM('2:3'!AA365)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SUM('2:3'!G366)</f>
        <v>0</v>
      </c>
      <c r="H366" s="95">
        <f t="shared" si="63"/>
        <v>0</v>
      </c>
      <c r="I366" s="93">
        <f>SUM('2:3'!I366)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SUM('2:3'!O366)</f>
        <v>0</v>
      </c>
      <c r="P366" s="93">
        <f>SUM('2:3'!P366)</f>
        <v>0</v>
      </c>
      <c r="Q366" s="93">
        <f>SUM('2:3'!Q366)</f>
        <v>0</v>
      </c>
      <c r="R366" s="93">
        <f>SUM('2:3'!R366)</f>
        <v>0</v>
      </c>
      <c r="S366" s="93">
        <f>SUM('2:3'!S366)</f>
        <v>0</v>
      </c>
      <c r="T366" s="93">
        <f>SUM('2:3'!T366)</f>
        <v>0</v>
      </c>
      <c r="U366" s="93">
        <f>SUM('2:3'!U366)</f>
        <v>0</v>
      </c>
      <c r="V366" s="196"/>
      <c r="W366" s="33"/>
      <c r="X366" s="93">
        <f>SUM('2:3'!X366)</f>
        <v>0</v>
      </c>
      <c r="Y366" s="93">
        <f>SUM('2:3'!Y366)</f>
        <v>0</v>
      </c>
      <c r="Z366" s="93">
        <f>SUM('2:3'!Z366)</f>
        <v>0</v>
      </c>
      <c r="AA366" s="93">
        <f>SUM('2:3'!AA366)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SUM('2:3'!G367)</f>
        <v>0</v>
      </c>
      <c r="H367" s="95">
        <f t="shared" si="63"/>
        <v>0</v>
      </c>
      <c r="I367" s="93">
        <f>SUM('2:3'!I367)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SUM('2:3'!O367)</f>
        <v>0</v>
      </c>
      <c r="P367" s="93">
        <f>SUM('2:3'!P367)</f>
        <v>0</v>
      </c>
      <c r="Q367" s="93">
        <f>SUM('2:3'!Q367)</f>
        <v>0</v>
      </c>
      <c r="R367" s="93">
        <f>SUM('2:3'!R367)</f>
        <v>0</v>
      </c>
      <c r="S367" s="93">
        <f>SUM('2:3'!S367)</f>
        <v>0</v>
      </c>
      <c r="T367" s="93">
        <f>SUM('2:3'!T367)</f>
        <v>0</v>
      </c>
      <c r="U367" s="93">
        <f>SUM('2:3'!U367)</f>
        <v>0</v>
      </c>
      <c r="V367" s="196"/>
      <c r="W367" s="33"/>
      <c r="X367" s="93">
        <f>SUM('2:3'!X367)</f>
        <v>0</v>
      </c>
      <c r="Y367" s="93">
        <f>SUM('2:3'!Y367)</f>
        <v>0</v>
      </c>
      <c r="Z367" s="93">
        <f>SUM('2:3'!Z367)</f>
        <v>0</v>
      </c>
      <c r="AA367" s="93">
        <f>SUM('2:3'!AA367)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SUM('2:3'!G368)</f>
        <v>0</v>
      </c>
      <c r="H368" s="95">
        <f t="shared" si="63"/>
        <v>0</v>
      </c>
      <c r="I368" s="93">
        <f>SUM('2:3'!I368)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SUM('2:3'!O368)</f>
        <v>0</v>
      </c>
      <c r="P368" s="93">
        <f>SUM('2:3'!P368)</f>
        <v>0</v>
      </c>
      <c r="Q368" s="93">
        <f>SUM('2:3'!Q368)</f>
        <v>0</v>
      </c>
      <c r="R368" s="93">
        <f>SUM('2:3'!R368)</f>
        <v>0</v>
      </c>
      <c r="S368" s="93">
        <f>SUM('2:3'!S368)</f>
        <v>0</v>
      </c>
      <c r="T368" s="93">
        <f>SUM('2:3'!T368)</f>
        <v>0</v>
      </c>
      <c r="U368" s="93">
        <f>SUM('2:3'!U368)</f>
        <v>0</v>
      </c>
      <c r="V368" s="196"/>
      <c r="W368" s="33"/>
      <c r="X368" s="93">
        <f>SUM('2:3'!X368)</f>
        <v>0</v>
      </c>
      <c r="Y368" s="93">
        <f>SUM('2:3'!Y368)</f>
        <v>0</v>
      </c>
      <c r="Z368" s="93">
        <f>SUM('2:3'!Z368)</f>
        <v>0</v>
      </c>
      <c r="AA368" s="93">
        <f>SUM('2:3'!AA368)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SUM('2:3'!G369)</f>
        <v>0</v>
      </c>
      <c r="H369" s="95">
        <f t="shared" si="63"/>
        <v>0</v>
      </c>
      <c r="I369" s="93">
        <f>SUM('2:3'!I369)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SUM('2:3'!O369)</f>
        <v>0</v>
      </c>
      <c r="P369" s="93">
        <f>SUM('2:3'!P369)</f>
        <v>0</v>
      </c>
      <c r="Q369" s="93">
        <f>SUM('2:3'!Q369)</f>
        <v>0</v>
      </c>
      <c r="R369" s="93">
        <f>SUM('2:3'!R369)</f>
        <v>0</v>
      </c>
      <c r="S369" s="93">
        <f>SUM('2:3'!S369)</f>
        <v>0</v>
      </c>
      <c r="T369" s="93">
        <f>SUM('2:3'!T369)</f>
        <v>0</v>
      </c>
      <c r="U369" s="93">
        <f>SUM('2:3'!U369)</f>
        <v>0</v>
      </c>
      <c r="V369" s="196">
        <f>SUM(X369:AA369)</f>
        <v>0</v>
      </c>
      <c r="W369" s="33" t="str">
        <f>IF(ISERROR(V369/G369),"",V369/G369)</f>
        <v/>
      </c>
      <c r="X369" s="93">
        <f>SUM('2:3'!X369)</f>
        <v>0</v>
      </c>
      <c r="Y369" s="93">
        <f>SUM('2:3'!Y369)</f>
        <v>0</v>
      </c>
      <c r="Z369" s="93">
        <f>SUM('2:3'!Z369)</f>
        <v>0</v>
      </c>
      <c r="AA369" s="93">
        <f>SUM('2:3'!AA369)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37" t="s">
        <v>70</v>
      </c>
      <c r="B370" s="53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SUM('2:3'!G371)</f>
        <v>0</v>
      </c>
      <c r="H371" s="293">
        <f t="shared" ref="H371:H427" si="70">D371*G371</f>
        <v>0</v>
      </c>
      <c r="I371" s="93">
        <f>SUM('2:3'!I371)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SUM('2:3'!O371)</f>
        <v>0</v>
      </c>
      <c r="P371" s="93">
        <f>SUM('2:3'!P371)</f>
        <v>0</v>
      </c>
      <c r="Q371" s="93">
        <f>SUM('2:3'!Q371)</f>
        <v>0</v>
      </c>
      <c r="R371" s="93">
        <f>SUM('2:3'!R371)</f>
        <v>0</v>
      </c>
      <c r="S371" s="93">
        <f>SUM('2:3'!S371)</f>
        <v>0</v>
      </c>
      <c r="T371" s="93">
        <f>SUM('2:3'!T371)</f>
        <v>0</v>
      </c>
      <c r="U371" s="93">
        <f>SUM('2:3'!U371)</f>
        <v>0</v>
      </c>
      <c r="V371" s="196">
        <f>SUM(X371:AA371)</f>
        <v>0</v>
      </c>
      <c r="W371" s="33" t="str">
        <f>IF(ISERROR(V371/G371),"",V371/G371)</f>
        <v/>
      </c>
      <c r="X371" s="93">
        <f>SUM('2:3'!X371)</f>
        <v>0</v>
      </c>
      <c r="Y371" s="93">
        <f>SUM('2:3'!Y371)</f>
        <v>0</v>
      </c>
      <c r="Z371" s="93">
        <f>SUM('2:3'!Z371)</f>
        <v>0</v>
      </c>
      <c r="AA371" s="93">
        <f>SUM('2:3'!AA371)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SUM('2:3'!G372)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SUM('2:3'!G373)</f>
        <v>0</v>
      </c>
      <c r="H373" s="293">
        <f t="shared" si="70"/>
        <v>0</v>
      </c>
      <c r="I373" s="93">
        <f>SUM('2:3'!I373)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SUM('2:3'!O373)</f>
        <v>0</v>
      </c>
      <c r="P373" s="93">
        <f>SUM('2:3'!P373)</f>
        <v>0</v>
      </c>
      <c r="Q373" s="93">
        <f>SUM('2:3'!Q373)</f>
        <v>0</v>
      </c>
      <c r="R373" s="93">
        <f>SUM('2:3'!R373)</f>
        <v>0</v>
      </c>
      <c r="S373" s="93">
        <f>SUM('2:3'!S373)</f>
        <v>0</v>
      </c>
      <c r="T373" s="93">
        <f>SUM('2:3'!T373)</f>
        <v>0</v>
      </c>
      <c r="U373" s="93">
        <f>SUM('2:3'!U373)</f>
        <v>0</v>
      </c>
      <c r="V373" s="196">
        <f>SUM(X373:AA373)</f>
        <v>0</v>
      </c>
      <c r="W373" s="33" t="str">
        <f>IF(ISERROR(V373/G373),"",V373/G373)</f>
        <v/>
      </c>
      <c r="X373" s="93">
        <f>SUM('2:3'!X373)</f>
        <v>0</v>
      </c>
      <c r="Y373" s="93">
        <f>SUM('2:3'!Y373)</f>
        <v>0</v>
      </c>
      <c r="Z373" s="93">
        <f>SUM('2:3'!Z373)</f>
        <v>0</v>
      </c>
      <c r="AA373" s="93">
        <f>SUM('2:3'!AA373)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SUM('2:3'!G374)</f>
        <v>0</v>
      </c>
      <c r="H374" s="293">
        <f t="shared" si="70"/>
        <v>0</v>
      </c>
      <c r="I374" s="93">
        <f>SUM('2:3'!I374)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SUM('2:3'!O374)</f>
        <v>0</v>
      </c>
      <c r="P374" s="93">
        <f>SUM('2:3'!P374)</f>
        <v>0</v>
      </c>
      <c r="Q374" s="93">
        <f>SUM('2:3'!Q374)</f>
        <v>0</v>
      </c>
      <c r="R374" s="93">
        <f>SUM('2:3'!R374)</f>
        <v>0</v>
      </c>
      <c r="S374" s="93">
        <f>SUM('2:3'!S374)</f>
        <v>0</v>
      </c>
      <c r="T374" s="93">
        <f>SUM('2:3'!T374)</f>
        <v>0</v>
      </c>
      <c r="U374" s="93">
        <f>SUM('2:3'!U374)</f>
        <v>0</v>
      </c>
      <c r="V374" s="196">
        <f>SUM(X374:AA374)</f>
        <v>0</v>
      </c>
      <c r="W374" s="33" t="str">
        <f>IF(ISERROR(V374/G374),"",V374/G374)</f>
        <v/>
      </c>
      <c r="X374" s="93">
        <f>SUM('2:3'!X374)</f>
        <v>0</v>
      </c>
      <c r="Y374" s="93">
        <f>SUM('2:3'!Y374)</f>
        <v>0</v>
      </c>
      <c r="Z374" s="93">
        <f>SUM('2:3'!Z374)</f>
        <v>0</v>
      </c>
      <c r="AA374" s="93">
        <f>SUM('2:3'!AA374)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SUM('2:3'!G375)</f>
        <v>0</v>
      </c>
      <c r="H375" s="293">
        <f t="shared" si="70"/>
        <v>0</v>
      </c>
      <c r="I375" s="93">
        <f>SUM('2:3'!I375)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SUM('2:3'!O375)</f>
        <v>0</v>
      </c>
      <c r="P375" s="93">
        <f>SUM('2:3'!P375)</f>
        <v>0</v>
      </c>
      <c r="Q375" s="93">
        <f>SUM('2:3'!Q375)</f>
        <v>0</v>
      </c>
      <c r="R375" s="93">
        <f>SUM('2:3'!R375)</f>
        <v>0</v>
      </c>
      <c r="S375" s="93">
        <f>SUM('2:3'!S375)</f>
        <v>0</v>
      </c>
      <c r="T375" s="93">
        <f>SUM('2:3'!T375)</f>
        <v>0</v>
      </c>
      <c r="U375" s="93">
        <f>SUM('2:3'!U375)</f>
        <v>0</v>
      </c>
      <c r="V375" s="196">
        <f>SUM(X375:AA375)</f>
        <v>0</v>
      </c>
      <c r="W375" s="33" t="str">
        <f>IF(ISERROR(V375/G375),"",V375/G375)</f>
        <v/>
      </c>
      <c r="X375" s="93">
        <f>SUM('2:3'!X375)</f>
        <v>0</v>
      </c>
      <c r="Y375" s="93">
        <f>SUM('2:3'!Y375)</f>
        <v>0</v>
      </c>
      <c r="Z375" s="93">
        <f>SUM('2:3'!Z375)</f>
        <v>0</v>
      </c>
      <c r="AA375" s="93">
        <f>SUM('2:3'!AA375)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SUM('2:3'!G376)</f>
        <v>0</v>
      </c>
      <c r="H376" s="293">
        <f t="shared" si="70"/>
        <v>0</v>
      </c>
      <c r="I376" s="93">
        <f>SUM('2:3'!I376)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SUM('2:3'!G377)</f>
        <v>0</v>
      </c>
      <c r="H377" s="293">
        <f t="shared" si="70"/>
        <v>0</v>
      </c>
      <c r="I377" s="93">
        <f>SUM('2:3'!I377)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SUM('2:3'!G378)</f>
        <v>0</v>
      </c>
      <c r="H378" s="293">
        <f t="shared" si="70"/>
        <v>0</v>
      </c>
      <c r="I378" s="93">
        <f>SUM('2:3'!I378)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SUM('2:3'!G379)</f>
        <v>0</v>
      </c>
      <c r="H379" s="293">
        <f t="shared" si="70"/>
        <v>0</v>
      </c>
      <c r="I379" s="93">
        <f>SUM('2:3'!I379)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SUM('2:3'!O379)</f>
        <v>0</v>
      </c>
      <c r="P379" s="93">
        <f>SUM('2:3'!P379)</f>
        <v>0</v>
      </c>
      <c r="Q379" s="93">
        <f>SUM('2:3'!Q379)</f>
        <v>0</v>
      </c>
      <c r="R379" s="93">
        <f>SUM('2:3'!R379)</f>
        <v>0</v>
      </c>
      <c r="S379" s="93">
        <f>SUM('2:3'!S379)</f>
        <v>0</v>
      </c>
      <c r="T379" s="93">
        <f>SUM('2:3'!T379)</f>
        <v>0</v>
      </c>
      <c r="U379" s="93">
        <f>SUM('2:3'!U379)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SUM('2:3'!X379)</f>
        <v>0</v>
      </c>
      <c r="Y379" s="93">
        <f>SUM('2:3'!Y379)</f>
        <v>0</v>
      </c>
      <c r="Z379" s="93">
        <f>SUM('2:3'!Z379)</f>
        <v>0</v>
      </c>
      <c r="AA379" s="93">
        <f>SUM('2:3'!AA379)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SUM('2:3'!G380)</f>
        <v>0</v>
      </c>
      <c r="H380" s="293">
        <f t="shared" si="70"/>
        <v>0</v>
      </c>
      <c r="I380" s="93">
        <f>SUM('2:3'!I380)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SUM('2:3'!O380)</f>
        <v>0</v>
      </c>
      <c r="P380" s="93">
        <f>SUM('2:3'!P380)</f>
        <v>0</v>
      </c>
      <c r="Q380" s="93">
        <f>SUM('2:3'!Q380)</f>
        <v>0</v>
      </c>
      <c r="R380" s="93">
        <f>SUM('2:3'!R380)</f>
        <v>0</v>
      </c>
      <c r="S380" s="93">
        <f>SUM('2:3'!S380)</f>
        <v>0</v>
      </c>
      <c r="T380" s="93">
        <f>SUM('2:3'!T380)</f>
        <v>0</v>
      </c>
      <c r="U380" s="93">
        <f>SUM('2:3'!U380)</f>
        <v>0</v>
      </c>
      <c r="V380" s="196">
        <f t="shared" si="73"/>
        <v>0</v>
      </c>
      <c r="W380" s="33" t="str">
        <f t="shared" si="74"/>
        <v/>
      </c>
      <c r="X380" s="93">
        <f>SUM('2:3'!X380)</f>
        <v>0</v>
      </c>
      <c r="Y380" s="93">
        <f>SUM('2:3'!Y380)</f>
        <v>0</v>
      </c>
      <c r="Z380" s="93">
        <f>SUM('2:3'!Z380)</f>
        <v>0</v>
      </c>
      <c r="AA380" s="93">
        <f>SUM('2:3'!AA380)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SUM('2:3'!G381)</f>
        <v>0</v>
      </c>
      <c r="H381" s="293">
        <f t="shared" si="70"/>
        <v>0</v>
      </c>
      <c r="I381" s="93">
        <f>SUM('2:3'!I381)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SUM('2:3'!O381)</f>
        <v>0</v>
      </c>
      <c r="P381" s="93">
        <f>SUM('2:3'!P381)</f>
        <v>0</v>
      </c>
      <c r="Q381" s="93">
        <f>SUM('2:3'!Q381)</f>
        <v>0</v>
      </c>
      <c r="R381" s="93">
        <f>SUM('2:3'!R381)</f>
        <v>0</v>
      </c>
      <c r="S381" s="93">
        <f>SUM('2:3'!S381)</f>
        <v>0</v>
      </c>
      <c r="T381" s="93">
        <f>SUM('2:3'!T381)</f>
        <v>0</v>
      </c>
      <c r="U381" s="93">
        <f>SUM('2:3'!U381)</f>
        <v>0</v>
      </c>
      <c r="V381" s="196">
        <f t="shared" si="73"/>
        <v>0</v>
      </c>
      <c r="W381" s="33" t="str">
        <f t="shared" si="74"/>
        <v/>
      </c>
      <c r="X381" s="93">
        <f>SUM('2:3'!X381)</f>
        <v>0</v>
      </c>
      <c r="Y381" s="93">
        <f>SUM('2:3'!Y381)</f>
        <v>0</v>
      </c>
      <c r="Z381" s="93">
        <f>SUM('2:3'!Z381)</f>
        <v>0</v>
      </c>
      <c r="AA381" s="93">
        <f>SUM('2:3'!AA381)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SUM('2:3'!G382)</f>
        <v>0</v>
      </c>
      <c r="H382" s="293">
        <f t="shared" si="70"/>
        <v>0</v>
      </c>
      <c r="I382" s="93">
        <f>SUM('2:3'!I382)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SUM('2:3'!O382)</f>
        <v>0</v>
      </c>
      <c r="P382" s="93">
        <f>SUM('2:3'!P382)</f>
        <v>0</v>
      </c>
      <c r="Q382" s="93">
        <f>SUM('2:3'!Q382)</f>
        <v>0</v>
      </c>
      <c r="R382" s="93">
        <f>SUM('2:3'!R382)</f>
        <v>0</v>
      </c>
      <c r="S382" s="93">
        <f>SUM('2:3'!S382)</f>
        <v>0</v>
      </c>
      <c r="T382" s="93">
        <f>SUM('2:3'!T382)</f>
        <v>0</v>
      </c>
      <c r="U382" s="93">
        <f>SUM('2:3'!U382)</f>
        <v>0</v>
      </c>
      <c r="V382" s="196">
        <f t="shared" si="73"/>
        <v>0</v>
      </c>
      <c r="W382" s="33" t="str">
        <f t="shared" si="74"/>
        <v/>
      </c>
      <c r="X382" s="93">
        <f>SUM('2:3'!X382)</f>
        <v>0</v>
      </c>
      <c r="Y382" s="93">
        <f>SUM('2:3'!Y382)</f>
        <v>0</v>
      </c>
      <c r="Z382" s="93">
        <f>SUM('2:3'!Z382)</f>
        <v>0</v>
      </c>
      <c r="AA382" s="93">
        <f>SUM('2:3'!AA382)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SUM('2:3'!G383)</f>
        <v>0</v>
      </c>
      <c r="H383" s="293">
        <f t="shared" si="70"/>
        <v>0</v>
      </c>
      <c r="I383" s="93">
        <f>SUM('2:3'!I383)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SUM('2:3'!O383)</f>
        <v>0</v>
      </c>
      <c r="P383" s="93">
        <f>SUM('2:3'!P383)</f>
        <v>0</v>
      </c>
      <c r="Q383" s="93">
        <f>SUM('2:3'!Q383)</f>
        <v>0</v>
      </c>
      <c r="R383" s="93">
        <f>SUM('2:3'!R383)</f>
        <v>0</v>
      </c>
      <c r="S383" s="93">
        <f>SUM('2:3'!S383)</f>
        <v>0</v>
      </c>
      <c r="T383" s="93">
        <f>SUM('2:3'!T383)</f>
        <v>0</v>
      </c>
      <c r="U383" s="93">
        <f>SUM('2:3'!U383)</f>
        <v>0</v>
      </c>
      <c r="V383" s="196">
        <f t="shared" si="73"/>
        <v>0</v>
      </c>
      <c r="W383" s="33" t="str">
        <f t="shared" si="74"/>
        <v/>
      </c>
      <c r="X383" s="93">
        <f>SUM('2:3'!X383)</f>
        <v>0</v>
      </c>
      <c r="Y383" s="93">
        <f>SUM('2:3'!Y383)</f>
        <v>0</v>
      </c>
      <c r="Z383" s="93">
        <f>SUM('2:3'!Z383)</f>
        <v>0</v>
      </c>
      <c r="AA383" s="93">
        <f>SUM('2:3'!AA383)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SUM('2:3'!G384)</f>
        <v>0</v>
      </c>
      <c r="H384" s="293">
        <f t="shared" si="70"/>
        <v>0</v>
      </c>
      <c r="I384" s="93">
        <f>SUM('2:3'!I384)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SUM('2:3'!O384)</f>
        <v>0</v>
      </c>
      <c r="P384" s="93">
        <f>SUM('2:3'!P384)</f>
        <v>0</v>
      </c>
      <c r="Q384" s="93">
        <f>SUM('2:3'!Q384)</f>
        <v>0</v>
      </c>
      <c r="R384" s="93">
        <f>SUM('2:3'!R384)</f>
        <v>0</v>
      </c>
      <c r="S384" s="93">
        <f>SUM('2:3'!S384)</f>
        <v>0</v>
      </c>
      <c r="T384" s="93">
        <f>SUM('2:3'!T384)</f>
        <v>0</v>
      </c>
      <c r="U384" s="93">
        <f>SUM('2:3'!U384)</f>
        <v>0</v>
      </c>
      <c r="V384" s="196">
        <f t="shared" si="73"/>
        <v>0</v>
      </c>
      <c r="W384" s="33" t="str">
        <f t="shared" si="74"/>
        <v/>
      </c>
      <c r="X384" s="93">
        <f>SUM('2:3'!X384)</f>
        <v>0</v>
      </c>
      <c r="Y384" s="93">
        <f>SUM('2:3'!Y384)</f>
        <v>0</v>
      </c>
      <c r="Z384" s="93">
        <f>SUM('2:3'!Z384)</f>
        <v>0</v>
      </c>
      <c r="AA384" s="93">
        <f>SUM('2:3'!AA384)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SUM('2:3'!G385)</f>
        <v>0</v>
      </c>
      <c r="H385" s="293">
        <f t="shared" si="70"/>
        <v>0</v>
      </c>
      <c r="I385" s="93">
        <f>SUM('2:3'!I385)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SUM('2:3'!O385)</f>
        <v>0</v>
      </c>
      <c r="P385" s="93">
        <f>SUM('2:3'!P385)</f>
        <v>0</v>
      </c>
      <c r="Q385" s="93">
        <f>SUM('2:3'!Q385)</f>
        <v>0</v>
      </c>
      <c r="R385" s="93">
        <f>SUM('2:3'!R385)</f>
        <v>0</v>
      </c>
      <c r="S385" s="93">
        <f>SUM('2:3'!S385)</f>
        <v>0</v>
      </c>
      <c r="T385" s="93">
        <f>SUM('2:3'!T385)</f>
        <v>0</v>
      </c>
      <c r="U385" s="93">
        <f>SUM('2:3'!U385)</f>
        <v>0</v>
      </c>
      <c r="V385" s="196">
        <f t="shared" si="73"/>
        <v>0</v>
      </c>
      <c r="W385" s="33" t="str">
        <f t="shared" si="74"/>
        <v/>
      </c>
      <c r="X385" s="93">
        <f>SUM('2:3'!X385)</f>
        <v>0</v>
      </c>
      <c r="Y385" s="93">
        <f>SUM('2:3'!Y385)</f>
        <v>0</v>
      </c>
      <c r="Z385" s="93">
        <f>SUM('2:3'!Z385)</f>
        <v>0</v>
      </c>
      <c r="AA385" s="93">
        <f>SUM('2:3'!AA385)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SUM('2:3'!G386)</f>
        <v>0</v>
      </c>
      <c r="H386" s="293">
        <f t="shared" si="70"/>
        <v>0</v>
      </c>
      <c r="I386" s="93">
        <f>SUM('2:3'!I386)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SUM('2:3'!O386)</f>
        <v>0</v>
      </c>
      <c r="P386" s="93">
        <f>SUM('2:3'!P386)</f>
        <v>0</v>
      </c>
      <c r="Q386" s="93">
        <f>SUM('2:3'!Q386)</f>
        <v>0</v>
      </c>
      <c r="R386" s="93">
        <f>SUM('2:3'!R386)</f>
        <v>0</v>
      </c>
      <c r="S386" s="93">
        <f>SUM('2:3'!S386)</f>
        <v>0</v>
      </c>
      <c r="T386" s="93">
        <f>SUM('2:3'!T386)</f>
        <v>0</v>
      </c>
      <c r="U386" s="93">
        <f>SUM('2:3'!U386)</f>
        <v>0</v>
      </c>
      <c r="V386" s="196">
        <f t="shared" si="73"/>
        <v>0</v>
      </c>
      <c r="W386" s="33" t="str">
        <f t="shared" si="74"/>
        <v/>
      </c>
      <c r="X386" s="93">
        <f>SUM('2:3'!X386)</f>
        <v>0</v>
      </c>
      <c r="Y386" s="93">
        <f>SUM('2:3'!Y386)</f>
        <v>0</v>
      </c>
      <c r="Z386" s="93">
        <f>SUM('2:3'!Z386)</f>
        <v>0</v>
      </c>
      <c r="AA386" s="93">
        <f>SUM('2:3'!AA386)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SUM('2:3'!G387)</f>
        <v>0</v>
      </c>
      <c r="H387" s="293">
        <f t="shared" si="70"/>
        <v>0</v>
      </c>
      <c r="I387" s="93">
        <f>SUM('2:3'!I387)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SUM('2:3'!O387)</f>
        <v>0</v>
      </c>
      <c r="P387" s="93">
        <f>SUM('2:3'!P387)</f>
        <v>0</v>
      </c>
      <c r="Q387" s="93">
        <f>SUM('2:3'!Q387)</f>
        <v>0</v>
      </c>
      <c r="R387" s="93">
        <f>SUM('2:3'!R387)</f>
        <v>0</v>
      </c>
      <c r="S387" s="93">
        <f>SUM('2:3'!S387)</f>
        <v>0</v>
      </c>
      <c r="T387" s="93">
        <f>SUM('2:3'!T387)</f>
        <v>0</v>
      </c>
      <c r="U387" s="93">
        <f>SUM('2:3'!U387)</f>
        <v>0</v>
      </c>
      <c r="V387" s="196">
        <f t="shared" si="73"/>
        <v>0</v>
      </c>
      <c r="W387" s="33" t="str">
        <f t="shared" si="74"/>
        <v/>
      </c>
      <c r="X387" s="93">
        <f>SUM('2:3'!X387)</f>
        <v>0</v>
      </c>
      <c r="Y387" s="93">
        <f>SUM('2:3'!Y387)</f>
        <v>0</v>
      </c>
      <c r="Z387" s="93">
        <f>SUM('2:3'!Z387)</f>
        <v>0</v>
      </c>
      <c r="AA387" s="93">
        <f>SUM('2:3'!AA387)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SUM('2:3'!G388)</f>
        <v>0</v>
      </c>
      <c r="H388" s="293">
        <f t="shared" si="70"/>
        <v>0</v>
      </c>
      <c r="I388" s="93">
        <f>SUM('2:3'!I388)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SUM('2:3'!O388)</f>
        <v>0</v>
      </c>
      <c r="P388" s="93">
        <f>SUM('2:3'!P388)</f>
        <v>0</v>
      </c>
      <c r="Q388" s="93">
        <f>SUM('2:3'!Q388)</f>
        <v>0</v>
      </c>
      <c r="R388" s="93">
        <f>SUM('2:3'!R388)</f>
        <v>0</v>
      </c>
      <c r="S388" s="93">
        <f>SUM('2:3'!S388)</f>
        <v>0</v>
      </c>
      <c r="T388" s="93">
        <f>SUM('2:3'!T388)</f>
        <v>0</v>
      </c>
      <c r="U388" s="93">
        <f>SUM('2:3'!U388)</f>
        <v>0</v>
      </c>
      <c r="V388" s="196">
        <f t="shared" si="73"/>
        <v>0</v>
      </c>
      <c r="W388" s="33" t="str">
        <f t="shared" si="74"/>
        <v/>
      </c>
      <c r="X388" s="93">
        <f>SUM('2:3'!X388)</f>
        <v>0</v>
      </c>
      <c r="Y388" s="93">
        <f>SUM('2:3'!Y388)</f>
        <v>0</v>
      </c>
      <c r="Z388" s="93">
        <f>SUM('2:3'!Z388)</f>
        <v>0</v>
      </c>
      <c r="AA388" s="93">
        <f>SUM('2:3'!AA388)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SUM('2:3'!G389)</f>
        <v>0</v>
      </c>
      <c r="H389" s="293">
        <f t="shared" si="70"/>
        <v>0</v>
      </c>
      <c r="I389" s="93">
        <f>SUM('2:3'!I389)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SUM('2:3'!O389)</f>
        <v>0</v>
      </c>
      <c r="P389" s="93">
        <f>SUM('2:3'!P389)</f>
        <v>0</v>
      </c>
      <c r="Q389" s="93">
        <f>SUM('2:3'!Q389)</f>
        <v>0</v>
      </c>
      <c r="R389" s="93">
        <f>SUM('2:3'!R389)</f>
        <v>0</v>
      </c>
      <c r="S389" s="93">
        <f>SUM('2:3'!S389)</f>
        <v>0</v>
      </c>
      <c r="T389" s="93">
        <f>SUM('2:3'!T389)</f>
        <v>0</v>
      </c>
      <c r="U389" s="93">
        <f>SUM('2:3'!U389)</f>
        <v>0</v>
      </c>
      <c r="V389" s="196">
        <f t="shared" si="73"/>
        <v>0</v>
      </c>
      <c r="W389" s="33" t="str">
        <f t="shared" si="74"/>
        <v/>
      </c>
      <c r="X389" s="93">
        <f>SUM('2:3'!X389)</f>
        <v>0</v>
      </c>
      <c r="Y389" s="93">
        <f>SUM('2:3'!Y389)</f>
        <v>0</v>
      </c>
      <c r="Z389" s="93">
        <f>SUM('2:3'!Z389)</f>
        <v>0</v>
      </c>
      <c r="AA389" s="93">
        <f>SUM('2:3'!AA389)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SUM('2:3'!G390)</f>
        <v>0</v>
      </c>
      <c r="H390" s="293">
        <f t="shared" si="70"/>
        <v>0</v>
      </c>
      <c r="I390" s="93">
        <f>SUM('2:3'!I390)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SUM('2:3'!O390)</f>
        <v>0</v>
      </c>
      <c r="P390" s="93">
        <f>SUM('2:3'!P390)</f>
        <v>0</v>
      </c>
      <c r="Q390" s="93">
        <f>SUM('2:3'!Q390)</f>
        <v>0</v>
      </c>
      <c r="R390" s="93">
        <f>SUM('2:3'!R390)</f>
        <v>0</v>
      </c>
      <c r="S390" s="93">
        <f>SUM('2:3'!S390)</f>
        <v>0</v>
      </c>
      <c r="T390" s="93">
        <f>SUM('2:3'!T390)</f>
        <v>0</v>
      </c>
      <c r="U390" s="93">
        <f>SUM('2:3'!U390)</f>
        <v>0</v>
      </c>
      <c r="V390" s="196">
        <f t="shared" si="73"/>
        <v>0</v>
      </c>
      <c r="W390" s="33" t="str">
        <f t="shared" si="74"/>
        <v/>
      </c>
      <c r="X390" s="93">
        <f>SUM('2:3'!X390)</f>
        <v>0</v>
      </c>
      <c r="Y390" s="93">
        <f>SUM('2:3'!Y390)</f>
        <v>0</v>
      </c>
      <c r="Z390" s="93">
        <f>SUM('2:3'!Z390)</f>
        <v>0</v>
      </c>
      <c r="AA390" s="93">
        <f>SUM('2:3'!AA390)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SUM('2:3'!G391)</f>
        <v>0</v>
      </c>
      <c r="H391" s="293">
        <f t="shared" si="70"/>
        <v>0</v>
      </c>
      <c r="I391" s="93">
        <f>SUM('2:3'!I391)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SUM('2:3'!O391)</f>
        <v>0</v>
      </c>
      <c r="P391" s="93">
        <f>SUM('2:3'!P391)</f>
        <v>0</v>
      </c>
      <c r="Q391" s="93">
        <f>SUM('2:3'!Q391)</f>
        <v>0</v>
      </c>
      <c r="R391" s="93">
        <f>SUM('2:3'!R391)</f>
        <v>0</v>
      </c>
      <c r="S391" s="93">
        <f>SUM('2:3'!S391)</f>
        <v>0</v>
      </c>
      <c r="T391" s="93">
        <f>SUM('2:3'!T391)</f>
        <v>0</v>
      </c>
      <c r="U391" s="93">
        <f>SUM('2:3'!U391)</f>
        <v>0</v>
      </c>
      <c r="V391" s="196"/>
      <c r="W391" s="33"/>
      <c r="X391" s="93">
        <f>SUM('2:3'!X391)</f>
        <v>0</v>
      </c>
      <c r="Y391" s="93">
        <f>SUM('2:3'!Y391)</f>
        <v>0</v>
      </c>
      <c r="Z391" s="93">
        <f>SUM('2:3'!Z391)</f>
        <v>0</v>
      </c>
      <c r="AA391" s="93">
        <f>SUM('2:3'!AA391)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SUM('2:3'!G392)</f>
        <v>0</v>
      </c>
      <c r="H392" s="293">
        <f t="shared" si="70"/>
        <v>0</v>
      </c>
      <c r="I392" s="93">
        <f>SUM('2:3'!I392)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SUM('2:3'!O392)</f>
        <v>0</v>
      </c>
      <c r="P392" s="93">
        <f>SUM('2:3'!P392)</f>
        <v>0</v>
      </c>
      <c r="Q392" s="93">
        <f>SUM('2:3'!Q392)</f>
        <v>0</v>
      </c>
      <c r="R392" s="93">
        <f>SUM('2:3'!R392)</f>
        <v>0</v>
      </c>
      <c r="S392" s="93">
        <f>SUM('2:3'!S392)</f>
        <v>0</v>
      </c>
      <c r="T392" s="93">
        <f>SUM('2:3'!T392)</f>
        <v>0</v>
      </c>
      <c r="U392" s="93">
        <f>SUM('2:3'!U392)</f>
        <v>0</v>
      </c>
      <c r="V392" s="196"/>
      <c r="W392" s="33"/>
      <c r="X392" s="93">
        <f>SUM('2:3'!X392)</f>
        <v>0</v>
      </c>
      <c r="Y392" s="93">
        <f>SUM('2:3'!Y392)</f>
        <v>0</v>
      </c>
      <c r="Z392" s="93">
        <f>SUM('2:3'!Z392)</f>
        <v>0</v>
      </c>
      <c r="AA392" s="93">
        <f>SUM('2:3'!AA392)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SUM('2:3'!G393)</f>
        <v>0</v>
      </c>
      <c r="H393" s="293">
        <f t="shared" si="70"/>
        <v>0</v>
      </c>
      <c r="I393" s="93">
        <f>SUM('2:3'!I393)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SUM('2:3'!O393)</f>
        <v>0</v>
      </c>
      <c r="P393" s="93">
        <f>SUM('2:3'!P393)</f>
        <v>0</v>
      </c>
      <c r="Q393" s="93">
        <f>SUM('2:3'!Q393)</f>
        <v>0</v>
      </c>
      <c r="R393" s="93">
        <f>SUM('2:3'!R393)</f>
        <v>0</v>
      </c>
      <c r="S393" s="93">
        <f>SUM('2:3'!S393)</f>
        <v>0</v>
      </c>
      <c r="T393" s="93">
        <f>SUM('2:3'!T393)</f>
        <v>0</v>
      </c>
      <c r="U393" s="93">
        <f>SUM('2:3'!U393)</f>
        <v>0</v>
      </c>
      <c r="V393" s="196"/>
      <c r="W393" s="33"/>
      <c r="X393" s="93">
        <f>SUM('2:3'!X393)</f>
        <v>0</v>
      </c>
      <c r="Y393" s="93">
        <f>SUM('2:3'!Y393)</f>
        <v>0</v>
      </c>
      <c r="Z393" s="93">
        <f>SUM('2:3'!Z393)</f>
        <v>0</v>
      </c>
      <c r="AA393" s="93">
        <f>SUM('2:3'!AA393)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SUM('2:3'!G394)</f>
        <v>0</v>
      </c>
      <c r="H394" s="293">
        <f t="shared" si="70"/>
        <v>0</v>
      </c>
      <c r="I394" s="93">
        <f>SUM('2:3'!I394)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SUM('2:3'!O394)</f>
        <v>0</v>
      </c>
      <c r="P394" s="93">
        <f>SUM('2:3'!P394)</f>
        <v>0</v>
      </c>
      <c r="Q394" s="93">
        <f>SUM('2:3'!Q394)</f>
        <v>0</v>
      </c>
      <c r="R394" s="93">
        <f>SUM('2:3'!R394)</f>
        <v>0</v>
      </c>
      <c r="S394" s="93">
        <f>SUM('2:3'!S394)</f>
        <v>0</v>
      </c>
      <c r="T394" s="93">
        <f>SUM('2:3'!T394)</f>
        <v>0</v>
      </c>
      <c r="U394" s="93">
        <f>SUM('2:3'!U394)</f>
        <v>0</v>
      </c>
      <c r="V394" s="196"/>
      <c r="W394" s="33"/>
      <c r="X394" s="93">
        <f>SUM('2:3'!X394)</f>
        <v>0</v>
      </c>
      <c r="Y394" s="93">
        <f>SUM('2:3'!Y394)</f>
        <v>0</v>
      </c>
      <c r="Z394" s="93">
        <f>SUM('2:3'!Z394)</f>
        <v>0</v>
      </c>
      <c r="AA394" s="93">
        <f>SUM('2:3'!AA394)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SUM('2:3'!G395)</f>
        <v>0</v>
      </c>
      <c r="H395" s="293">
        <f t="shared" si="70"/>
        <v>0</v>
      </c>
      <c r="I395" s="93">
        <f>SUM('2:3'!I395)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SUM('2:3'!O395)</f>
        <v>0</v>
      </c>
      <c r="P395" s="93">
        <f>SUM('2:3'!P395)</f>
        <v>0</v>
      </c>
      <c r="Q395" s="93">
        <f>SUM('2:3'!Q395)</f>
        <v>0</v>
      </c>
      <c r="R395" s="93">
        <f>SUM('2:3'!R395)</f>
        <v>0</v>
      </c>
      <c r="S395" s="93">
        <f>SUM('2:3'!S395)</f>
        <v>0</v>
      </c>
      <c r="T395" s="93">
        <f>SUM('2:3'!T395)</f>
        <v>0</v>
      </c>
      <c r="U395" s="93">
        <f>SUM('2:3'!U395)</f>
        <v>0</v>
      </c>
      <c r="V395" s="196"/>
      <c r="W395" s="33"/>
      <c r="X395" s="93">
        <f>SUM('2:3'!X395)</f>
        <v>0</v>
      </c>
      <c r="Y395" s="93">
        <f>SUM('2:3'!Y395)</f>
        <v>0</v>
      </c>
      <c r="Z395" s="93">
        <f>SUM('2:3'!Z395)</f>
        <v>0</v>
      </c>
      <c r="AA395" s="93">
        <f>SUM('2:3'!AA395)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SUM('2:3'!G396)</f>
        <v>0</v>
      </c>
      <c r="H396" s="293">
        <f t="shared" si="70"/>
        <v>0</v>
      </c>
      <c r="I396" s="93">
        <f>SUM('2:3'!I396)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SUM('2:3'!O396)</f>
        <v>0</v>
      </c>
      <c r="P396" s="93">
        <f>SUM('2:3'!P396)</f>
        <v>0</v>
      </c>
      <c r="Q396" s="93">
        <f>SUM('2:3'!Q396)</f>
        <v>0</v>
      </c>
      <c r="R396" s="93">
        <f>SUM('2:3'!R396)</f>
        <v>0</v>
      </c>
      <c r="S396" s="93">
        <f>SUM('2:3'!S396)</f>
        <v>0</v>
      </c>
      <c r="T396" s="93">
        <f>SUM('2:3'!T396)</f>
        <v>0</v>
      </c>
      <c r="U396" s="93">
        <f>SUM('2:3'!U396)</f>
        <v>0</v>
      </c>
      <c r="V396" s="196"/>
      <c r="W396" s="33"/>
      <c r="X396" s="93">
        <f>SUM('2:3'!X396)</f>
        <v>0</v>
      </c>
      <c r="Y396" s="93">
        <f>SUM('2:3'!Y396)</f>
        <v>0</v>
      </c>
      <c r="Z396" s="93">
        <f>SUM('2:3'!Z396)</f>
        <v>0</v>
      </c>
      <c r="AA396" s="93">
        <f>SUM('2:3'!AA396)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SUM('2:3'!G397)</f>
        <v>0</v>
      </c>
      <c r="H397" s="293">
        <f t="shared" si="70"/>
        <v>0</v>
      </c>
      <c r="I397" s="93">
        <f>SUM('2:3'!I397)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SUM('2:3'!O397)</f>
        <v>0</v>
      </c>
      <c r="P397" s="93">
        <f>SUM('2:3'!P397)</f>
        <v>0</v>
      </c>
      <c r="Q397" s="93">
        <f>SUM('2:3'!Q397)</f>
        <v>0</v>
      </c>
      <c r="R397" s="93">
        <f>SUM('2:3'!R397)</f>
        <v>0</v>
      </c>
      <c r="S397" s="93">
        <f>SUM('2:3'!S397)</f>
        <v>0</v>
      </c>
      <c r="T397" s="93">
        <f>SUM('2:3'!T397)</f>
        <v>0</v>
      </c>
      <c r="U397" s="93">
        <f>SUM('2:3'!U397)</f>
        <v>0</v>
      </c>
      <c r="V397" s="196"/>
      <c r="W397" s="33"/>
      <c r="X397" s="93">
        <f>SUM('2:3'!X397)</f>
        <v>0</v>
      </c>
      <c r="Y397" s="93">
        <f>SUM('2:3'!Y397)</f>
        <v>0</v>
      </c>
      <c r="Z397" s="93">
        <f>SUM('2:3'!Z397)</f>
        <v>0</v>
      </c>
      <c r="AA397" s="93">
        <f>SUM('2:3'!AA397)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SUM('2:3'!G398)</f>
        <v>0</v>
      </c>
      <c r="H398" s="293">
        <f t="shared" si="70"/>
        <v>0</v>
      </c>
      <c r="I398" s="93">
        <f>SUM('2:3'!I398)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SUM('2:3'!O398)</f>
        <v>0</v>
      </c>
      <c r="P398" s="93">
        <f>SUM('2:3'!P398)</f>
        <v>0</v>
      </c>
      <c r="Q398" s="93">
        <f>SUM('2:3'!Q398)</f>
        <v>0</v>
      </c>
      <c r="R398" s="93">
        <f>SUM('2:3'!R398)</f>
        <v>0</v>
      </c>
      <c r="S398" s="93">
        <f>SUM('2:3'!S398)</f>
        <v>0</v>
      </c>
      <c r="T398" s="93">
        <f>SUM('2:3'!T398)</f>
        <v>0</v>
      </c>
      <c r="U398" s="93">
        <f>SUM('2:3'!U398)</f>
        <v>0</v>
      </c>
      <c r="V398" s="196"/>
      <c r="W398" s="33"/>
      <c r="X398" s="93">
        <f>SUM('2:3'!X398)</f>
        <v>0</v>
      </c>
      <c r="Y398" s="93">
        <f>SUM('2:3'!Y398)</f>
        <v>0</v>
      </c>
      <c r="Z398" s="93">
        <f>SUM('2:3'!Z398)</f>
        <v>0</v>
      </c>
      <c r="AA398" s="93">
        <f>SUM('2:3'!AA398)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SUM('2:3'!G399)</f>
        <v>0</v>
      </c>
      <c r="H399" s="293">
        <f t="shared" si="70"/>
        <v>0</v>
      </c>
      <c r="I399" s="93">
        <f>SUM('2:3'!I399)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SUM('2:3'!O399)</f>
        <v>0</v>
      </c>
      <c r="P399" s="93">
        <f>SUM('2:3'!P399)</f>
        <v>0</v>
      </c>
      <c r="Q399" s="93">
        <f>SUM('2:3'!Q399)</f>
        <v>0</v>
      </c>
      <c r="R399" s="93">
        <f>SUM('2:3'!R399)</f>
        <v>0</v>
      </c>
      <c r="S399" s="93">
        <f>SUM('2:3'!S399)</f>
        <v>0</v>
      </c>
      <c r="T399" s="93">
        <f>SUM('2:3'!T399)</f>
        <v>0</v>
      </c>
      <c r="U399" s="93">
        <f>SUM('2:3'!U399)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SUM('2:3'!X399)</f>
        <v>0</v>
      </c>
      <c r="Y399" s="93">
        <f>SUM('2:3'!Y399)</f>
        <v>0</v>
      </c>
      <c r="Z399" s="93">
        <f>SUM('2:3'!Z399)</f>
        <v>0</v>
      </c>
      <c r="AA399" s="93">
        <f>SUM('2:3'!AA399)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SUM('2:3'!G400)</f>
        <v>0</v>
      </c>
      <c r="H400" s="293">
        <f t="shared" si="70"/>
        <v>0</v>
      </c>
      <c r="I400" s="93">
        <f>SUM('2:3'!I400)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SUM('2:3'!O400)</f>
        <v>0</v>
      </c>
      <c r="P400" s="93">
        <f>SUM('2:3'!P400)</f>
        <v>0</v>
      </c>
      <c r="Q400" s="93">
        <f>SUM('2:3'!Q400)</f>
        <v>0</v>
      </c>
      <c r="R400" s="93">
        <f>SUM('2:3'!R400)</f>
        <v>0</v>
      </c>
      <c r="S400" s="93">
        <f>SUM('2:3'!S400)</f>
        <v>0</v>
      </c>
      <c r="T400" s="93">
        <f>SUM('2:3'!T400)</f>
        <v>0</v>
      </c>
      <c r="U400" s="93">
        <f>SUM('2:3'!U400)</f>
        <v>0</v>
      </c>
      <c r="V400" s="196">
        <f t="shared" si="76"/>
        <v>0</v>
      </c>
      <c r="W400" s="33" t="str">
        <f t="shared" si="77"/>
        <v/>
      </c>
      <c r="X400" s="93">
        <f>SUM('2:3'!X400)</f>
        <v>0</v>
      </c>
      <c r="Y400" s="93">
        <f>SUM('2:3'!Y400)</f>
        <v>0</v>
      </c>
      <c r="Z400" s="93">
        <f>SUM('2:3'!Z400)</f>
        <v>0</v>
      </c>
      <c r="AA400" s="93">
        <f>SUM('2:3'!AA400)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SUM('2:3'!G401)</f>
        <v>0</v>
      </c>
      <c r="H401" s="293">
        <f t="shared" si="70"/>
        <v>0</v>
      </c>
      <c r="I401" s="93">
        <f>SUM('2:3'!I401)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SUM('2:3'!O401)</f>
        <v>0</v>
      </c>
      <c r="P401" s="93">
        <f>SUM('2:3'!P401)</f>
        <v>0</v>
      </c>
      <c r="Q401" s="93">
        <f>SUM('2:3'!Q401)</f>
        <v>0</v>
      </c>
      <c r="R401" s="93">
        <f>SUM('2:3'!R401)</f>
        <v>0</v>
      </c>
      <c r="S401" s="93">
        <f>SUM('2:3'!S401)</f>
        <v>0</v>
      </c>
      <c r="T401" s="93">
        <f>SUM('2:3'!T401)</f>
        <v>0</v>
      </c>
      <c r="U401" s="93">
        <f>SUM('2:3'!U401)</f>
        <v>0</v>
      </c>
      <c r="V401" s="196">
        <f t="shared" si="76"/>
        <v>0</v>
      </c>
      <c r="W401" s="33" t="str">
        <f t="shared" si="77"/>
        <v/>
      </c>
      <c r="X401" s="93">
        <f>SUM('2:3'!X401)</f>
        <v>0</v>
      </c>
      <c r="Y401" s="93">
        <f>SUM('2:3'!Y401)</f>
        <v>0</v>
      </c>
      <c r="Z401" s="93">
        <f>SUM('2:3'!Z401)</f>
        <v>0</v>
      </c>
      <c r="AA401" s="93">
        <f>SUM('2:3'!AA401)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SUM('2:3'!G402)</f>
        <v>0</v>
      </c>
      <c r="H402" s="293">
        <f t="shared" si="70"/>
        <v>0</v>
      </c>
      <c r="I402" s="93">
        <f>SUM('2:3'!I402)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SUM('2:3'!O402)</f>
        <v>0</v>
      </c>
      <c r="P402" s="93">
        <f>SUM('2:3'!P402)</f>
        <v>0</v>
      </c>
      <c r="Q402" s="93">
        <f>SUM('2:3'!Q402)</f>
        <v>0</v>
      </c>
      <c r="R402" s="93">
        <f>SUM('2:3'!R402)</f>
        <v>0</v>
      </c>
      <c r="S402" s="93">
        <f>SUM('2:3'!S402)</f>
        <v>0</v>
      </c>
      <c r="T402" s="93">
        <f>SUM('2:3'!T402)</f>
        <v>0</v>
      </c>
      <c r="U402" s="93">
        <f>SUM('2:3'!U402)</f>
        <v>0</v>
      </c>
      <c r="V402" s="196">
        <f t="shared" si="76"/>
        <v>0</v>
      </c>
      <c r="W402" s="33" t="str">
        <f t="shared" si="77"/>
        <v/>
      </c>
      <c r="X402" s="93">
        <f>SUM('2:3'!X402)</f>
        <v>0</v>
      </c>
      <c r="Y402" s="93">
        <f>SUM('2:3'!Y402)</f>
        <v>0</v>
      </c>
      <c r="Z402" s="93">
        <f>SUM('2:3'!Z402)</f>
        <v>0</v>
      </c>
      <c r="AA402" s="93">
        <f>SUM('2:3'!AA402)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SUM('2:3'!G403)</f>
        <v>0</v>
      </c>
      <c r="H403" s="293">
        <f t="shared" si="70"/>
        <v>0</v>
      </c>
      <c r="I403" s="93">
        <f>SUM('2:3'!I403)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SUM('2:3'!O403)</f>
        <v>0</v>
      </c>
      <c r="P403" s="93">
        <f>SUM('2:3'!P403)</f>
        <v>0</v>
      </c>
      <c r="Q403" s="93">
        <f>SUM('2:3'!Q403)</f>
        <v>0</v>
      </c>
      <c r="R403" s="93">
        <f>SUM('2:3'!R403)</f>
        <v>0</v>
      </c>
      <c r="S403" s="93">
        <f>SUM('2:3'!S403)</f>
        <v>0</v>
      </c>
      <c r="T403" s="93">
        <f>SUM('2:3'!T403)</f>
        <v>0</v>
      </c>
      <c r="U403" s="93">
        <f>SUM('2:3'!U403)</f>
        <v>0</v>
      </c>
      <c r="V403" s="196">
        <f t="shared" si="76"/>
        <v>0</v>
      </c>
      <c r="W403" s="33" t="str">
        <f t="shared" si="77"/>
        <v/>
      </c>
      <c r="X403" s="93">
        <f>SUM('2:3'!X403)</f>
        <v>0</v>
      </c>
      <c r="Y403" s="93">
        <f>SUM('2:3'!Y403)</f>
        <v>0</v>
      </c>
      <c r="Z403" s="93">
        <f>SUM('2:3'!Z403)</f>
        <v>0</v>
      </c>
      <c r="AA403" s="93">
        <f>SUM('2:3'!AA403)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SUM('2:3'!G404)</f>
        <v>0</v>
      </c>
      <c r="H404" s="293">
        <f t="shared" si="70"/>
        <v>0</v>
      </c>
      <c r="I404" s="93">
        <f>SUM('2:3'!I404)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SUM('2:3'!O404)</f>
        <v>0</v>
      </c>
      <c r="P404" s="93">
        <f>SUM('2:3'!P404)</f>
        <v>0</v>
      </c>
      <c r="Q404" s="93">
        <f>SUM('2:3'!Q404)</f>
        <v>0</v>
      </c>
      <c r="R404" s="93">
        <f>SUM('2:3'!R404)</f>
        <v>0</v>
      </c>
      <c r="S404" s="93">
        <f>SUM('2:3'!S404)</f>
        <v>0</v>
      </c>
      <c r="T404" s="93">
        <f>SUM('2:3'!T404)</f>
        <v>0</v>
      </c>
      <c r="U404" s="93">
        <f>SUM('2:3'!U404)</f>
        <v>0</v>
      </c>
      <c r="V404" s="196">
        <f t="shared" si="76"/>
        <v>0</v>
      </c>
      <c r="W404" s="33" t="str">
        <f t="shared" si="77"/>
        <v/>
      </c>
      <c r="X404" s="93">
        <f>SUM('2:3'!X404)</f>
        <v>0</v>
      </c>
      <c r="Y404" s="93">
        <f>SUM('2:3'!Y404)</f>
        <v>0</v>
      </c>
      <c r="Z404" s="93">
        <f>SUM('2:3'!Z404)</f>
        <v>0</v>
      </c>
      <c r="AA404" s="93">
        <f>SUM('2:3'!AA404)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SUM('2:3'!G405)</f>
        <v>0</v>
      </c>
      <c r="H405" s="293">
        <f t="shared" si="70"/>
        <v>0</v>
      </c>
      <c r="I405" s="93">
        <f>SUM('2:3'!I405)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SUM('2:3'!O405)</f>
        <v>0</v>
      </c>
      <c r="P405" s="93">
        <f>SUM('2:3'!P405)</f>
        <v>0</v>
      </c>
      <c r="Q405" s="93">
        <f>SUM('2:3'!Q405)</f>
        <v>0</v>
      </c>
      <c r="R405" s="93">
        <f>SUM('2:3'!R405)</f>
        <v>0</v>
      </c>
      <c r="S405" s="93">
        <f>SUM('2:3'!S405)</f>
        <v>0</v>
      </c>
      <c r="T405" s="93">
        <f>SUM('2:3'!T405)</f>
        <v>0</v>
      </c>
      <c r="U405" s="93">
        <f>SUM('2:3'!U405)</f>
        <v>0</v>
      </c>
      <c r="V405" s="196">
        <f t="shared" si="76"/>
        <v>0</v>
      </c>
      <c r="W405" s="33" t="str">
        <f t="shared" si="77"/>
        <v/>
      </c>
      <c r="X405" s="93">
        <f>SUM('2:3'!X405)</f>
        <v>0</v>
      </c>
      <c r="Y405" s="93">
        <f>SUM('2:3'!Y405)</f>
        <v>0</v>
      </c>
      <c r="Z405" s="93">
        <f>SUM('2:3'!Z405)</f>
        <v>0</v>
      </c>
      <c r="AA405" s="93">
        <f>SUM('2:3'!AA405)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SUM('2:3'!G406)</f>
        <v>0</v>
      </c>
      <c r="H406" s="293">
        <f t="shared" si="70"/>
        <v>0</v>
      </c>
      <c r="I406" s="93">
        <f>SUM('2:3'!I406)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SUM('2:3'!O406)</f>
        <v>0</v>
      </c>
      <c r="P406" s="93">
        <f>SUM('2:3'!P406)</f>
        <v>0</v>
      </c>
      <c r="Q406" s="93">
        <f>SUM('2:3'!Q406)</f>
        <v>0</v>
      </c>
      <c r="R406" s="93">
        <f>SUM('2:3'!R406)</f>
        <v>0</v>
      </c>
      <c r="S406" s="93">
        <f>SUM('2:3'!S406)</f>
        <v>0</v>
      </c>
      <c r="T406" s="93">
        <f>SUM('2:3'!T406)</f>
        <v>0</v>
      </c>
      <c r="U406" s="93">
        <f>SUM('2:3'!U406)</f>
        <v>0</v>
      </c>
      <c r="V406" s="196">
        <f t="shared" si="76"/>
        <v>0</v>
      </c>
      <c r="W406" s="33" t="str">
        <f t="shared" si="77"/>
        <v/>
      </c>
      <c r="X406" s="93">
        <f>SUM('2:3'!X406)</f>
        <v>0</v>
      </c>
      <c r="Y406" s="93">
        <f>SUM('2:3'!Y406)</f>
        <v>0</v>
      </c>
      <c r="Z406" s="93">
        <f>SUM('2:3'!Z406)</f>
        <v>0</v>
      </c>
      <c r="AA406" s="93">
        <f>SUM('2:3'!AA406)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SUM('2:3'!G407)</f>
        <v>0</v>
      </c>
      <c r="H407" s="293">
        <f t="shared" si="70"/>
        <v>0</v>
      </c>
      <c r="I407" s="93">
        <f>SUM('2:3'!I407)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SUM('2:3'!O407)</f>
        <v>0</v>
      </c>
      <c r="P407" s="93">
        <f>SUM('2:3'!P407)</f>
        <v>0</v>
      </c>
      <c r="Q407" s="93">
        <f>SUM('2:3'!Q407)</f>
        <v>0</v>
      </c>
      <c r="R407" s="93">
        <f>SUM('2:3'!R407)</f>
        <v>0</v>
      </c>
      <c r="S407" s="93">
        <f>SUM('2:3'!S407)</f>
        <v>0</v>
      </c>
      <c r="T407" s="93">
        <f>SUM('2:3'!T407)</f>
        <v>0</v>
      </c>
      <c r="U407" s="93">
        <f>SUM('2:3'!U407)</f>
        <v>0</v>
      </c>
      <c r="V407" s="196">
        <f t="shared" si="76"/>
        <v>0</v>
      </c>
      <c r="W407" s="33" t="str">
        <f t="shared" si="77"/>
        <v/>
      </c>
      <c r="X407" s="93">
        <f>SUM('2:3'!X407)</f>
        <v>0</v>
      </c>
      <c r="Y407" s="93">
        <f>SUM('2:3'!Y407)</f>
        <v>0</v>
      </c>
      <c r="Z407" s="93">
        <f>SUM('2:3'!Z407)</f>
        <v>0</v>
      </c>
      <c r="AA407" s="93">
        <f>SUM('2:3'!AA407)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SUM('2:3'!G408)</f>
        <v>0</v>
      </c>
      <c r="H408" s="293">
        <f t="shared" si="70"/>
        <v>0</v>
      </c>
      <c r="I408" s="93">
        <f>SUM('2:3'!I408)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SUM('2:3'!O408)</f>
        <v>0</v>
      </c>
      <c r="P408" s="93">
        <f>SUM('2:3'!P408)</f>
        <v>0</v>
      </c>
      <c r="Q408" s="93">
        <f>SUM('2:3'!Q408)</f>
        <v>0</v>
      </c>
      <c r="R408" s="93">
        <f>SUM('2:3'!R408)</f>
        <v>0</v>
      </c>
      <c r="S408" s="93">
        <f>SUM('2:3'!S408)</f>
        <v>0</v>
      </c>
      <c r="T408" s="93">
        <f>SUM('2:3'!T408)</f>
        <v>0</v>
      </c>
      <c r="U408" s="93">
        <f>SUM('2:3'!U408)</f>
        <v>0</v>
      </c>
      <c r="V408" s="196">
        <f t="shared" si="76"/>
        <v>0</v>
      </c>
      <c r="W408" s="33" t="str">
        <f t="shared" si="77"/>
        <v/>
      </c>
      <c r="X408" s="93">
        <f>SUM('2:3'!X408)</f>
        <v>0</v>
      </c>
      <c r="Y408" s="93">
        <f>SUM('2:3'!Y408)</f>
        <v>0</v>
      </c>
      <c r="Z408" s="93">
        <f>SUM('2:3'!Z408)</f>
        <v>0</v>
      </c>
      <c r="AA408" s="93">
        <f>SUM('2:3'!AA408)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SUM('2:3'!G409)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SUM('2:3'!G410)</f>
        <v>0</v>
      </c>
      <c r="H410" s="293">
        <f t="shared" si="70"/>
        <v>0</v>
      </c>
      <c r="I410" s="93">
        <f>SUM('2:3'!I410)</f>
        <v>0</v>
      </c>
      <c r="J410" s="31"/>
      <c r="K410" s="35"/>
      <c r="L410" s="87">
        <v>50</v>
      </c>
      <c r="M410" s="36"/>
      <c r="N410" s="31"/>
      <c r="O410" s="93">
        <f>SUM('2:3'!O410)</f>
        <v>0</v>
      </c>
      <c r="P410" s="93">
        <f>SUM('2:3'!P410)</f>
        <v>0</v>
      </c>
      <c r="Q410" s="93">
        <f>SUM('2:3'!Q410)</f>
        <v>0</v>
      </c>
      <c r="R410" s="93">
        <f>SUM('2:3'!R410)</f>
        <v>0</v>
      </c>
      <c r="S410" s="93">
        <f>SUM('2:3'!S410)</f>
        <v>0</v>
      </c>
      <c r="T410" s="93">
        <f>SUM('2:3'!T410)</f>
        <v>0</v>
      </c>
      <c r="U410" s="93">
        <f>SUM('2:3'!U410)</f>
        <v>0</v>
      </c>
      <c r="V410" s="196"/>
      <c r="W410" s="33"/>
      <c r="X410" s="93">
        <f>SUM('2:3'!X410)</f>
        <v>0</v>
      </c>
      <c r="Y410" s="93">
        <f>SUM('2:3'!Y410)</f>
        <v>0</v>
      </c>
      <c r="Z410" s="93">
        <f>SUM('2:3'!Z410)</f>
        <v>0</v>
      </c>
      <c r="AA410" s="93">
        <f>SUM('2:3'!AA410)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SUM('2:3'!G411)</f>
        <v>0</v>
      </c>
      <c r="H411" s="293">
        <f t="shared" si="70"/>
        <v>0</v>
      </c>
      <c r="I411" s="93">
        <f>SUM('2:3'!I411)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SUM('2:3'!O411)</f>
        <v>0</v>
      </c>
      <c r="P411" s="93">
        <f>SUM('2:3'!P411)</f>
        <v>0</v>
      </c>
      <c r="Q411" s="93">
        <f>SUM('2:3'!Q411)</f>
        <v>0</v>
      </c>
      <c r="R411" s="93">
        <f>SUM('2:3'!R411)</f>
        <v>0</v>
      </c>
      <c r="S411" s="93">
        <f>SUM('2:3'!S411)</f>
        <v>0</v>
      </c>
      <c r="T411" s="93">
        <f>SUM('2:3'!T411)</f>
        <v>0</v>
      </c>
      <c r="U411" s="93">
        <f>SUM('2:3'!U411)</f>
        <v>0</v>
      </c>
      <c r="V411" s="196">
        <f>SUM(X411:AA411)</f>
        <v>0</v>
      </c>
      <c r="W411" s="33" t="str">
        <f>IF(ISERROR(V411/G411),"",V411/G411)</f>
        <v/>
      </c>
      <c r="X411" s="93">
        <f>SUM('2:3'!X411)</f>
        <v>0</v>
      </c>
      <c r="Y411" s="93">
        <f>SUM('2:3'!Y411)</f>
        <v>0</v>
      </c>
      <c r="Z411" s="93">
        <f>SUM('2:3'!Z411)</f>
        <v>0</v>
      </c>
      <c r="AA411" s="93">
        <f>SUM('2:3'!AA411)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SUM('2:3'!G412)</f>
        <v>0</v>
      </c>
      <c r="H412" s="293">
        <f t="shared" si="70"/>
        <v>0</v>
      </c>
      <c r="I412" s="93">
        <f>SUM('2:3'!I412)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SUM('2:3'!O412)</f>
        <v>0</v>
      </c>
      <c r="P412" s="93">
        <f>SUM('2:3'!P412)</f>
        <v>0</v>
      </c>
      <c r="Q412" s="93">
        <f>SUM('2:3'!Q412)</f>
        <v>0</v>
      </c>
      <c r="R412" s="93">
        <f>SUM('2:3'!R412)</f>
        <v>0</v>
      </c>
      <c r="S412" s="93">
        <f>SUM('2:3'!S412)</f>
        <v>0</v>
      </c>
      <c r="T412" s="93">
        <f>SUM('2:3'!T412)</f>
        <v>0</v>
      </c>
      <c r="U412" s="93">
        <f>SUM('2:3'!U412)</f>
        <v>0</v>
      </c>
      <c r="V412" s="196">
        <f>SUM(X412:AA412)</f>
        <v>0</v>
      </c>
      <c r="W412" s="33" t="str">
        <f>IF(ISERROR(V412/G412),"",V412/G412)</f>
        <v/>
      </c>
      <c r="X412" s="93">
        <f>SUM('2:3'!X412)</f>
        <v>0</v>
      </c>
      <c r="Y412" s="93">
        <f>SUM('2:3'!Y412)</f>
        <v>0</v>
      </c>
      <c r="Z412" s="93">
        <f>SUM('2:3'!Z412)</f>
        <v>0</v>
      </c>
      <c r="AA412" s="93">
        <f>SUM('2:3'!AA412)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SUM('2:3'!G413)</f>
        <v>0</v>
      </c>
      <c r="H413" s="293">
        <f t="shared" si="70"/>
        <v>0</v>
      </c>
      <c r="I413" s="93">
        <f>SUM('2:3'!I413)</f>
        <v>0</v>
      </c>
      <c r="J413" s="31"/>
      <c r="K413" s="35"/>
      <c r="L413" s="87"/>
      <c r="M413" s="36"/>
      <c r="N413" s="31"/>
      <c r="O413" s="93">
        <f>SUM('2:3'!O413)</f>
        <v>0</v>
      </c>
      <c r="P413" s="93">
        <f>SUM('2:3'!P413)</f>
        <v>0</v>
      </c>
      <c r="Q413" s="93">
        <f>SUM('2:3'!Q413)</f>
        <v>0</v>
      </c>
      <c r="R413" s="93">
        <f>SUM('2:3'!R413)</f>
        <v>0</v>
      </c>
      <c r="S413" s="93">
        <f>SUM('2:3'!S413)</f>
        <v>0</v>
      </c>
      <c r="T413" s="93">
        <f>SUM('2:3'!T413)</f>
        <v>0</v>
      </c>
      <c r="U413" s="93">
        <f>SUM('2:3'!U413)</f>
        <v>0</v>
      </c>
      <c r="V413" s="196"/>
      <c r="W413" s="33"/>
      <c r="X413" s="93">
        <f>SUM('2:3'!X413)</f>
        <v>0</v>
      </c>
      <c r="Y413" s="93">
        <f>SUM('2:3'!Y413)</f>
        <v>0</v>
      </c>
      <c r="Z413" s="93">
        <f>SUM('2:3'!Z413)</f>
        <v>0</v>
      </c>
      <c r="AA413" s="93">
        <f>SUM('2:3'!AA413)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SUM('2:3'!G414)</f>
        <v>0</v>
      </c>
      <c r="H414" s="293">
        <f t="shared" si="70"/>
        <v>0</v>
      </c>
      <c r="I414" s="93">
        <f>SUM('2:3'!I414)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SUM('2:3'!O414)</f>
        <v>0</v>
      </c>
      <c r="P414" s="93">
        <f>SUM('2:3'!P414)</f>
        <v>0</v>
      </c>
      <c r="Q414" s="93">
        <f>SUM('2:3'!Q414)</f>
        <v>0</v>
      </c>
      <c r="R414" s="93">
        <f>SUM('2:3'!R414)</f>
        <v>0</v>
      </c>
      <c r="S414" s="93">
        <f>SUM('2:3'!S414)</f>
        <v>0</v>
      </c>
      <c r="T414" s="93">
        <f>SUM('2:3'!T414)</f>
        <v>0</v>
      </c>
      <c r="U414" s="93">
        <f>SUM('2:3'!U414)</f>
        <v>0</v>
      </c>
      <c r="V414" s="196">
        <f>SUM(X414:AA414)</f>
        <v>0</v>
      </c>
      <c r="W414" s="33" t="str">
        <f>IF(ISERROR(V414/G414),"",V414/G414)</f>
        <v/>
      </c>
      <c r="X414" s="93">
        <f>SUM('2:3'!X414)</f>
        <v>0</v>
      </c>
      <c r="Y414" s="93">
        <f>SUM('2:3'!Y414)</f>
        <v>0</v>
      </c>
      <c r="Z414" s="93">
        <f>SUM('2:3'!Z414)</f>
        <v>0</v>
      </c>
      <c r="AA414" s="93">
        <f>SUM('2:3'!AA414)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SUM('2:3'!G415)</f>
        <v>0</v>
      </c>
      <c r="H415" s="293">
        <f t="shared" si="70"/>
        <v>0</v>
      </c>
      <c r="I415" s="93">
        <f>SUM('2:3'!I415)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SUM('2:3'!O415)</f>
        <v>0</v>
      </c>
      <c r="P415" s="93">
        <f>SUM('2:3'!P415)</f>
        <v>0</v>
      </c>
      <c r="Q415" s="93">
        <f>SUM('2:3'!Q415)</f>
        <v>0</v>
      </c>
      <c r="R415" s="93">
        <f>SUM('2:3'!R415)</f>
        <v>0</v>
      </c>
      <c r="S415" s="93">
        <f>SUM('2:3'!S415)</f>
        <v>0</v>
      </c>
      <c r="T415" s="93">
        <f>SUM('2:3'!T415)</f>
        <v>0</v>
      </c>
      <c r="U415" s="93">
        <f>SUM('2:3'!U415)</f>
        <v>0</v>
      </c>
      <c r="V415" s="196">
        <f>SUM(X415:AA415)</f>
        <v>0</v>
      </c>
      <c r="W415" s="33" t="str">
        <f>IF(ISERROR(V415/G415),"",V415/G415)</f>
        <v/>
      </c>
      <c r="X415" s="93">
        <f>SUM('2:3'!X415)</f>
        <v>0</v>
      </c>
      <c r="Y415" s="93">
        <f>SUM('2:3'!Y415)</f>
        <v>0</v>
      </c>
      <c r="Z415" s="93">
        <f>SUM('2:3'!Z415)</f>
        <v>0</v>
      </c>
      <c r="AA415" s="93">
        <f>SUM('2:3'!AA415)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SUM('2:3'!G416)</f>
        <v>0</v>
      </c>
      <c r="H416" s="293">
        <f t="shared" si="70"/>
        <v>0</v>
      </c>
      <c r="I416" s="93">
        <f>SUM('2:3'!I416)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SUM('2:3'!O416)</f>
        <v>0</v>
      </c>
      <c r="P416" s="93">
        <f>SUM('2:3'!P416)</f>
        <v>0</v>
      </c>
      <c r="Q416" s="93">
        <f>SUM('2:3'!Q416)</f>
        <v>0</v>
      </c>
      <c r="R416" s="93">
        <f>SUM('2:3'!R416)</f>
        <v>0</v>
      </c>
      <c r="S416" s="93">
        <f>SUM('2:3'!S416)</f>
        <v>0</v>
      </c>
      <c r="T416" s="93">
        <f>SUM('2:3'!T416)</f>
        <v>0</v>
      </c>
      <c r="U416" s="93">
        <f>SUM('2:3'!U416)</f>
        <v>0</v>
      </c>
      <c r="V416" s="196">
        <f>SUM(X416:AA416)</f>
        <v>0</v>
      </c>
      <c r="W416" s="33" t="str">
        <f>IF(ISERROR(V416/G416),"",V416/G416)</f>
        <v/>
      </c>
      <c r="X416" s="93">
        <f>SUM('2:3'!X416)</f>
        <v>0</v>
      </c>
      <c r="Y416" s="93">
        <f>SUM('2:3'!Y416)</f>
        <v>0</v>
      </c>
      <c r="Z416" s="93">
        <f>SUM('2:3'!Z416)</f>
        <v>0</v>
      </c>
      <c r="AA416" s="93">
        <f>SUM('2:3'!AA416)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SUM('2:3'!G417)</f>
        <v>0</v>
      </c>
      <c r="H417" s="293">
        <f t="shared" si="70"/>
        <v>0</v>
      </c>
      <c r="I417" s="93">
        <f>SUM('2:3'!I417)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SUM('2:3'!O417)</f>
        <v>0</v>
      </c>
      <c r="P417" s="93">
        <f>SUM('2:3'!P417)</f>
        <v>0</v>
      </c>
      <c r="Q417" s="93">
        <f>SUM('2:3'!Q417)</f>
        <v>0</v>
      </c>
      <c r="R417" s="93">
        <f>SUM('2:3'!R417)</f>
        <v>0</v>
      </c>
      <c r="S417" s="93">
        <f>SUM('2:3'!S417)</f>
        <v>0</v>
      </c>
      <c r="T417" s="93">
        <f>SUM('2:3'!T417)</f>
        <v>0</v>
      </c>
      <c r="U417" s="93">
        <f>SUM('2:3'!U417)</f>
        <v>0</v>
      </c>
      <c r="V417" s="196">
        <f>SUM(X417:AA417)</f>
        <v>0</v>
      </c>
      <c r="W417" s="33" t="str">
        <f>IF(ISERROR(V417/G417),"",V417/G417)</f>
        <v/>
      </c>
      <c r="X417" s="93">
        <f>SUM('2:3'!X417)</f>
        <v>0</v>
      </c>
      <c r="Y417" s="93">
        <f>SUM('2:3'!Y417)</f>
        <v>0</v>
      </c>
      <c r="Z417" s="93">
        <f>SUM('2:3'!Z417)</f>
        <v>0</v>
      </c>
      <c r="AA417" s="93">
        <f>SUM('2:3'!AA417)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SUM('2:3'!G418)</f>
        <v>0</v>
      </c>
      <c r="H418" s="293">
        <f t="shared" si="70"/>
        <v>0</v>
      </c>
      <c r="I418" s="93">
        <f>SUM('2:3'!I418)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SUM('2:3'!O418)</f>
        <v>0</v>
      </c>
      <c r="P418" s="93">
        <f>SUM('2:3'!P418)</f>
        <v>0</v>
      </c>
      <c r="Q418" s="93">
        <f>SUM('2:3'!Q418)</f>
        <v>0</v>
      </c>
      <c r="R418" s="93">
        <f>SUM('2:3'!R418)</f>
        <v>0</v>
      </c>
      <c r="S418" s="93">
        <f>SUM('2:3'!S418)</f>
        <v>0</v>
      </c>
      <c r="T418" s="93">
        <f>SUM('2:3'!T418)</f>
        <v>0</v>
      </c>
      <c r="U418" s="93">
        <f>SUM('2:3'!U418)</f>
        <v>0</v>
      </c>
      <c r="V418" s="196"/>
      <c r="W418" s="33"/>
      <c r="X418" s="93">
        <f>SUM('2:3'!X418)</f>
        <v>0</v>
      </c>
      <c r="Y418" s="93">
        <f>SUM('2:3'!Y418)</f>
        <v>0</v>
      </c>
      <c r="Z418" s="93">
        <f>SUM('2:3'!Z418)</f>
        <v>0</v>
      </c>
      <c r="AA418" s="93">
        <f>SUM('2:3'!AA418)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SUM('2:3'!G419)</f>
        <v>0</v>
      </c>
      <c r="H419" s="293">
        <f t="shared" si="70"/>
        <v>0</v>
      </c>
      <c r="I419" s="93">
        <f>SUM('2:3'!I419)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SUM('2:3'!O419)</f>
        <v>0</v>
      </c>
      <c r="P419" s="93">
        <f>SUM('2:3'!P419)</f>
        <v>0</v>
      </c>
      <c r="Q419" s="93">
        <f>SUM('2:3'!Q419)</f>
        <v>0</v>
      </c>
      <c r="R419" s="93">
        <f>SUM('2:3'!R419)</f>
        <v>0</v>
      </c>
      <c r="S419" s="93">
        <f>SUM('2:3'!S419)</f>
        <v>0</v>
      </c>
      <c r="T419" s="93">
        <f>SUM('2:3'!T419)</f>
        <v>0</v>
      </c>
      <c r="U419" s="93">
        <f>SUM('2:3'!U419)</f>
        <v>0</v>
      </c>
      <c r="V419" s="196"/>
      <c r="W419" s="33"/>
      <c r="X419" s="93">
        <f>SUM('2:3'!X419)</f>
        <v>0</v>
      </c>
      <c r="Y419" s="93">
        <f>SUM('2:3'!Y419)</f>
        <v>0</v>
      </c>
      <c r="Z419" s="93">
        <f>SUM('2:3'!Z419)</f>
        <v>0</v>
      </c>
      <c r="AA419" s="93">
        <f>SUM('2:3'!AA419)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SUM('2:3'!G420)</f>
        <v>0</v>
      </c>
      <c r="H420" s="293">
        <f t="shared" si="70"/>
        <v>0</v>
      </c>
      <c r="I420" s="93">
        <f>SUM('2:3'!I420)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SUM('2:3'!O420)</f>
        <v>0</v>
      </c>
      <c r="P420" s="93">
        <f>SUM('2:3'!P420)</f>
        <v>0</v>
      </c>
      <c r="Q420" s="93">
        <f>SUM('2:3'!Q420)</f>
        <v>0</v>
      </c>
      <c r="R420" s="93">
        <f>SUM('2:3'!R420)</f>
        <v>0</v>
      </c>
      <c r="S420" s="93">
        <f>SUM('2:3'!S420)</f>
        <v>0</v>
      </c>
      <c r="T420" s="93">
        <f>SUM('2:3'!T420)</f>
        <v>0</v>
      </c>
      <c r="U420" s="93">
        <f>SUM('2:3'!U420)</f>
        <v>0</v>
      </c>
      <c r="V420" s="196"/>
      <c r="W420" s="33"/>
      <c r="X420" s="93">
        <f>SUM('2:3'!X420)</f>
        <v>0</v>
      </c>
      <c r="Y420" s="93">
        <f>SUM('2:3'!Y420)</f>
        <v>0</v>
      </c>
      <c r="Z420" s="93">
        <f>SUM('2:3'!Z420)</f>
        <v>0</v>
      </c>
      <c r="AA420" s="93">
        <f>SUM('2:3'!AA420)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SUM('2:3'!G421)</f>
        <v>0</v>
      </c>
      <c r="H421" s="293">
        <f t="shared" si="70"/>
        <v>0</v>
      </c>
      <c r="I421" s="93">
        <f>SUM('2:3'!I421)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SUM('2:3'!O421)</f>
        <v>0</v>
      </c>
      <c r="P421" s="93">
        <f>SUM('2:3'!P421)</f>
        <v>0</v>
      </c>
      <c r="Q421" s="93">
        <f>SUM('2:3'!Q421)</f>
        <v>0</v>
      </c>
      <c r="R421" s="93">
        <f>SUM('2:3'!R421)</f>
        <v>0</v>
      </c>
      <c r="S421" s="93">
        <f>SUM('2:3'!S421)</f>
        <v>0</v>
      </c>
      <c r="T421" s="93">
        <f>SUM('2:3'!T421)</f>
        <v>0</v>
      </c>
      <c r="U421" s="93">
        <f>SUM('2:3'!U421)</f>
        <v>0</v>
      </c>
      <c r="V421" s="196"/>
      <c r="W421" s="33"/>
      <c r="X421" s="93">
        <f>SUM('2:3'!X421)</f>
        <v>0</v>
      </c>
      <c r="Y421" s="93">
        <f>SUM('2:3'!Y421)</f>
        <v>0</v>
      </c>
      <c r="Z421" s="93">
        <f>SUM('2:3'!Z421)</f>
        <v>0</v>
      </c>
      <c r="AA421" s="93">
        <f>SUM('2:3'!AA421)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SUM('2:3'!G422)</f>
        <v>0</v>
      </c>
      <c r="H422" s="293">
        <f t="shared" si="70"/>
        <v>0</v>
      </c>
      <c r="I422" s="93">
        <f>SUM('2:3'!I422)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SUM('2:3'!G423)</f>
        <v>0</v>
      </c>
      <c r="H423" s="293">
        <f t="shared" si="70"/>
        <v>0</v>
      </c>
      <c r="I423" s="93">
        <f>SUM('2:3'!I423)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SUM('2:3'!G424)</f>
        <v>0</v>
      </c>
      <c r="H424" s="293">
        <f t="shared" si="70"/>
        <v>0</v>
      </c>
      <c r="I424" s="93">
        <f>SUM('2:3'!I424)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SUM('2:3'!G425)</f>
        <v>0</v>
      </c>
      <c r="H425" s="293">
        <f t="shared" si="70"/>
        <v>0</v>
      </c>
      <c r="I425" s="93">
        <f>SUM('2:3'!I425)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SUM('2:3'!O425)</f>
        <v>0</v>
      </c>
      <c r="P425" s="93">
        <f>SUM('2:3'!P425)</f>
        <v>0</v>
      </c>
      <c r="Q425" s="93">
        <f>SUM('2:3'!Q425)</f>
        <v>0</v>
      </c>
      <c r="R425" s="93">
        <f>SUM('2:3'!R425)</f>
        <v>0</v>
      </c>
      <c r="S425" s="93">
        <f>SUM('2:3'!S425)</f>
        <v>0</v>
      </c>
      <c r="T425" s="93">
        <f>SUM('2:3'!T425)</f>
        <v>0</v>
      </c>
      <c r="U425" s="93">
        <f>SUM('2:3'!U425)</f>
        <v>0</v>
      </c>
      <c r="V425" s="196"/>
      <c r="W425" s="33"/>
      <c r="X425" s="93">
        <f>SUM('2:3'!X425)</f>
        <v>0</v>
      </c>
      <c r="Y425" s="93">
        <f>SUM('2:3'!Y425)</f>
        <v>0</v>
      </c>
      <c r="Z425" s="93">
        <f>SUM('2:3'!Z425)</f>
        <v>0</v>
      </c>
      <c r="AA425" s="93">
        <f>SUM('2:3'!AA425)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SUM('2:3'!G426)</f>
        <v>0</v>
      </c>
      <c r="H426" s="293">
        <f t="shared" si="70"/>
        <v>0</v>
      </c>
      <c r="I426" s="93">
        <f>SUM('2:3'!I426)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SUM('2:3'!O426)</f>
        <v>0</v>
      </c>
      <c r="P426" s="93">
        <f>SUM('2:3'!P426)</f>
        <v>0</v>
      </c>
      <c r="Q426" s="93">
        <f>SUM('2:3'!Q426)</f>
        <v>0</v>
      </c>
      <c r="R426" s="93">
        <f>SUM('2:3'!R426)</f>
        <v>0</v>
      </c>
      <c r="S426" s="93">
        <f>SUM('2:3'!S426)</f>
        <v>0</v>
      </c>
      <c r="T426" s="93">
        <f>SUM('2:3'!T426)</f>
        <v>0</v>
      </c>
      <c r="U426" s="93">
        <f>SUM('2:3'!U426)</f>
        <v>0</v>
      </c>
      <c r="V426" s="196"/>
      <c r="W426" s="33"/>
      <c r="X426" s="93">
        <f>SUM('2:3'!X426)</f>
        <v>0</v>
      </c>
      <c r="Y426" s="93">
        <f>SUM('2:3'!Y426)</f>
        <v>0</v>
      </c>
      <c r="Z426" s="93">
        <f>SUM('2:3'!Z426)</f>
        <v>0</v>
      </c>
      <c r="AA426" s="93">
        <f>SUM('2:3'!AA426)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SUM('2:3'!G427)</f>
        <v>0</v>
      </c>
      <c r="H427" s="293">
        <f t="shared" si="70"/>
        <v>0</v>
      </c>
      <c r="I427" s="93">
        <f>SUM('2:3'!I427)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SUM('2:3'!O427)</f>
        <v>0</v>
      </c>
      <c r="P427" s="93">
        <f>SUM('2:3'!P427)</f>
        <v>0</v>
      </c>
      <c r="Q427" s="93">
        <f>SUM('2:3'!Q427)</f>
        <v>0</v>
      </c>
      <c r="R427" s="93">
        <f>SUM('2:3'!R427)</f>
        <v>0</v>
      </c>
      <c r="S427" s="93">
        <f>SUM('2:3'!S427)</f>
        <v>0</v>
      </c>
      <c r="T427" s="93">
        <f>SUM('2:3'!T427)</f>
        <v>0</v>
      </c>
      <c r="U427" s="93">
        <f>SUM('2:3'!U427)</f>
        <v>0</v>
      </c>
      <c r="V427" s="196"/>
      <c r="W427" s="33"/>
      <c r="X427" s="93">
        <f>SUM('2:3'!X427)</f>
        <v>0</v>
      </c>
      <c r="Y427" s="93">
        <f>SUM('2:3'!Y427)</f>
        <v>0</v>
      </c>
      <c r="Z427" s="93">
        <f>SUM('2:3'!Z427)</f>
        <v>0</v>
      </c>
      <c r="AA427" s="93">
        <f>SUM('2:3'!AA427)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539" t="s">
        <v>86</v>
      </c>
      <c r="B428" s="539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SUM('2:3'!G429)</f>
        <v>0</v>
      </c>
      <c r="H429" s="293">
        <f>D429*G429</f>
        <v>0</v>
      </c>
      <c r="I429" s="93">
        <f>SUM('2:3'!I429)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SUM('2:3'!O429)</f>
        <v>0</v>
      </c>
      <c r="P429" s="93">
        <f>SUM('2:3'!P429)</f>
        <v>0</v>
      </c>
      <c r="Q429" s="93">
        <f>SUM('2:3'!Q429)</f>
        <v>0</v>
      </c>
      <c r="R429" s="93">
        <f>SUM('2:3'!R429)</f>
        <v>0</v>
      </c>
      <c r="S429" s="93">
        <f>SUM('2:3'!S429)</f>
        <v>0</v>
      </c>
      <c r="T429" s="93">
        <f>SUM('2:3'!T429)</f>
        <v>0</v>
      </c>
      <c r="U429" s="93">
        <f>SUM('2:3'!U429)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SUM('2:3'!X429)</f>
        <v>0</v>
      </c>
      <c r="Y429" s="93">
        <f>SUM('2:3'!Y429)</f>
        <v>0</v>
      </c>
      <c r="Z429" s="93">
        <f>SUM('2:3'!Z429)</f>
        <v>0</v>
      </c>
      <c r="AA429" s="93">
        <f>SUM('2:3'!AA429)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SUM('2:3'!G430)</f>
        <v>0</v>
      </c>
      <c r="H430" s="293">
        <f t="shared" ref="H430:H462" si="84">D430*G430</f>
        <v>0</v>
      </c>
      <c r="I430" s="93">
        <f>SUM('2:3'!I430)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SUM('2:3'!O430)</f>
        <v>0</v>
      </c>
      <c r="P430" s="93">
        <f>SUM('2:3'!P430)</f>
        <v>0</v>
      </c>
      <c r="Q430" s="93">
        <f>SUM('2:3'!Q430)</f>
        <v>0</v>
      </c>
      <c r="R430" s="93">
        <f>SUM('2:3'!R430)</f>
        <v>0</v>
      </c>
      <c r="S430" s="93">
        <f>SUM('2:3'!S430)</f>
        <v>0</v>
      </c>
      <c r="T430" s="93">
        <f>SUM('2:3'!T430)</f>
        <v>0</v>
      </c>
      <c r="U430" s="93">
        <f>SUM('2:3'!U430)</f>
        <v>0</v>
      </c>
      <c r="V430" s="196">
        <f t="shared" si="83"/>
        <v>0</v>
      </c>
      <c r="W430" s="33" t="str">
        <f t="shared" si="80"/>
        <v/>
      </c>
      <c r="X430" s="93">
        <f>SUM('2:3'!X430)</f>
        <v>0</v>
      </c>
      <c r="Y430" s="93">
        <f>SUM('2:3'!Y430)</f>
        <v>0</v>
      </c>
      <c r="Z430" s="93">
        <f>SUM('2:3'!Z430)</f>
        <v>0</v>
      </c>
      <c r="AA430" s="93">
        <f>SUM('2:3'!AA430)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SUM('2:3'!G431)</f>
        <v>0</v>
      </c>
      <c r="H431" s="293">
        <f t="shared" si="84"/>
        <v>0</v>
      </c>
      <c r="I431" s="93">
        <f>SUM('2:3'!I431)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SUM('2:3'!O431)</f>
        <v>0</v>
      </c>
      <c r="P431" s="93">
        <f>SUM('2:3'!P431)</f>
        <v>0</v>
      </c>
      <c r="Q431" s="93">
        <f>SUM('2:3'!Q431)</f>
        <v>0</v>
      </c>
      <c r="R431" s="93">
        <f>SUM('2:3'!R431)</f>
        <v>0</v>
      </c>
      <c r="S431" s="93">
        <f>SUM('2:3'!S431)</f>
        <v>0</v>
      </c>
      <c r="T431" s="93">
        <f>SUM('2:3'!T431)</f>
        <v>0</v>
      </c>
      <c r="U431" s="93">
        <f>SUM('2:3'!U431)</f>
        <v>0</v>
      </c>
      <c r="V431" s="196">
        <f t="shared" si="83"/>
        <v>0</v>
      </c>
      <c r="W431" s="33" t="str">
        <f t="shared" si="80"/>
        <v/>
      </c>
      <c r="X431" s="93">
        <f>SUM('2:3'!X431)</f>
        <v>0</v>
      </c>
      <c r="Y431" s="93">
        <f>SUM('2:3'!Y431)</f>
        <v>0</v>
      </c>
      <c r="Z431" s="93">
        <f>SUM('2:3'!Z431)</f>
        <v>0</v>
      </c>
      <c r="AA431" s="93">
        <f>SUM('2:3'!AA431)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SUM('2:3'!G432)</f>
        <v>0</v>
      </c>
      <c r="H432" s="293">
        <f t="shared" si="84"/>
        <v>0</v>
      </c>
      <c r="I432" s="93">
        <f>SUM('2:3'!I432)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SUM('2:3'!O432)</f>
        <v>0</v>
      </c>
      <c r="P432" s="93">
        <f>SUM('2:3'!P432)</f>
        <v>0</v>
      </c>
      <c r="Q432" s="93">
        <f>SUM('2:3'!Q432)</f>
        <v>0</v>
      </c>
      <c r="R432" s="93">
        <f>SUM('2:3'!R432)</f>
        <v>0</v>
      </c>
      <c r="S432" s="93">
        <f>SUM('2:3'!S432)</f>
        <v>0</v>
      </c>
      <c r="T432" s="93">
        <f>SUM('2:3'!T432)</f>
        <v>0</v>
      </c>
      <c r="U432" s="93">
        <f>SUM('2:3'!U432)</f>
        <v>0</v>
      </c>
      <c r="V432" s="196">
        <f t="shared" si="83"/>
        <v>0</v>
      </c>
      <c r="W432" s="33" t="str">
        <f t="shared" si="80"/>
        <v/>
      </c>
      <c r="X432" s="93">
        <f>SUM('2:3'!X432)</f>
        <v>0</v>
      </c>
      <c r="Y432" s="93">
        <f>SUM('2:3'!Y432)</f>
        <v>0</v>
      </c>
      <c r="Z432" s="93">
        <f>SUM('2:3'!Z432)</f>
        <v>0</v>
      </c>
      <c r="AA432" s="93">
        <f>SUM('2:3'!AA432)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SUM('2:3'!G433)</f>
        <v>0</v>
      </c>
      <c r="H433" s="293">
        <f t="shared" si="84"/>
        <v>0</v>
      </c>
      <c r="I433" s="93">
        <f>SUM('2:3'!I433)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SUM('2:3'!O433)</f>
        <v>0</v>
      </c>
      <c r="P433" s="93">
        <f>SUM('2:3'!P433)</f>
        <v>0</v>
      </c>
      <c r="Q433" s="93">
        <f>SUM('2:3'!Q433)</f>
        <v>0</v>
      </c>
      <c r="R433" s="93">
        <f>SUM('2:3'!R433)</f>
        <v>0</v>
      </c>
      <c r="S433" s="93">
        <f>SUM('2:3'!S433)</f>
        <v>0</v>
      </c>
      <c r="T433" s="93">
        <f>SUM('2:3'!T433)</f>
        <v>0</v>
      </c>
      <c r="U433" s="93">
        <f>SUM('2:3'!U433)</f>
        <v>0</v>
      </c>
      <c r="V433" s="196">
        <f t="shared" si="83"/>
        <v>0</v>
      </c>
      <c r="W433" s="33" t="str">
        <f t="shared" si="80"/>
        <v/>
      </c>
      <c r="X433" s="93">
        <f>SUM('2:3'!X433)</f>
        <v>0</v>
      </c>
      <c r="Y433" s="93">
        <f>SUM('2:3'!Y433)</f>
        <v>0</v>
      </c>
      <c r="Z433" s="93">
        <f>SUM('2:3'!Z433)</f>
        <v>0</v>
      </c>
      <c r="AA433" s="93">
        <f>SUM('2:3'!AA433)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SUM('2:3'!G434)</f>
        <v>0</v>
      </c>
      <c r="H434" s="293">
        <f t="shared" si="84"/>
        <v>0</v>
      </c>
      <c r="I434" s="93">
        <f>SUM('2:3'!I434)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SUM('2:3'!O434)</f>
        <v>0</v>
      </c>
      <c r="P434" s="93">
        <f>SUM('2:3'!P434)</f>
        <v>0</v>
      </c>
      <c r="Q434" s="93">
        <f>SUM('2:3'!Q434)</f>
        <v>0</v>
      </c>
      <c r="R434" s="93">
        <f>SUM('2:3'!R434)</f>
        <v>0</v>
      </c>
      <c r="S434" s="93">
        <f>SUM('2:3'!S434)</f>
        <v>0</v>
      </c>
      <c r="T434" s="93">
        <f>SUM('2:3'!T434)</f>
        <v>0</v>
      </c>
      <c r="U434" s="93">
        <f>SUM('2:3'!U434)</f>
        <v>0</v>
      </c>
      <c r="V434" s="196">
        <f t="shared" si="83"/>
        <v>0</v>
      </c>
      <c r="W434" s="33" t="str">
        <f t="shared" si="80"/>
        <v/>
      </c>
      <c r="X434" s="93">
        <f>SUM('2:3'!X434)</f>
        <v>0</v>
      </c>
      <c r="Y434" s="93">
        <f>SUM('2:3'!Y434)</f>
        <v>0</v>
      </c>
      <c r="Z434" s="93">
        <f>SUM('2:3'!Z434)</f>
        <v>0</v>
      </c>
      <c r="AA434" s="93">
        <f>SUM('2:3'!AA434)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SUM('2:3'!G435)</f>
        <v>0</v>
      </c>
      <c r="H435" s="293">
        <f t="shared" si="84"/>
        <v>0</v>
      </c>
      <c r="I435" s="93">
        <f>SUM('2:3'!I435)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SUM('2:3'!O435)</f>
        <v>0</v>
      </c>
      <c r="P435" s="93">
        <f>SUM('2:3'!P435)</f>
        <v>0</v>
      </c>
      <c r="Q435" s="93">
        <f>SUM('2:3'!Q435)</f>
        <v>0</v>
      </c>
      <c r="R435" s="93">
        <f>SUM('2:3'!R435)</f>
        <v>0</v>
      </c>
      <c r="S435" s="93">
        <f>SUM('2:3'!S435)</f>
        <v>0</v>
      </c>
      <c r="T435" s="93">
        <f>SUM('2:3'!T435)</f>
        <v>0</v>
      </c>
      <c r="U435" s="93">
        <f>SUM('2:3'!U435)</f>
        <v>0</v>
      </c>
      <c r="V435" s="196">
        <f t="shared" si="83"/>
        <v>0</v>
      </c>
      <c r="W435" s="33" t="str">
        <f t="shared" si="80"/>
        <v/>
      </c>
      <c r="X435" s="93">
        <f>SUM('2:3'!X435)</f>
        <v>0</v>
      </c>
      <c r="Y435" s="93">
        <f>SUM('2:3'!Y435)</f>
        <v>0</v>
      </c>
      <c r="Z435" s="93">
        <f>SUM('2:3'!Z435)</f>
        <v>0</v>
      </c>
      <c r="AA435" s="93">
        <f>SUM('2:3'!AA435)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SUM('2:3'!G436)</f>
        <v>0</v>
      </c>
      <c r="H436" s="293">
        <f t="shared" si="84"/>
        <v>0</v>
      </c>
      <c r="I436" s="93">
        <f>SUM('2:3'!I436)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SUM('2:3'!O436)</f>
        <v>0</v>
      </c>
      <c r="P436" s="93">
        <f>SUM('2:3'!P436)</f>
        <v>0</v>
      </c>
      <c r="Q436" s="93">
        <f>SUM('2:3'!Q436)</f>
        <v>0</v>
      </c>
      <c r="R436" s="93">
        <f>SUM('2:3'!R436)</f>
        <v>0</v>
      </c>
      <c r="S436" s="93">
        <f>SUM('2:3'!S436)</f>
        <v>0</v>
      </c>
      <c r="T436" s="93">
        <f>SUM('2:3'!T436)</f>
        <v>0</v>
      </c>
      <c r="U436" s="93">
        <f>SUM('2:3'!U436)</f>
        <v>0</v>
      </c>
      <c r="V436" s="197"/>
      <c r="W436" s="33"/>
      <c r="X436" s="93">
        <f>SUM('2:3'!X436)</f>
        <v>0</v>
      </c>
      <c r="Y436" s="93">
        <f>SUM('2:3'!Y436)</f>
        <v>0</v>
      </c>
      <c r="Z436" s="93">
        <f>SUM('2:3'!Z436)</f>
        <v>0</v>
      </c>
      <c r="AA436" s="93">
        <f>SUM('2:3'!AA436)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SUM('2:3'!G437)</f>
        <v>0</v>
      </c>
      <c r="H437" s="293">
        <f t="shared" si="84"/>
        <v>0</v>
      </c>
      <c r="I437" s="93">
        <f>SUM('2:3'!I437)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SUM('2:3'!O437)</f>
        <v>0</v>
      </c>
      <c r="P437" s="93">
        <f>SUM('2:3'!P437)</f>
        <v>0</v>
      </c>
      <c r="Q437" s="93">
        <f>SUM('2:3'!Q437)</f>
        <v>0</v>
      </c>
      <c r="R437" s="93">
        <f>SUM('2:3'!R437)</f>
        <v>0</v>
      </c>
      <c r="S437" s="93">
        <f>SUM('2:3'!S437)</f>
        <v>0</v>
      </c>
      <c r="T437" s="93">
        <f>SUM('2:3'!T437)</f>
        <v>0</v>
      </c>
      <c r="U437" s="93">
        <f>SUM('2:3'!U437)</f>
        <v>0</v>
      </c>
      <c r="V437" s="197">
        <f>SUM(X437:AA437)</f>
        <v>0</v>
      </c>
      <c r="W437" s="33" t="str">
        <f>IF(ISERROR(V437/G437),"",V437/G437)</f>
        <v/>
      </c>
      <c r="X437" s="93">
        <f>SUM('2:3'!X437)</f>
        <v>0</v>
      </c>
      <c r="Y437" s="93">
        <f>SUM('2:3'!Y437)</f>
        <v>0</v>
      </c>
      <c r="Z437" s="93">
        <f>SUM('2:3'!Z437)</f>
        <v>0</v>
      </c>
      <c r="AA437" s="93">
        <f>SUM('2:3'!AA437)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SUM('2:3'!G438)</f>
        <v>0</v>
      </c>
      <c r="H438" s="293">
        <f t="shared" si="84"/>
        <v>0</v>
      </c>
      <c r="I438" s="93">
        <f>SUM('2:3'!I438)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SUM('2:3'!O438)</f>
        <v>0</v>
      </c>
      <c r="P438" s="93">
        <f>SUM('2:3'!P438)</f>
        <v>0</v>
      </c>
      <c r="Q438" s="93">
        <f>SUM('2:3'!Q438)</f>
        <v>0</v>
      </c>
      <c r="R438" s="93">
        <f>SUM('2:3'!R438)</f>
        <v>0</v>
      </c>
      <c r="S438" s="93">
        <f>SUM('2:3'!S438)</f>
        <v>0</v>
      </c>
      <c r="T438" s="93">
        <f>SUM('2:3'!T438)</f>
        <v>0</v>
      </c>
      <c r="U438" s="93">
        <f>SUM('2:3'!U438)</f>
        <v>0</v>
      </c>
      <c r="V438" s="197">
        <f>SUM(X438:AA438)</f>
        <v>0</v>
      </c>
      <c r="W438" s="33" t="str">
        <f>IF(ISERROR(V438/G438),"",V438/G438)</f>
        <v/>
      </c>
      <c r="X438" s="93">
        <f>SUM('2:3'!X438)</f>
        <v>0</v>
      </c>
      <c r="Y438" s="93">
        <f>SUM('2:3'!Y438)</f>
        <v>0</v>
      </c>
      <c r="Z438" s="93">
        <f>SUM('2:3'!Z438)</f>
        <v>0</v>
      </c>
      <c r="AA438" s="93">
        <f>SUM('2:3'!AA438)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SUM('2:3'!G439)</f>
        <v>0</v>
      </c>
      <c r="H439" s="293">
        <f t="shared" si="84"/>
        <v>0</v>
      </c>
      <c r="I439" s="93">
        <f>SUM('2:3'!I439)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SUM('2:3'!O439)</f>
        <v>0</v>
      </c>
      <c r="P439" s="93">
        <f>SUM('2:3'!P439)</f>
        <v>0</v>
      </c>
      <c r="Q439" s="93">
        <f>SUM('2:3'!Q439)</f>
        <v>0</v>
      </c>
      <c r="R439" s="93">
        <f>SUM('2:3'!R439)</f>
        <v>0</v>
      </c>
      <c r="S439" s="93">
        <f>SUM('2:3'!S439)</f>
        <v>0</v>
      </c>
      <c r="T439" s="93">
        <f>SUM('2:3'!T439)</f>
        <v>0</v>
      </c>
      <c r="U439" s="93">
        <f>SUM('2:3'!U439)</f>
        <v>0</v>
      </c>
      <c r="V439" s="197">
        <f>SUM(X439:AA439)</f>
        <v>0</v>
      </c>
      <c r="W439" s="33" t="str">
        <f>IF(ISERROR(V439/G439),"",V439/G439)</f>
        <v/>
      </c>
      <c r="X439" s="93">
        <f>SUM('2:3'!X439)</f>
        <v>0</v>
      </c>
      <c r="Y439" s="93">
        <f>SUM('2:3'!Y439)</f>
        <v>0</v>
      </c>
      <c r="Z439" s="93">
        <f>SUM('2:3'!Z439)</f>
        <v>0</v>
      </c>
      <c r="AA439" s="93">
        <f>SUM('2:3'!AA439)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SUM('2:3'!G440)</f>
        <v>0</v>
      </c>
      <c r="H440" s="293">
        <f t="shared" si="84"/>
        <v>0</v>
      </c>
      <c r="I440" s="93">
        <f>SUM('2:3'!I440)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SUM('2:3'!O440)</f>
        <v>0</v>
      </c>
      <c r="P440" s="93">
        <f>SUM('2:3'!P440)</f>
        <v>0</v>
      </c>
      <c r="Q440" s="93">
        <f>SUM('2:3'!Q440)</f>
        <v>0</v>
      </c>
      <c r="R440" s="93">
        <f>SUM('2:3'!R440)</f>
        <v>0</v>
      </c>
      <c r="S440" s="93">
        <f>SUM('2:3'!S440)</f>
        <v>0</v>
      </c>
      <c r="T440" s="93">
        <f>SUM('2:3'!T440)</f>
        <v>0</v>
      </c>
      <c r="U440" s="93">
        <f>SUM('2:3'!U440)</f>
        <v>0</v>
      </c>
      <c r="V440" s="197">
        <f>SUM(X440:AA440)</f>
        <v>0</v>
      </c>
      <c r="W440" s="33" t="str">
        <f>IF(ISERROR(V440/G440),"",V440/G440)</f>
        <v/>
      </c>
      <c r="X440" s="93">
        <f>SUM('2:3'!X440)</f>
        <v>0</v>
      </c>
      <c r="Y440" s="93">
        <f>SUM('2:3'!Y440)</f>
        <v>0</v>
      </c>
      <c r="Z440" s="93">
        <f>SUM('2:3'!Z440)</f>
        <v>0</v>
      </c>
      <c r="AA440" s="93">
        <f>SUM('2:3'!AA440)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SUM('2:3'!G441)</f>
        <v>0</v>
      </c>
      <c r="H441" s="293">
        <f t="shared" si="84"/>
        <v>0</v>
      </c>
      <c r="I441" s="93">
        <f>SUM('2:3'!I441)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SUM('2:3'!O441)</f>
        <v>0</v>
      </c>
      <c r="P441" s="93">
        <f>SUM('2:3'!P441)</f>
        <v>0</v>
      </c>
      <c r="Q441" s="93">
        <f>SUM('2:3'!Q441)</f>
        <v>0</v>
      </c>
      <c r="R441" s="93">
        <f>SUM('2:3'!R441)</f>
        <v>0</v>
      </c>
      <c r="S441" s="93">
        <f>SUM('2:3'!S441)</f>
        <v>0</v>
      </c>
      <c r="T441" s="93">
        <f>SUM('2:3'!T441)</f>
        <v>0</v>
      </c>
      <c r="U441" s="93">
        <f>SUM('2:3'!U441)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SUM('2:3'!X441)</f>
        <v>0</v>
      </c>
      <c r="Y441" s="93">
        <f>SUM('2:3'!Y441)</f>
        <v>0</v>
      </c>
      <c r="Z441" s="93">
        <f>SUM('2:3'!Z441)</f>
        <v>0</v>
      </c>
      <c r="AA441" s="93">
        <f>SUM('2:3'!AA441)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SUM('2:3'!G442)</f>
        <v>0</v>
      </c>
      <c r="H442" s="293">
        <f t="shared" si="84"/>
        <v>0</v>
      </c>
      <c r="I442" s="93">
        <f>SUM('2:3'!I442)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SUM('2:3'!O442)</f>
        <v>0</v>
      </c>
      <c r="P442" s="93">
        <f>SUM('2:3'!P442)</f>
        <v>0</v>
      </c>
      <c r="Q442" s="93">
        <f>SUM('2:3'!Q442)</f>
        <v>0</v>
      </c>
      <c r="R442" s="93">
        <f>SUM('2:3'!R442)</f>
        <v>0</v>
      </c>
      <c r="S442" s="93">
        <f>SUM('2:3'!S442)</f>
        <v>0</v>
      </c>
      <c r="T442" s="93">
        <f>SUM('2:3'!T442)</f>
        <v>0</v>
      </c>
      <c r="U442" s="93">
        <f>SUM('2:3'!U442)</f>
        <v>0</v>
      </c>
      <c r="V442" s="196">
        <f t="shared" si="87"/>
        <v>0</v>
      </c>
      <c r="W442" s="33" t="str">
        <f t="shared" si="88"/>
        <v/>
      </c>
      <c r="X442" s="93">
        <f>SUM('2:3'!X442)</f>
        <v>0</v>
      </c>
      <c r="Y442" s="93">
        <f>SUM('2:3'!Y442)</f>
        <v>0</v>
      </c>
      <c r="Z442" s="93">
        <f>SUM('2:3'!Z442)</f>
        <v>0</v>
      </c>
      <c r="AA442" s="93">
        <f>SUM('2:3'!AA442)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SUM('2:3'!G443)</f>
        <v>0</v>
      </c>
      <c r="H443" s="293">
        <f t="shared" si="84"/>
        <v>0</v>
      </c>
      <c r="I443" s="93">
        <f>SUM('2:3'!I443)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SUM('2:3'!O443)</f>
        <v>0</v>
      </c>
      <c r="P443" s="93">
        <f>SUM('2:3'!P443)</f>
        <v>0</v>
      </c>
      <c r="Q443" s="93">
        <f>SUM('2:3'!Q443)</f>
        <v>0</v>
      </c>
      <c r="R443" s="93">
        <f>SUM('2:3'!R443)</f>
        <v>0</v>
      </c>
      <c r="S443" s="93">
        <f>SUM('2:3'!S443)</f>
        <v>0</v>
      </c>
      <c r="T443" s="93">
        <f>SUM('2:3'!T443)</f>
        <v>0</v>
      </c>
      <c r="U443" s="93">
        <f>SUM('2:3'!U443)</f>
        <v>0</v>
      </c>
      <c r="V443" s="196">
        <f t="shared" si="87"/>
        <v>0</v>
      </c>
      <c r="W443" s="33" t="str">
        <f t="shared" si="88"/>
        <v/>
      </c>
      <c r="X443" s="93">
        <f>SUM('2:3'!X443)</f>
        <v>0</v>
      </c>
      <c r="Y443" s="93">
        <f>SUM('2:3'!Y443)</f>
        <v>0</v>
      </c>
      <c r="Z443" s="93">
        <f>SUM('2:3'!Z443)</f>
        <v>0</v>
      </c>
      <c r="AA443" s="93">
        <f>SUM('2:3'!AA443)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SUM('2:3'!G444)</f>
        <v>0</v>
      </c>
      <c r="H444" s="293">
        <f t="shared" si="84"/>
        <v>0</v>
      </c>
      <c r="I444" s="93">
        <f>SUM('2:3'!I444)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SUM('2:3'!O444)</f>
        <v>0</v>
      </c>
      <c r="P444" s="93">
        <f>SUM('2:3'!P444)</f>
        <v>0</v>
      </c>
      <c r="Q444" s="93">
        <f>SUM('2:3'!Q444)</f>
        <v>0</v>
      </c>
      <c r="R444" s="93">
        <f>SUM('2:3'!R444)</f>
        <v>0</v>
      </c>
      <c r="S444" s="93">
        <f>SUM('2:3'!S444)</f>
        <v>0</v>
      </c>
      <c r="T444" s="93">
        <f>SUM('2:3'!T444)</f>
        <v>0</v>
      </c>
      <c r="U444" s="93">
        <f>SUM('2:3'!U444)</f>
        <v>0</v>
      </c>
      <c r="V444" s="196">
        <f t="shared" si="87"/>
        <v>0</v>
      </c>
      <c r="W444" s="33" t="str">
        <f t="shared" si="88"/>
        <v/>
      </c>
      <c r="X444" s="93">
        <f>SUM('2:3'!X444)</f>
        <v>0</v>
      </c>
      <c r="Y444" s="93">
        <f>SUM('2:3'!Y444)</f>
        <v>0</v>
      </c>
      <c r="Z444" s="93">
        <f>SUM('2:3'!Z444)</f>
        <v>0</v>
      </c>
      <c r="AA444" s="93">
        <f>SUM('2:3'!AA444)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SUM('2:3'!G445)</f>
        <v>0</v>
      </c>
      <c r="H445" s="293">
        <f t="shared" si="84"/>
        <v>0</v>
      </c>
      <c r="I445" s="93">
        <f>SUM('2:3'!I445)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SUM('2:3'!O445)</f>
        <v>0</v>
      </c>
      <c r="P445" s="93">
        <f>SUM('2:3'!P445)</f>
        <v>0</v>
      </c>
      <c r="Q445" s="93">
        <f>SUM('2:3'!Q445)</f>
        <v>0</v>
      </c>
      <c r="R445" s="93">
        <f>SUM('2:3'!R445)</f>
        <v>0</v>
      </c>
      <c r="S445" s="93">
        <f>SUM('2:3'!S445)</f>
        <v>0</v>
      </c>
      <c r="T445" s="93">
        <f>SUM('2:3'!T445)</f>
        <v>0</v>
      </c>
      <c r="U445" s="93">
        <f>SUM('2:3'!U445)</f>
        <v>0</v>
      </c>
      <c r="V445" s="196">
        <f t="shared" si="87"/>
        <v>0</v>
      </c>
      <c r="W445" s="33" t="str">
        <f t="shared" si="88"/>
        <v/>
      </c>
      <c r="X445" s="93">
        <f>SUM('2:3'!X445)</f>
        <v>0</v>
      </c>
      <c r="Y445" s="93">
        <f>SUM('2:3'!Y445)</f>
        <v>0</v>
      </c>
      <c r="Z445" s="93">
        <f>SUM('2:3'!Z445)</f>
        <v>0</v>
      </c>
      <c r="AA445" s="93">
        <f>SUM('2:3'!AA445)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SUM('2:3'!G446)</f>
        <v>0</v>
      </c>
      <c r="H446" s="293">
        <f t="shared" si="84"/>
        <v>0</v>
      </c>
      <c r="I446" s="93">
        <f>SUM('2:3'!I446)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SUM('2:3'!O446)</f>
        <v>0</v>
      </c>
      <c r="P446" s="93">
        <f>SUM('2:3'!P446)</f>
        <v>0</v>
      </c>
      <c r="Q446" s="93">
        <f>SUM('2:3'!Q446)</f>
        <v>0</v>
      </c>
      <c r="R446" s="93">
        <f>SUM('2:3'!R446)</f>
        <v>0</v>
      </c>
      <c r="S446" s="93">
        <f>SUM('2:3'!S446)</f>
        <v>0</v>
      </c>
      <c r="T446" s="93">
        <f>SUM('2:3'!T446)</f>
        <v>0</v>
      </c>
      <c r="U446" s="93">
        <f>SUM('2:3'!U446)</f>
        <v>0</v>
      </c>
      <c r="V446" s="196">
        <f t="shared" si="87"/>
        <v>0</v>
      </c>
      <c r="W446" s="33" t="str">
        <f t="shared" si="88"/>
        <v/>
      </c>
      <c r="X446" s="93">
        <f>SUM('2:3'!X446)</f>
        <v>0</v>
      </c>
      <c r="Y446" s="93">
        <f>SUM('2:3'!Y446)</f>
        <v>0</v>
      </c>
      <c r="Z446" s="93">
        <f>SUM('2:3'!Z446)</f>
        <v>0</v>
      </c>
      <c r="AA446" s="93">
        <f>SUM('2:3'!AA446)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SUM('2:3'!G447)</f>
        <v>0</v>
      </c>
      <c r="H447" s="293">
        <f t="shared" si="84"/>
        <v>0</v>
      </c>
      <c r="I447" s="93">
        <f>SUM('2:3'!I447)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SUM('2:3'!O447)</f>
        <v>0</v>
      </c>
      <c r="P447" s="93">
        <f>SUM('2:3'!P447)</f>
        <v>0</v>
      </c>
      <c r="Q447" s="93">
        <f>SUM('2:3'!Q447)</f>
        <v>0</v>
      </c>
      <c r="R447" s="93">
        <f>SUM('2:3'!R447)</f>
        <v>0</v>
      </c>
      <c r="S447" s="93">
        <f>SUM('2:3'!S447)</f>
        <v>0</v>
      </c>
      <c r="T447" s="93">
        <f>SUM('2:3'!T447)</f>
        <v>0</v>
      </c>
      <c r="U447" s="93">
        <f>SUM('2:3'!U447)</f>
        <v>0</v>
      </c>
      <c r="V447" s="196">
        <f t="shared" si="87"/>
        <v>0</v>
      </c>
      <c r="W447" s="33" t="str">
        <f t="shared" si="88"/>
        <v/>
      </c>
      <c r="X447" s="93">
        <f>SUM('2:3'!X447)</f>
        <v>0</v>
      </c>
      <c r="Y447" s="93">
        <f>SUM('2:3'!Y447)</f>
        <v>0</v>
      </c>
      <c r="Z447" s="93">
        <f>SUM('2:3'!Z447)</f>
        <v>0</v>
      </c>
      <c r="AA447" s="93">
        <f>SUM('2:3'!AA447)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SUM('2:3'!G448)</f>
        <v>0</v>
      </c>
      <c r="H448" s="293">
        <f t="shared" si="84"/>
        <v>0</v>
      </c>
      <c r="I448" s="93">
        <f>SUM('2:3'!I448)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SUM('2:3'!O448)</f>
        <v>0</v>
      </c>
      <c r="P448" s="93">
        <f>SUM('2:3'!P448)</f>
        <v>0</v>
      </c>
      <c r="Q448" s="93">
        <f>SUM('2:3'!Q448)</f>
        <v>0</v>
      </c>
      <c r="R448" s="93">
        <f>SUM('2:3'!R448)</f>
        <v>0</v>
      </c>
      <c r="S448" s="93">
        <f>SUM('2:3'!S448)</f>
        <v>0</v>
      </c>
      <c r="T448" s="93">
        <f>SUM('2:3'!T448)</f>
        <v>0</v>
      </c>
      <c r="U448" s="93">
        <f>SUM('2:3'!U448)</f>
        <v>0</v>
      </c>
      <c r="V448" s="196">
        <f t="shared" si="87"/>
        <v>0</v>
      </c>
      <c r="W448" s="33" t="str">
        <f t="shared" si="88"/>
        <v/>
      </c>
      <c r="X448" s="93">
        <f>SUM('2:3'!X448)</f>
        <v>0</v>
      </c>
      <c r="Y448" s="93">
        <f>SUM('2:3'!Y448)</f>
        <v>0</v>
      </c>
      <c r="Z448" s="93">
        <f>SUM('2:3'!Z448)</f>
        <v>0</v>
      </c>
      <c r="AA448" s="93">
        <f>SUM('2:3'!AA448)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SUM('2:3'!G449)</f>
        <v>0</v>
      </c>
      <c r="H449" s="293">
        <f t="shared" si="84"/>
        <v>0</v>
      </c>
      <c r="I449" s="93">
        <f>SUM('2:3'!I449)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SUM('2:3'!O449)</f>
        <v>0</v>
      </c>
      <c r="P449" s="93">
        <f>SUM('2:3'!P449)</f>
        <v>0</v>
      </c>
      <c r="Q449" s="93">
        <f>SUM('2:3'!Q449)</f>
        <v>0</v>
      </c>
      <c r="R449" s="93">
        <f>SUM('2:3'!R449)</f>
        <v>0</v>
      </c>
      <c r="S449" s="93">
        <f>SUM('2:3'!S449)</f>
        <v>0</v>
      </c>
      <c r="T449" s="93">
        <f>SUM('2:3'!T449)</f>
        <v>0</v>
      </c>
      <c r="U449" s="93">
        <f>SUM('2:3'!U449)</f>
        <v>0</v>
      </c>
      <c r="V449" s="196"/>
      <c r="W449" s="33"/>
      <c r="X449" s="93">
        <f>SUM('2:3'!X449)</f>
        <v>0</v>
      </c>
      <c r="Y449" s="93">
        <f>SUM('2:3'!Y449)</f>
        <v>0</v>
      </c>
      <c r="Z449" s="93">
        <f>SUM('2:3'!Z449)</f>
        <v>0</v>
      </c>
      <c r="AA449" s="93">
        <f>SUM('2:3'!AA449)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SUM('2:3'!G450)</f>
        <v>0</v>
      </c>
      <c r="H450" s="293">
        <f t="shared" si="84"/>
        <v>0</v>
      </c>
      <c r="I450" s="93">
        <f>SUM('2:3'!I450)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SUM('2:3'!O450)</f>
        <v>0</v>
      </c>
      <c r="P450" s="93">
        <f>SUM('2:3'!P450)</f>
        <v>0</v>
      </c>
      <c r="Q450" s="93">
        <f>SUM('2:3'!Q450)</f>
        <v>0</v>
      </c>
      <c r="R450" s="93">
        <f>SUM('2:3'!R450)</f>
        <v>0</v>
      </c>
      <c r="S450" s="93">
        <f>SUM('2:3'!S450)</f>
        <v>0</v>
      </c>
      <c r="T450" s="93">
        <f>SUM('2:3'!T450)</f>
        <v>0</v>
      </c>
      <c r="U450" s="93">
        <f>SUM('2:3'!U450)</f>
        <v>0</v>
      </c>
      <c r="V450" s="196"/>
      <c r="W450" s="33"/>
      <c r="X450" s="93">
        <f>SUM('2:3'!X450)</f>
        <v>0</v>
      </c>
      <c r="Y450" s="93">
        <f>SUM('2:3'!Y450)</f>
        <v>0</v>
      </c>
      <c r="Z450" s="93">
        <f>SUM('2:3'!Z450)</f>
        <v>0</v>
      </c>
      <c r="AA450" s="93">
        <f>SUM('2:3'!AA450)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SUM('2:3'!G451)</f>
        <v>0</v>
      </c>
      <c r="H451" s="293">
        <f t="shared" si="84"/>
        <v>0</v>
      </c>
      <c r="I451" s="93">
        <f>SUM('2:3'!I451)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SUM('2:3'!O451)</f>
        <v>0</v>
      </c>
      <c r="P451" s="93">
        <f>SUM('2:3'!P451)</f>
        <v>0</v>
      </c>
      <c r="Q451" s="93">
        <f>SUM('2:3'!Q451)</f>
        <v>0</v>
      </c>
      <c r="R451" s="93">
        <f>SUM('2:3'!R451)</f>
        <v>0</v>
      </c>
      <c r="S451" s="93">
        <f>SUM('2:3'!S451)</f>
        <v>0</v>
      </c>
      <c r="T451" s="93">
        <f>SUM('2:3'!T451)</f>
        <v>0</v>
      </c>
      <c r="U451" s="93">
        <f>SUM('2:3'!U451)</f>
        <v>0</v>
      </c>
      <c r="V451" s="196"/>
      <c r="W451" s="33"/>
      <c r="X451" s="93">
        <f>SUM('2:3'!X451)</f>
        <v>0</v>
      </c>
      <c r="Y451" s="93">
        <f>SUM('2:3'!Y451)</f>
        <v>0</v>
      </c>
      <c r="Z451" s="93">
        <f>SUM('2:3'!Z451)</f>
        <v>0</v>
      </c>
      <c r="AA451" s="93">
        <f>SUM('2:3'!AA451)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SUM('2:3'!G452)</f>
        <v>0</v>
      </c>
      <c r="H452" s="293">
        <f t="shared" si="84"/>
        <v>0</v>
      </c>
      <c r="I452" s="93">
        <f>SUM('2:3'!I452)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SUM('2:3'!O452)</f>
        <v>0</v>
      </c>
      <c r="P452" s="93">
        <f>SUM('2:3'!P452)</f>
        <v>0</v>
      </c>
      <c r="Q452" s="93">
        <f>SUM('2:3'!Q452)</f>
        <v>0</v>
      </c>
      <c r="R452" s="93">
        <f>SUM('2:3'!R452)</f>
        <v>0</v>
      </c>
      <c r="S452" s="93">
        <f>SUM('2:3'!S452)</f>
        <v>0</v>
      </c>
      <c r="T452" s="93">
        <f>SUM('2:3'!T452)</f>
        <v>0</v>
      </c>
      <c r="U452" s="93">
        <f>SUM('2:3'!U452)</f>
        <v>0</v>
      </c>
      <c r="V452" s="196"/>
      <c r="W452" s="33"/>
      <c r="X452" s="93">
        <f>SUM('2:3'!X452)</f>
        <v>0</v>
      </c>
      <c r="Y452" s="93">
        <f>SUM('2:3'!Y452)</f>
        <v>0</v>
      </c>
      <c r="Z452" s="93">
        <f>SUM('2:3'!Z452)</f>
        <v>0</v>
      </c>
      <c r="AA452" s="93">
        <f>SUM('2:3'!AA452)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SUM('2:3'!G453)</f>
        <v>0</v>
      </c>
      <c r="H453" s="293">
        <f t="shared" si="84"/>
        <v>0</v>
      </c>
      <c r="I453" s="93">
        <f>SUM('2:3'!I453)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SUM('2:3'!O453)</f>
        <v>0</v>
      </c>
      <c r="P453" s="93">
        <f>SUM('2:3'!P453)</f>
        <v>0</v>
      </c>
      <c r="Q453" s="93">
        <f>SUM('2:3'!Q453)</f>
        <v>0</v>
      </c>
      <c r="R453" s="93">
        <f>SUM('2:3'!R453)</f>
        <v>0</v>
      </c>
      <c r="S453" s="93">
        <f>SUM('2:3'!S453)</f>
        <v>0</v>
      </c>
      <c r="T453" s="93">
        <f>SUM('2:3'!T453)</f>
        <v>0</v>
      </c>
      <c r="U453" s="93">
        <f>SUM('2:3'!U453)</f>
        <v>0</v>
      </c>
      <c r="V453" s="196"/>
      <c r="W453" s="33"/>
      <c r="X453" s="93">
        <f>SUM('2:3'!X453)</f>
        <v>0</v>
      </c>
      <c r="Y453" s="93">
        <f>SUM('2:3'!Y453)</f>
        <v>0</v>
      </c>
      <c r="Z453" s="93">
        <f>SUM('2:3'!Z453)</f>
        <v>0</v>
      </c>
      <c r="AA453" s="93">
        <f>SUM('2:3'!AA453)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SUM('2:3'!G454)</f>
        <v>0</v>
      </c>
      <c r="H454" s="293">
        <f t="shared" si="84"/>
        <v>0</v>
      </c>
      <c r="I454" s="93">
        <f>SUM('2:3'!I454)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SUM('2:3'!O454)</f>
        <v>0</v>
      </c>
      <c r="P454" s="93">
        <f>SUM('2:3'!P454)</f>
        <v>0</v>
      </c>
      <c r="Q454" s="93">
        <f>SUM('2:3'!Q454)</f>
        <v>0</v>
      </c>
      <c r="R454" s="93">
        <f>SUM('2:3'!R454)</f>
        <v>0</v>
      </c>
      <c r="S454" s="93">
        <f>SUM('2:3'!S454)</f>
        <v>0</v>
      </c>
      <c r="T454" s="93">
        <f>SUM('2:3'!T454)</f>
        <v>0</v>
      </c>
      <c r="U454" s="93">
        <f>SUM('2:3'!U454)</f>
        <v>0</v>
      </c>
      <c r="V454" s="196"/>
      <c r="W454" s="33"/>
      <c r="X454" s="93">
        <f>SUM('2:3'!X454)</f>
        <v>0</v>
      </c>
      <c r="Y454" s="93">
        <f>SUM('2:3'!Y454)</f>
        <v>0</v>
      </c>
      <c r="Z454" s="93">
        <f>SUM('2:3'!Z454)</f>
        <v>0</v>
      </c>
      <c r="AA454" s="93">
        <f>SUM('2:3'!AA454)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SUM('2:3'!G455)</f>
        <v>0</v>
      </c>
      <c r="H455" s="293">
        <f t="shared" si="84"/>
        <v>0</v>
      </c>
      <c r="I455" s="93">
        <f>SUM('2:3'!I455)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SUM('2:3'!O455)</f>
        <v>0</v>
      </c>
      <c r="P455" s="93">
        <f>SUM('2:3'!P455)</f>
        <v>0</v>
      </c>
      <c r="Q455" s="93">
        <f>SUM('2:3'!Q455)</f>
        <v>0</v>
      </c>
      <c r="R455" s="93">
        <f>SUM('2:3'!R455)</f>
        <v>0</v>
      </c>
      <c r="S455" s="93">
        <f>SUM('2:3'!S455)</f>
        <v>0</v>
      </c>
      <c r="T455" s="93">
        <f>SUM('2:3'!T455)</f>
        <v>0</v>
      </c>
      <c r="U455" s="93">
        <f>SUM('2:3'!U455)</f>
        <v>0</v>
      </c>
      <c r="V455" s="196">
        <f>SUM(X455:AA455)</f>
        <v>0</v>
      </c>
      <c r="W455" s="33" t="str">
        <f>IF(ISERROR(V455/G455),"",V455/G455)</f>
        <v/>
      </c>
      <c r="X455" s="93">
        <f>SUM('2:3'!X455)</f>
        <v>0</v>
      </c>
      <c r="Y455" s="93">
        <f>SUM('2:3'!Y455)</f>
        <v>0</v>
      </c>
      <c r="Z455" s="93">
        <f>SUM('2:3'!Z455)</f>
        <v>0</v>
      </c>
      <c r="AA455" s="93">
        <f>SUM('2:3'!AA455)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SUM('2:3'!G456)</f>
        <v>0</v>
      </c>
      <c r="H456" s="293">
        <f t="shared" si="84"/>
        <v>0</v>
      </c>
      <c r="I456" s="93">
        <f>SUM('2:3'!I456)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SUM('2:3'!O456)</f>
        <v>0</v>
      </c>
      <c r="P456" s="93">
        <f>SUM('2:3'!P456)</f>
        <v>0</v>
      </c>
      <c r="Q456" s="93">
        <f>SUM('2:3'!Q456)</f>
        <v>0</v>
      </c>
      <c r="R456" s="93">
        <f>SUM('2:3'!R456)</f>
        <v>0</v>
      </c>
      <c r="S456" s="93">
        <f>SUM('2:3'!S456)</f>
        <v>0</v>
      </c>
      <c r="T456" s="93">
        <f>SUM('2:3'!T456)</f>
        <v>0</v>
      </c>
      <c r="U456" s="93">
        <f>SUM('2:3'!U456)</f>
        <v>0</v>
      </c>
      <c r="V456" s="196">
        <f>SUM(X456:AA456)</f>
        <v>0</v>
      </c>
      <c r="W456" s="33" t="str">
        <f>IF(ISERROR(V456/G456),"",V456/G456)</f>
        <v/>
      </c>
      <c r="X456" s="93">
        <f>SUM('2:3'!X456)</f>
        <v>0</v>
      </c>
      <c r="Y456" s="93">
        <f>SUM('2:3'!Y456)</f>
        <v>0</v>
      </c>
      <c r="Z456" s="93">
        <f>SUM('2:3'!Z456)</f>
        <v>0</v>
      </c>
      <c r="AA456" s="93">
        <f>SUM('2:3'!AA456)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SUM('2:3'!G457)</f>
        <v>0</v>
      </c>
      <c r="H457" s="293">
        <f t="shared" si="84"/>
        <v>0</v>
      </c>
      <c r="I457" s="93">
        <f>SUM('2:3'!I457)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SUM('2:3'!G458)</f>
        <v>0</v>
      </c>
      <c r="H458" s="293">
        <f t="shared" si="84"/>
        <v>0</v>
      </c>
      <c r="I458" s="93">
        <f>SUM('2:3'!I458)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SUM('2:3'!G459)</f>
        <v>0</v>
      </c>
      <c r="H459" s="293">
        <f t="shared" si="84"/>
        <v>0</v>
      </c>
      <c r="I459" s="93">
        <f>SUM('2:3'!I459)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SUM('2:3'!G460)</f>
        <v>0</v>
      </c>
      <c r="H460" s="293">
        <f t="shared" si="84"/>
        <v>0</v>
      </c>
      <c r="I460" s="93">
        <f>SUM('2:3'!I460)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SUM('2:3'!O460)</f>
        <v>0</v>
      </c>
      <c r="P460" s="93">
        <f>SUM('2:3'!P460)</f>
        <v>0</v>
      </c>
      <c r="Q460" s="93">
        <f>SUM('2:3'!Q460)</f>
        <v>0</v>
      </c>
      <c r="R460" s="93">
        <f>SUM('2:3'!R460)</f>
        <v>0</v>
      </c>
      <c r="S460" s="93">
        <f>SUM('2:3'!S460)</f>
        <v>0</v>
      </c>
      <c r="T460" s="93">
        <f>SUM('2:3'!T460)</f>
        <v>0</v>
      </c>
      <c r="U460" s="93">
        <f>SUM('2:3'!U460)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SUM('2:3'!X460)</f>
        <v>0</v>
      </c>
      <c r="Y460" s="93">
        <f>SUM('2:3'!Y460)</f>
        <v>0</v>
      </c>
      <c r="Z460" s="93">
        <f>SUM('2:3'!Z460)</f>
        <v>0</v>
      </c>
      <c r="AA460" s="93">
        <f>SUM('2:3'!AA460)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SUM('2:3'!G461)</f>
        <v>0</v>
      </c>
      <c r="H461" s="293">
        <f t="shared" si="84"/>
        <v>0</v>
      </c>
      <c r="I461" s="93">
        <f>SUM('2:3'!I461)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SUM('2:3'!O461)</f>
        <v>0</v>
      </c>
      <c r="P461" s="93">
        <f>SUM('2:3'!P461)</f>
        <v>0</v>
      </c>
      <c r="Q461" s="93">
        <f>SUM('2:3'!Q461)</f>
        <v>0</v>
      </c>
      <c r="R461" s="93">
        <f>SUM('2:3'!R461)</f>
        <v>0</v>
      </c>
      <c r="S461" s="93">
        <f>SUM('2:3'!S461)</f>
        <v>0</v>
      </c>
      <c r="T461" s="93">
        <f>SUM('2:3'!T461)</f>
        <v>0</v>
      </c>
      <c r="U461" s="93">
        <f>SUM('2:3'!U461)</f>
        <v>0</v>
      </c>
      <c r="V461" s="196">
        <f>SUM(X461:AA461)</f>
        <v>0</v>
      </c>
      <c r="W461" s="33" t="str">
        <f t="shared" si="89"/>
        <v/>
      </c>
      <c r="X461" s="93">
        <f>SUM('2:3'!X461)</f>
        <v>0</v>
      </c>
      <c r="Y461" s="93">
        <f>SUM('2:3'!Y461)</f>
        <v>0</v>
      </c>
      <c r="Z461" s="93">
        <f>SUM('2:3'!Z461)</f>
        <v>0</v>
      </c>
      <c r="AA461" s="93">
        <f>SUM('2:3'!AA461)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SUM('2:3'!G462)</f>
        <v>0</v>
      </c>
      <c r="H462" s="293">
        <f t="shared" si="84"/>
        <v>0</v>
      </c>
      <c r="I462" s="93">
        <f>SUM('2:3'!I462)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SUM('2:3'!O462)</f>
        <v>0</v>
      </c>
      <c r="P462" s="93">
        <f>SUM('2:3'!P462)</f>
        <v>0</v>
      </c>
      <c r="Q462" s="93">
        <f>SUM('2:3'!Q462)</f>
        <v>0</v>
      </c>
      <c r="R462" s="93">
        <f>SUM('2:3'!R462)</f>
        <v>0</v>
      </c>
      <c r="S462" s="93">
        <f>SUM('2:3'!S462)</f>
        <v>0</v>
      </c>
      <c r="T462" s="93">
        <f>SUM('2:3'!T462)</f>
        <v>0</v>
      </c>
      <c r="U462" s="93">
        <f>SUM('2:3'!U462)</f>
        <v>0</v>
      </c>
      <c r="V462" s="196">
        <f>SUM(X462:AA462)</f>
        <v>0</v>
      </c>
      <c r="W462" s="33" t="str">
        <f t="shared" si="89"/>
        <v/>
      </c>
      <c r="X462" s="93">
        <f>SUM('2:3'!X462)</f>
        <v>0</v>
      </c>
      <c r="Y462" s="93">
        <f>SUM('2:3'!Y462)</f>
        <v>0</v>
      </c>
      <c r="Z462" s="93">
        <f>SUM('2:3'!Z462)</f>
        <v>0</v>
      </c>
      <c r="AA462" s="93">
        <f>SUM('2:3'!AA462)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40" t="s">
        <v>92</v>
      </c>
      <c r="B463" s="541"/>
      <c r="C463" s="296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SUM('2:3'!G464)</f>
        <v>0</v>
      </c>
      <c r="H464" s="293">
        <f>D464*G464</f>
        <v>0</v>
      </c>
      <c r="I464" s="93">
        <f>SUM('2:3'!I464)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SUM('2:3'!O464)</f>
        <v>0</v>
      </c>
      <c r="P464" s="93">
        <f>SUM('2:3'!P464)</f>
        <v>0</v>
      </c>
      <c r="Q464" s="93">
        <f>SUM('2:3'!Q464)</f>
        <v>0</v>
      </c>
      <c r="R464" s="93">
        <f>SUM('2:3'!R464)</f>
        <v>0</v>
      </c>
      <c r="S464" s="93">
        <f>SUM('2:3'!S464)</f>
        <v>0</v>
      </c>
      <c r="T464" s="93">
        <f>SUM('2:3'!T464)</f>
        <v>0</v>
      </c>
      <c r="U464" s="93">
        <f>SUM('2:3'!U464)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SUM('2:3'!X464)</f>
        <v>0</v>
      </c>
      <c r="Y464" s="93">
        <f>SUM('2:3'!Y464)</f>
        <v>0</v>
      </c>
      <c r="Z464" s="93">
        <f>SUM('2:3'!Z464)</f>
        <v>0</v>
      </c>
      <c r="AA464" s="93">
        <f>SUM('2:3'!AA464)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SUM('2:3'!G465)</f>
        <v>0</v>
      </c>
      <c r="H465" s="293">
        <f t="shared" ref="H465:H478" si="94">D465*G465</f>
        <v>0</v>
      </c>
      <c r="I465" s="93">
        <f>SUM('2:3'!I465)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SUM('2:3'!O465)</f>
        <v>0</v>
      </c>
      <c r="P465" s="93">
        <f>SUM('2:3'!P465)</f>
        <v>0</v>
      </c>
      <c r="Q465" s="93">
        <f>SUM('2:3'!Q465)</f>
        <v>0</v>
      </c>
      <c r="R465" s="93">
        <f>SUM('2:3'!R465)</f>
        <v>0</v>
      </c>
      <c r="S465" s="93">
        <f>SUM('2:3'!S465)</f>
        <v>0</v>
      </c>
      <c r="T465" s="93">
        <f>SUM('2:3'!T465)</f>
        <v>0</v>
      </c>
      <c r="U465" s="93">
        <f>SUM('2:3'!U465)</f>
        <v>0</v>
      </c>
      <c r="V465" s="196">
        <f t="shared" si="93"/>
        <v>0</v>
      </c>
      <c r="W465" s="33" t="str">
        <f t="shared" si="89"/>
        <v/>
      </c>
      <c r="X465" s="93">
        <f>SUM('2:3'!X465)</f>
        <v>0</v>
      </c>
      <c r="Y465" s="93">
        <f>SUM('2:3'!Y465)</f>
        <v>0</v>
      </c>
      <c r="Z465" s="93">
        <f>SUM('2:3'!Z465)</f>
        <v>0</v>
      </c>
      <c r="AA465" s="93">
        <f>SUM('2:3'!AA465)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SUM('2:3'!G466)</f>
        <v>0</v>
      </c>
      <c r="H466" s="293">
        <f t="shared" si="94"/>
        <v>0</v>
      </c>
      <c r="I466" s="93">
        <f>SUM('2:3'!I466)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SUM('2:3'!O466)</f>
        <v>0</v>
      </c>
      <c r="P466" s="93">
        <f>SUM('2:3'!P466)</f>
        <v>0</v>
      </c>
      <c r="Q466" s="93">
        <f>SUM('2:3'!Q466)</f>
        <v>0</v>
      </c>
      <c r="R466" s="93">
        <f>SUM('2:3'!R466)</f>
        <v>0</v>
      </c>
      <c r="S466" s="93">
        <f>SUM('2:3'!S466)</f>
        <v>0</v>
      </c>
      <c r="T466" s="93">
        <f>SUM('2:3'!T466)</f>
        <v>0</v>
      </c>
      <c r="U466" s="93">
        <f>SUM('2:3'!U466)</f>
        <v>0</v>
      </c>
      <c r="V466" s="196">
        <f t="shared" si="93"/>
        <v>0</v>
      </c>
      <c r="W466" s="33" t="str">
        <f t="shared" si="89"/>
        <v/>
      </c>
      <c r="X466" s="93">
        <f>SUM('2:3'!X466)</f>
        <v>0</v>
      </c>
      <c r="Y466" s="93">
        <f>SUM('2:3'!Y466)</f>
        <v>0</v>
      </c>
      <c r="Z466" s="93">
        <f>SUM('2:3'!Z466)</f>
        <v>0</v>
      </c>
      <c r="AA466" s="93">
        <f>SUM('2:3'!AA466)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SUM('2:3'!G467)</f>
        <v>0</v>
      </c>
      <c r="H467" s="293">
        <f t="shared" si="94"/>
        <v>0</v>
      </c>
      <c r="I467" s="93">
        <f>SUM('2:3'!I467)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SUM('2:3'!O467)</f>
        <v>0</v>
      </c>
      <c r="P467" s="93">
        <f>SUM('2:3'!P467)</f>
        <v>0</v>
      </c>
      <c r="Q467" s="93">
        <f>SUM('2:3'!Q467)</f>
        <v>0</v>
      </c>
      <c r="R467" s="93">
        <f>SUM('2:3'!R467)</f>
        <v>0</v>
      </c>
      <c r="S467" s="93">
        <f>SUM('2:3'!S467)</f>
        <v>0</v>
      </c>
      <c r="T467" s="93">
        <f>SUM('2:3'!T467)</f>
        <v>0</v>
      </c>
      <c r="U467" s="93">
        <f>SUM('2:3'!U467)</f>
        <v>0</v>
      </c>
      <c r="V467" s="196">
        <f t="shared" si="93"/>
        <v>0</v>
      </c>
      <c r="W467" s="33" t="str">
        <f t="shared" si="89"/>
        <v/>
      </c>
      <c r="X467" s="93">
        <f>SUM('2:3'!X467)</f>
        <v>0</v>
      </c>
      <c r="Y467" s="93">
        <f>SUM('2:3'!Y467)</f>
        <v>0</v>
      </c>
      <c r="Z467" s="93">
        <f>SUM('2:3'!Z467)</f>
        <v>0</v>
      </c>
      <c r="AA467" s="93">
        <f>SUM('2:3'!AA467)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SUM('2:3'!G468)</f>
        <v>0</v>
      </c>
      <c r="H468" s="293">
        <f t="shared" si="94"/>
        <v>0</v>
      </c>
      <c r="I468" s="93">
        <f>SUM('2:3'!I468)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SUM('2:3'!O468)</f>
        <v>0</v>
      </c>
      <c r="P468" s="93">
        <f>SUM('2:3'!P468)</f>
        <v>0</v>
      </c>
      <c r="Q468" s="93">
        <f>SUM('2:3'!Q468)</f>
        <v>0</v>
      </c>
      <c r="R468" s="93">
        <f>SUM('2:3'!R468)</f>
        <v>0</v>
      </c>
      <c r="S468" s="93">
        <f>SUM('2:3'!S468)</f>
        <v>0</v>
      </c>
      <c r="T468" s="93">
        <f>SUM('2:3'!T468)</f>
        <v>0</v>
      </c>
      <c r="U468" s="93">
        <f>SUM('2:3'!U468)</f>
        <v>0</v>
      </c>
      <c r="V468" s="196">
        <f t="shared" si="93"/>
        <v>0</v>
      </c>
      <c r="W468" s="33" t="str">
        <f t="shared" si="89"/>
        <v/>
      </c>
      <c r="X468" s="93">
        <f>SUM('2:3'!X468)</f>
        <v>0</v>
      </c>
      <c r="Y468" s="93">
        <f>SUM('2:3'!Y468)</f>
        <v>0</v>
      </c>
      <c r="Z468" s="93">
        <f>SUM('2:3'!Z468)</f>
        <v>0</v>
      </c>
      <c r="AA468" s="93">
        <f>SUM('2:3'!AA468)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SUM('2:3'!G469)</f>
        <v>0</v>
      </c>
      <c r="H469" s="293">
        <f t="shared" si="94"/>
        <v>0</v>
      </c>
      <c r="I469" s="93">
        <f>SUM('2:3'!I469)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SUM('2:3'!O469)</f>
        <v>0</v>
      </c>
      <c r="P469" s="93">
        <f>SUM('2:3'!P469)</f>
        <v>0</v>
      </c>
      <c r="Q469" s="93">
        <f>SUM('2:3'!Q469)</f>
        <v>0</v>
      </c>
      <c r="R469" s="93">
        <f>SUM('2:3'!R469)</f>
        <v>0</v>
      </c>
      <c r="S469" s="93">
        <f>SUM('2:3'!S469)</f>
        <v>0</v>
      </c>
      <c r="T469" s="93">
        <f>SUM('2:3'!T469)</f>
        <v>0</v>
      </c>
      <c r="U469" s="93">
        <f>SUM('2:3'!U469)</f>
        <v>0</v>
      </c>
      <c r="V469" s="196">
        <f t="shared" si="93"/>
        <v>0</v>
      </c>
      <c r="W469" s="33" t="str">
        <f t="shared" si="89"/>
        <v/>
      </c>
      <c r="X469" s="93">
        <f>SUM('2:3'!X469)</f>
        <v>0</v>
      </c>
      <c r="Y469" s="93">
        <f>SUM('2:3'!Y469)</f>
        <v>0</v>
      </c>
      <c r="Z469" s="93">
        <f>SUM('2:3'!Z469)</f>
        <v>0</v>
      </c>
      <c r="AA469" s="93">
        <f>SUM('2:3'!AA469)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SUM('2:3'!G470)</f>
        <v>0</v>
      </c>
      <c r="H470" s="293">
        <f t="shared" si="94"/>
        <v>0</v>
      </c>
      <c r="I470" s="93">
        <f>SUM('2:3'!I470)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SUM('2:3'!O470)</f>
        <v>0</v>
      </c>
      <c r="P470" s="93">
        <f>SUM('2:3'!P470)</f>
        <v>0</v>
      </c>
      <c r="Q470" s="93">
        <f>SUM('2:3'!Q470)</f>
        <v>0</v>
      </c>
      <c r="R470" s="93">
        <f>SUM('2:3'!R470)</f>
        <v>0</v>
      </c>
      <c r="S470" s="93">
        <f>SUM('2:3'!S470)</f>
        <v>0</v>
      </c>
      <c r="T470" s="93">
        <f>SUM('2:3'!T470)</f>
        <v>0</v>
      </c>
      <c r="U470" s="93">
        <f>SUM('2:3'!U470)</f>
        <v>0</v>
      </c>
      <c r="V470" s="196">
        <f t="shared" si="93"/>
        <v>0</v>
      </c>
      <c r="W470" s="33" t="str">
        <f t="shared" si="89"/>
        <v/>
      </c>
      <c r="X470" s="93">
        <f>SUM('2:3'!X470)</f>
        <v>0</v>
      </c>
      <c r="Y470" s="93">
        <f>SUM('2:3'!Y470)</f>
        <v>0</v>
      </c>
      <c r="Z470" s="93">
        <f>SUM('2:3'!Z470)</f>
        <v>0</v>
      </c>
      <c r="AA470" s="93">
        <f>SUM('2:3'!AA470)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SUM('2:3'!G471)</f>
        <v>0</v>
      </c>
      <c r="H471" s="293">
        <f t="shared" si="94"/>
        <v>0</v>
      </c>
      <c r="I471" s="93">
        <f>SUM('2:3'!I471)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SUM('2:3'!O471)</f>
        <v>0</v>
      </c>
      <c r="P471" s="93">
        <f>SUM('2:3'!P471)</f>
        <v>0</v>
      </c>
      <c r="Q471" s="93">
        <f>SUM('2:3'!Q471)</f>
        <v>0</v>
      </c>
      <c r="R471" s="93">
        <f>SUM('2:3'!R471)</f>
        <v>0</v>
      </c>
      <c r="S471" s="93">
        <f>SUM('2:3'!S471)</f>
        <v>0</v>
      </c>
      <c r="T471" s="93">
        <f>SUM('2:3'!T471)</f>
        <v>0</v>
      </c>
      <c r="U471" s="93">
        <f>SUM('2:3'!U471)</f>
        <v>0</v>
      </c>
      <c r="V471" s="196">
        <f t="shared" si="93"/>
        <v>0</v>
      </c>
      <c r="W471" s="33" t="str">
        <f t="shared" si="89"/>
        <v/>
      </c>
      <c r="X471" s="93">
        <f>SUM('2:3'!X471)</f>
        <v>0</v>
      </c>
      <c r="Y471" s="93">
        <f>SUM('2:3'!Y471)</f>
        <v>0</v>
      </c>
      <c r="Z471" s="93">
        <f>SUM('2:3'!Z471)</f>
        <v>0</v>
      </c>
      <c r="AA471" s="93">
        <f>SUM('2:3'!AA471)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SUM('2:3'!G472)</f>
        <v>0</v>
      </c>
      <c r="H472" s="293">
        <f t="shared" si="94"/>
        <v>0</v>
      </c>
      <c r="I472" s="93">
        <f>SUM('2:3'!I472)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SUM('2:3'!O472)</f>
        <v>0</v>
      </c>
      <c r="P472" s="93">
        <f>SUM('2:3'!P472)</f>
        <v>0</v>
      </c>
      <c r="Q472" s="93">
        <f>SUM('2:3'!Q472)</f>
        <v>0</v>
      </c>
      <c r="R472" s="93">
        <f>SUM('2:3'!R472)</f>
        <v>0</v>
      </c>
      <c r="S472" s="93">
        <f>SUM('2:3'!S472)</f>
        <v>0</v>
      </c>
      <c r="T472" s="93">
        <f>SUM('2:3'!T472)</f>
        <v>0</v>
      </c>
      <c r="U472" s="93">
        <f>SUM('2:3'!U472)</f>
        <v>0</v>
      </c>
      <c r="V472" s="196">
        <f t="shared" si="93"/>
        <v>0</v>
      </c>
      <c r="W472" s="33" t="str">
        <f t="shared" si="89"/>
        <v/>
      </c>
      <c r="X472" s="93">
        <f>SUM('2:3'!X472)</f>
        <v>0</v>
      </c>
      <c r="Y472" s="93">
        <f>SUM('2:3'!Y472)</f>
        <v>0</v>
      </c>
      <c r="Z472" s="93">
        <f>SUM('2:3'!Z472)</f>
        <v>0</v>
      </c>
      <c r="AA472" s="93">
        <f>SUM('2:3'!AA472)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SUM('2:3'!G473)</f>
        <v>0</v>
      </c>
      <c r="H473" s="293">
        <f t="shared" si="94"/>
        <v>0</v>
      </c>
      <c r="I473" s="93">
        <f>SUM('2:3'!I473)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SUM('2:3'!O473)</f>
        <v>0</v>
      </c>
      <c r="P473" s="93">
        <f>SUM('2:3'!P473)</f>
        <v>0</v>
      </c>
      <c r="Q473" s="93">
        <f>SUM('2:3'!Q473)</f>
        <v>0</v>
      </c>
      <c r="R473" s="93">
        <f>SUM('2:3'!R473)</f>
        <v>0</v>
      </c>
      <c r="S473" s="93">
        <f>SUM('2:3'!S473)</f>
        <v>0</v>
      </c>
      <c r="T473" s="93">
        <f>SUM('2:3'!T473)</f>
        <v>0</v>
      </c>
      <c r="U473" s="93">
        <f>SUM('2:3'!U473)</f>
        <v>0</v>
      </c>
      <c r="V473" s="196">
        <f t="shared" si="93"/>
        <v>0</v>
      </c>
      <c r="W473" s="33" t="str">
        <f t="shared" si="89"/>
        <v/>
      </c>
      <c r="X473" s="93">
        <f>SUM('2:3'!X473)</f>
        <v>0</v>
      </c>
      <c r="Y473" s="93">
        <f>SUM('2:3'!Y473)</f>
        <v>0</v>
      </c>
      <c r="Z473" s="93">
        <f>SUM('2:3'!Z473)</f>
        <v>0</v>
      </c>
      <c r="AA473" s="93">
        <f>SUM('2:3'!AA473)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SUM('2:3'!G474)</f>
        <v>0</v>
      </c>
      <c r="H474" s="293">
        <f t="shared" si="94"/>
        <v>0</v>
      </c>
      <c r="I474" s="93">
        <f>SUM('2:3'!I474)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SUM('2:3'!O474)</f>
        <v>0</v>
      </c>
      <c r="P474" s="93">
        <f>SUM('2:3'!P474)</f>
        <v>0</v>
      </c>
      <c r="Q474" s="93">
        <f>SUM('2:3'!Q474)</f>
        <v>0</v>
      </c>
      <c r="R474" s="93">
        <f>SUM('2:3'!R474)</f>
        <v>0</v>
      </c>
      <c r="S474" s="93">
        <f>SUM('2:3'!S474)</f>
        <v>0</v>
      </c>
      <c r="T474" s="93">
        <f>SUM('2:3'!T474)</f>
        <v>0</v>
      </c>
      <c r="U474" s="93">
        <f>SUM('2:3'!U474)</f>
        <v>0</v>
      </c>
      <c r="V474" s="196">
        <f t="shared" si="93"/>
        <v>0</v>
      </c>
      <c r="W474" s="33" t="str">
        <f t="shared" si="89"/>
        <v/>
      </c>
      <c r="X474" s="93">
        <f>SUM('2:3'!X474)</f>
        <v>0</v>
      </c>
      <c r="Y474" s="93">
        <f>SUM('2:3'!Y474)</f>
        <v>0</v>
      </c>
      <c r="Z474" s="93">
        <f>SUM('2:3'!Z474)</f>
        <v>0</v>
      </c>
      <c r="AA474" s="93">
        <f>SUM('2:3'!AA474)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SUM('2:3'!G475)</f>
        <v>0</v>
      </c>
      <c r="H475" s="293">
        <f t="shared" si="94"/>
        <v>0</v>
      </c>
      <c r="I475" s="93">
        <f>SUM('2:3'!I475)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SUM('2:3'!O475)</f>
        <v>0</v>
      </c>
      <c r="P475" s="93">
        <f>SUM('2:3'!P475)</f>
        <v>0</v>
      </c>
      <c r="Q475" s="93">
        <f>SUM('2:3'!Q475)</f>
        <v>0</v>
      </c>
      <c r="R475" s="93">
        <f>SUM('2:3'!R475)</f>
        <v>0</v>
      </c>
      <c r="S475" s="93">
        <f>SUM('2:3'!S475)</f>
        <v>0</v>
      </c>
      <c r="T475" s="93">
        <f>SUM('2:3'!T475)</f>
        <v>0</v>
      </c>
      <c r="U475" s="93">
        <f>SUM('2:3'!U475)</f>
        <v>0</v>
      </c>
      <c r="V475" s="196">
        <f t="shared" si="93"/>
        <v>0</v>
      </c>
      <c r="W475" s="33" t="str">
        <f t="shared" si="89"/>
        <v/>
      </c>
      <c r="X475" s="93">
        <f>SUM('2:3'!X475)</f>
        <v>0</v>
      </c>
      <c r="Y475" s="93">
        <f>SUM('2:3'!Y475)</f>
        <v>0</v>
      </c>
      <c r="Z475" s="93">
        <f>SUM('2:3'!Z475)</f>
        <v>0</v>
      </c>
      <c r="AA475" s="93">
        <f>SUM('2:3'!AA475)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SUM('2:3'!G476)</f>
        <v>0</v>
      </c>
      <c r="H476" s="293">
        <f t="shared" si="94"/>
        <v>0</v>
      </c>
      <c r="I476" s="93">
        <f>SUM('2:3'!I476)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SUM('2:3'!O476)</f>
        <v>0</v>
      </c>
      <c r="P476" s="93">
        <f>SUM('2:3'!P476)</f>
        <v>0</v>
      </c>
      <c r="Q476" s="93">
        <f>SUM('2:3'!Q476)</f>
        <v>0</v>
      </c>
      <c r="R476" s="93">
        <f>SUM('2:3'!R476)</f>
        <v>0</v>
      </c>
      <c r="S476" s="93">
        <f>SUM('2:3'!S476)</f>
        <v>0</v>
      </c>
      <c r="T476" s="93">
        <f>SUM('2:3'!T476)</f>
        <v>0</v>
      </c>
      <c r="U476" s="93">
        <f>SUM('2:3'!U476)</f>
        <v>0</v>
      </c>
      <c r="V476" s="196">
        <f t="shared" si="93"/>
        <v>0</v>
      </c>
      <c r="W476" s="33" t="str">
        <f t="shared" si="89"/>
        <v/>
      </c>
      <c r="X476" s="93">
        <f>SUM('2:3'!X476)</f>
        <v>0</v>
      </c>
      <c r="Y476" s="93">
        <f>SUM('2:3'!Y476)</f>
        <v>0</v>
      </c>
      <c r="Z476" s="93">
        <f>SUM('2:3'!Z476)</f>
        <v>0</v>
      </c>
      <c r="AA476" s="93">
        <f>SUM('2:3'!AA476)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SUM('2:3'!G477)</f>
        <v>0</v>
      </c>
      <c r="H477" s="293">
        <f t="shared" si="94"/>
        <v>0</v>
      </c>
      <c r="I477" s="93">
        <f>SUM('2:3'!I477)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SUM('2:3'!O477)</f>
        <v>0</v>
      </c>
      <c r="P477" s="93">
        <f>SUM('2:3'!P477)</f>
        <v>0</v>
      </c>
      <c r="Q477" s="93">
        <f>SUM('2:3'!Q477)</f>
        <v>0</v>
      </c>
      <c r="R477" s="93">
        <f>SUM('2:3'!R477)</f>
        <v>0</v>
      </c>
      <c r="S477" s="93">
        <f>SUM('2:3'!S477)</f>
        <v>0</v>
      </c>
      <c r="T477" s="93">
        <f>SUM('2:3'!T477)</f>
        <v>0</v>
      </c>
      <c r="U477" s="93">
        <f>SUM('2:3'!U477)</f>
        <v>0</v>
      </c>
      <c r="V477" s="196">
        <f t="shared" si="93"/>
        <v>0</v>
      </c>
      <c r="W477" s="33" t="str">
        <f t="shared" si="89"/>
        <v/>
      </c>
      <c r="X477" s="93">
        <f>SUM('2:3'!X477)</f>
        <v>0</v>
      </c>
      <c r="Y477" s="93">
        <f>SUM('2:3'!Y477)</f>
        <v>0</v>
      </c>
      <c r="Z477" s="93">
        <f>SUM('2:3'!Z477)</f>
        <v>0</v>
      </c>
      <c r="AA477" s="93">
        <f>SUM('2:3'!AA477)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SUM('2:3'!G478)</f>
        <v>0</v>
      </c>
      <c r="H478" s="293">
        <f t="shared" si="94"/>
        <v>0</v>
      </c>
      <c r="I478" s="93">
        <f>SUM('2:3'!I478)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SUM('2:3'!O478)</f>
        <v>0</v>
      </c>
      <c r="P478" s="93">
        <f>SUM('2:3'!P478)</f>
        <v>0</v>
      </c>
      <c r="Q478" s="93">
        <f>SUM('2:3'!Q478)</f>
        <v>0</v>
      </c>
      <c r="R478" s="93">
        <f>SUM('2:3'!R478)</f>
        <v>0</v>
      </c>
      <c r="S478" s="93">
        <f>SUM('2:3'!S478)</f>
        <v>0</v>
      </c>
      <c r="T478" s="93">
        <f>SUM('2:3'!T478)</f>
        <v>0</v>
      </c>
      <c r="U478" s="93">
        <f>SUM('2:3'!U478)</f>
        <v>0</v>
      </c>
      <c r="V478" s="196">
        <f t="shared" si="93"/>
        <v>0</v>
      </c>
      <c r="W478" s="33" t="str">
        <f t="shared" si="89"/>
        <v/>
      </c>
      <c r="X478" s="93">
        <f>SUM('2:3'!X478)</f>
        <v>0</v>
      </c>
      <c r="Y478" s="93">
        <f>SUM('2:3'!Y478)</f>
        <v>0</v>
      </c>
      <c r="Z478" s="93">
        <f>SUM('2:3'!Z478)</f>
        <v>0</v>
      </c>
      <c r="AA478" s="93">
        <f>SUM('2:3'!AA478)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40" t="s">
        <v>99</v>
      </c>
      <c r="B479" s="541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SUM('2:3'!G480)</f>
        <v>0</v>
      </c>
      <c r="H480" s="293">
        <f t="shared" ref="H480:H489" si="96">D480*G480</f>
        <v>0</v>
      </c>
      <c r="I480" s="93">
        <f>SUM('2:3'!I480)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SUM('2:3'!O480)</f>
        <v>0</v>
      </c>
      <c r="P480" s="93">
        <f>SUM('2:3'!P480)</f>
        <v>0</v>
      </c>
      <c r="Q480" s="93">
        <f>SUM('2:3'!Q480)</f>
        <v>0</v>
      </c>
      <c r="R480" s="93">
        <f>SUM('2:3'!R480)</f>
        <v>0</v>
      </c>
      <c r="S480" s="93">
        <f>SUM('2:3'!S480)</f>
        <v>0</v>
      </c>
      <c r="T480" s="93">
        <f>SUM('2:3'!T480)</f>
        <v>0</v>
      </c>
      <c r="U480" s="93">
        <f>SUM('2:3'!U480)</f>
        <v>0</v>
      </c>
      <c r="V480" s="196">
        <f>SUM(X480:AA480)</f>
        <v>0</v>
      </c>
      <c r="W480" s="33" t="str">
        <f t="shared" si="89"/>
        <v/>
      </c>
      <c r="X480" s="93">
        <f>SUM('2:3'!X480)</f>
        <v>0</v>
      </c>
      <c r="Y480" s="93">
        <f>SUM('2:3'!Y480)</f>
        <v>0</v>
      </c>
      <c r="Z480" s="93">
        <f>SUM('2:3'!Z480)</f>
        <v>0</v>
      </c>
      <c r="AA480" s="93">
        <f>SUM('2:3'!AA480)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SUM('2:3'!G481)</f>
        <v>0</v>
      </c>
      <c r="H481" s="293">
        <f t="shared" si="96"/>
        <v>0</v>
      </c>
      <c r="I481" s="93">
        <f>SUM('2:3'!I481)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SUM('2:3'!O481)</f>
        <v>0</v>
      </c>
      <c r="P481" s="93">
        <f>SUM('2:3'!P481)</f>
        <v>0</v>
      </c>
      <c r="Q481" s="93">
        <f>SUM('2:3'!Q481)</f>
        <v>0</v>
      </c>
      <c r="R481" s="93">
        <f>SUM('2:3'!R481)</f>
        <v>0</v>
      </c>
      <c r="S481" s="93">
        <f>SUM('2:3'!S481)</f>
        <v>0</v>
      </c>
      <c r="T481" s="93">
        <f>SUM('2:3'!T481)</f>
        <v>0</v>
      </c>
      <c r="U481" s="93">
        <f>SUM('2:3'!U481)</f>
        <v>0</v>
      </c>
      <c r="V481" s="196">
        <f>SUM(X481:AA481)</f>
        <v>0</v>
      </c>
      <c r="W481" s="33" t="str">
        <f t="shared" si="89"/>
        <v/>
      </c>
      <c r="X481" s="93">
        <f>SUM('2:3'!X481)</f>
        <v>0</v>
      </c>
      <c r="Y481" s="93">
        <f>SUM('2:3'!Y481)</f>
        <v>0</v>
      </c>
      <c r="Z481" s="93">
        <f>SUM('2:3'!Z481)</f>
        <v>0</v>
      </c>
      <c r="AA481" s="93">
        <f>SUM('2:3'!AA481)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SUM('2:3'!G482)</f>
        <v>0</v>
      </c>
      <c r="H482" s="293">
        <f t="shared" si="96"/>
        <v>0</v>
      </c>
      <c r="I482" s="93">
        <f>SUM('2:3'!I482)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SUM('2:3'!O482)</f>
        <v>0</v>
      </c>
      <c r="P482" s="93">
        <f>SUM('2:3'!P482)</f>
        <v>0</v>
      </c>
      <c r="Q482" s="93">
        <f>SUM('2:3'!Q482)</f>
        <v>0</v>
      </c>
      <c r="R482" s="93">
        <f>SUM('2:3'!R482)</f>
        <v>0</v>
      </c>
      <c r="S482" s="93">
        <f>SUM('2:3'!S482)</f>
        <v>0</v>
      </c>
      <c r="T482" s="93">
        <f>SUM('2:3'!T482)</f>
        <v>0</v>
      </c>
      <c r="U482" s="93">
        <f>SUM('2:3'!U482)</f>
        <v>0</v>
      </c>
      <c r="V482" s="196">
        <f>SUM(X482:AA482)</f>
        <v>0</v>
      </c>
      <c r="W482" s="33" t="str">
        <f t="shared" si="89"/>
        <v/>
      </c>
      <c r="X482" s="93">
        <f>SUM('2:3'!X482)</f>
        <v>0</v>
      </c>
      <c r="Y482" s="93">
        <f>SUM('2:3'!Y482)</f>
        <v>0</v>
      </c>
      <c r="Z482" s="93">
        <f>SUM('2:3'!Z482)</f>
        <v>0</v>
      </c>
      <c r="AA482" s="93">
        <f>SUM('2:3'!AA482)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SUM('2:3'!G483)</f>
        <v>0</v>
      </c>
      <c r="H483" s="293">
        <f t="shared" si="96"/>
        <v>0</v>
      </c>
      <c r="I483" s="93">
        <f>SUM('2:3'!I483)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SUM('2:3'!O483)</f>
        <v>0</v>
      </c>
      <c r="P483" s="93">
        <f>SUM('2:3'!P483)</f>
        <v>0</v>
      </c>
      <c r="Q483" s="93">
        <f>SUM('2:3'!Q483)</f>
        <v>0</v>
      </c>
      <c r="R483" s="93">
        <f>SUM('2:3'!R483)</f>
        <v>0</v>
      </c>
      <c r="S483" s="93">
        <f>SUM('2:3'!S483)</f>
        <v>0</v>
      </c>
      <c r="T483" s="93">
        <f>SUM('2:3'!T483)</f>
        <v>0</v>
      </c>
      <c r="U483" s="93">
        <f>SUM('2:3'!U483)</f>
        <v>0</v>
      </c>
      <c r="V483" s="196">
        <f>SUM(X483:AA483)</f>
        <v>0</v>
      </c>
      <c r="W483" s="33" t="str">
        <f t="shared" si="89"/>
        <v/>
      </c>
      <c r="X483" s="93">
        <f>SUM('2:3'!X483)</f>
        <v>0</v>
      </c>
      <c r="Y483" s="93">
        <f>SUM('2:3'!Y483)</f>
        <v>0</v>
      </c>
      <c r="Z483" s="93">
        <f>SUM('2:3'!Z483)</f>
        <v>0</v>
      </c>
      <c r="AA483" s="93">
        <f>SUM('2:3'!AA483)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SUM('2:3'!G484)</f>
        <v>0</v>
      </c>
      <c r="H484" s="293">
        <f t="shared" si="96"/>
        <v>0</v>
      </c>
      <c r="I484" s="93">
        <f>SUM('2:3'!I484)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SUM('2:3'!O484)</f>
        <v>0</v>
      </c>
      <c r="P484" s="93">
        <f>SUM('2:3'!P484)</f>
        <v>0</v>
      </c>
      <c r="Q484" s="93">
        <f>SUM('2:3'!Q484)</f>
        <v>0</v>
      </c>
      <c r="R484" s="93">
        <f>SUM('2:3'!R484)</f>
        <v>0</v>
      </c>
      <c r="S484" s="93">
        <f>SUM('2:3'!S484)</f>
        <v>0</v>
      </c>
      <c r="T484" s="93">
        <f>SUM('2:3'!T484)</f>
        <v>0</v>
      </c>
      <c r="U484" s="93">
        <f>SUM('2:3'!U484)</f>
        <v>0</v>
      </c>
      <c r="V484" s="196">
        <f>SUM(X484:AA484)</f>
        <v>0</v>
      </c>
      <c r="W484" s="33" t="str">
        <f t="shared" si="89"/>
        <v/>
      </c>
      <c r="X484" s="93">
        <f>SUM('2:3'!X484)</f>
        <v>0</v>
      </c>
      <c r="Y484" s="93">
        <f>SUM('2:3'!Y484)</f>
        <v>0</v>
      </c>
      <c r="Z484" s="93">
        <f>SUM('2:3'!Z484)</f>
        <v>0</v>
      </c>
      <c r="AA484" s="93">
        <f>SUM('2:3'!AA484)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SUM('2:3'!G485)</f>
        <v>0</v>
      </c>
      <c r="H485" s="293">
        <f t="shared" si="96"/>
        <v>0</v>
      </c>
      <c r="I485" s="93">
        <f>SUM('2:3'!I485)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SUM('2:3'!G486)</f>
        <v>0</v>
      </c>
      <c r="H486" s="325">
        <f t="shared" si="96"/>
        <v>0</v>
      </c>
      <c r="I486" s="93">
        <f>SUM('2:3'!I486)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SUM('2:3'!G487)</f>
        <v>0</v>
      </c>
      <c r="H487" s="325">
        <f t="shared" si="96"/>
        <v>0</v>
      </c>
      <c r="I487" s="93">
        <f>SUM('2:3'!I487)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SUM('2:3'!G488)</f>
        <v>0</v>
      </c>
      <c r="H488" s="336">
        <f t="shared" si="96"/>
        <v>0</v>
      </c>
      <c r="I488" s="93">
        <f>SUM('2:3'!I488)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SUM('2:3'!G489)</f>
        <v>0</v>
      </c>
      <c r="H489" s="293">
        <f t="shared" si="96"/>
        <v>0</v>
      </c>
      <c r="I489" s="93">
        <f>SUM('2:3'!I489)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SUM('2:3'!O489)</f>
        <v>0</v>
      </c>
      <c r="P489" s="93">
        <f>SUM('2:3'!P489)</f>
        <v>0</v>
      </c>
      <c r="Q489" s="93">
        <f>SUM('2:3'!Q489)</f>
        <v>0</v>
      </c>
      <c r="R489" s="93">
        <f>SUM('2:3'!R489)</f>
        <v>0</v>
      </c>
      <c r="S489" s="93">
        <f>SUM('2:3'!S489)</f>
        <v>0</v>
      </c>
      <c r="T489" s="93">
        <f>SUM('2:3'!T489)</f>
        <v>0</v>
      </c>
      <c r="U489" s="93">
        <f>SUM('2:3'!U489)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SUM('2:3'!X489)</f>
        <v>0</v>
      </c>
      <c r="Y489" s="93">
        <f>SUM('2:3'!Y489)</f>
        <v>0</v>
      </c>
      <c r="Z489" s="93">
        <f>SUM('2:3'!Z489)</f>
        <v>0</v>
      </c>
      <c r="AA489" s="93">
        <f>SUM('2:3'!AA489)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40" t="s">
        <v>102</v>
      </c>
      <c r="B490" s="541"/>
      <c r="C490" s="29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SUM('2:3'!G491)</f>
        <v>0</v>
      </c>
      <c r="H491" s="293">
        <f>D491*G491</f>
        <v>0</v>
      </c>
      <c r="I491" s="93">
        <f>SUM('2:3'!I491)</f>
        <v>0</v>
      </c>
      <c r="J491" s="31" t="str">
        <f t="array" ref="J491">IF(ISERROR(G491/I491),"",G491/I491)</f>
        <v/>
      </c>
      <c r="K491" s="293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SUM('2:3'!O491)</f>
        <v>0</v>
      </c>
      <c r="P491" s="93">
        <f>SUM('2:3'!P491)</f>
        <v>0</v>
      </c>
      <c r="Q491" s="93">
        <f>SUM('2:3'!Q491)</f>
        <v>0</v>
      </c>
      <c r="R491" s="93">
        <f>SUM('2:3'!R491)</f>
        <v>0</v>
      </c>
      <c r="S491" s="93">
        <f>SUM('2:3'!S491)</f>
        <v>0</v>
      </c>
      <c r="T491" s="93">
        <f>SUM('2:3'!T491)</f>
        <v>0</v>
      </c>
      <c r="U491" s="93">
        <f>SUM('2:3'!U491)</f>
        <v>0</v>
      </c>
      <c r="V491" s="196">
        <f>SUM(X491:AA491)</f>
        <v>0</v>
      </c>
      <c r="W491" s="33" t="str">
        <f t="shared" si="97"/>
        <v/>
      </c>
      <c r="X491" s="93">
        <f>SUM('2:3'!X491)</f>
        <v>0</v>
      </c>
      <c r="Y491" s="93">
        <f>SUM('2:3'!Y491)</f>
        <v>0</v>
      </c>
      <c r="Z491" s="93">
        <f>SUM('2:3'!Z491)</f>
        <v>0</v>
      </c>
      <c r="AA491" s="93">
        <f>SUM('2:3'!AA491)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SUM('2:3'!G492)</f>
        <v>0</v>
      </c>
      <c r="H492" s="293">
        <f t="shared" ref="H492:H505" si="98">D492*G492</f>
        <v>0</v>
      </c>
      <c r="I492" s="93">
        <f>SUM('2:3'!I492)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SUM('2:3'!O492)</f>
        <v>0</v>
      </c>
      <c r="P492" s="93">
        <f>SUM('2:3'!P492)</f>
        <v>0</v>
      </c>
      <c r="Q492" s="93">
        <f>SUM('2:3'!Q492)</f>
        <v>0</v>
      </c>
      <c r="R492" s="93">
        <f>SUM('2:3'!R492)</f>
        <v>0</v>
      </c>
      <c r="S492" s="93">
        <f>SUM('2:3'!S492)</f>
        <v>0</v>
      </c>
      <c r="T492" s="93">
        <f>SUM('2:3'!T492)</f>
        <v>0</v>
      </c>
      <c r="U492" s="93">
        <f>SUM('2:3'!U492)</f>
        <v>0</v>
      </c>
      <c r="V492" s="196">
        <f>SUM(X492:AA492)</f>
        <v>0</v>
      </c>
      <c r="W492" s="33" t="str">
        <f t="shared" si="97"/>
        <v/>
      </c>
      <c r="X492" s="93">
        <f>SUM('2:3'!X492)</f>
        <v>0</v>
      </c>
      <c r="Y492" s="93">
        <f>SUM('2:3'!Y492)</f>
        <v>0</v>
      </c>
      <c r="Z492" s="93">
        <f>SUM('2:3'!Z492)</f>
        <v>0</v>
      </c>
      <c r="AA492" s="93">
        <f>SUM('2:3'!AA492)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SUM('2:3'!G493)</f>
        <v>0</v>
      </c>
      <c r="H493" s="293">
        <f t="shared" si="98"/>
        <v>0</v>
      </c>
      <c r="I493" s="93">
        <f>SUM('2:3'!I493)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SUM('2:3'!O493)</f>
        <v>0</v>
      </c>
      <c r="P493" s="93">
        <f>SUM('2:3'!P493)</f>
        <v>0</v>
      </c>
      <c r="Q493" s="93">
        <f>SUM('2:3'!Q493)</f>
        <v>0</v>
      </c>
      <c r="R493" s="93">
        <f>SUM('2:3'!R493)</f>
        <v>0</v>
      </c>
      <c r="S493" s="93">
        <f>SUM('2:3'!S493)</f>
        <v>0</v>
      </c>
      <c r="T493" s="93">
        <f>SUM('2:3'!T493)</f>
        <v>0</v>
      </c>
      <c r="U493" s="93">
        <f>SUM('2:3'!U493)</f>
        <v>0</v>
      </c>
      <c r="V493" s="196">
        <f>SUM(X493:AA493)</f>
        <v>0</v>
      </c>
      <c r="W493" s="33" t="str">
        <f t="shared" si="97"/>
        <v/>
      </c>
      <c r="X493" s="93">
        <f>SUM('2:3'!X493)</f>
        <v>0</v>
      </c>
      <c r="Y493" s="93">
        <f>SUM('2:3'!Y493)</f>
        <v>0</v>
      </c>
      <c r="Z493" s="93">
        <f>SUM('2:3'!Z493)</f>
        <v>0</v>
      </c>
      <c r="AA493" s="93">
        <f>SUM('2:3'!AA493)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SUM('2:3'!G494)</f>
        <v>0</v>
      </c>
      <c r="H494" s="293">
        <f t="shared" si="98"/>
        <v>0</v>
      </c>
      <c r="I494" s="93">
        <f>SUM('2:3'!I494)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SUM('2:3'!O494)</f>
        <v>0</v>
      </c>
      <c r="P494" s="93">
        <f>SUM('2:3'!P494)</f>
        <v>0</v>
      </c>
      <c r="Q494" s="93">
        <f>SUM('2:3'!Q494)</f>
        <v>0</v>
      </c>
      <c r="R494" s="93">
        <f>SUM('2:3'!R494)</f>
        <v>0</v>
      </c>
      <c r="S494" s="93">
        <f>SUM('2:3'!S494)</f>
        <v>0</v>
      </c>
      <c r="T494" s="93">
        <f>SUM('2:3'!T494)</f>
        <v>0</v>
      </c>
      <c r="U494" s="93">
        <f>SUM('2:3'!U494)</f>
        <v>0</v>
      </c>
      <c r="V494" s="196">
        <f>SUM(X494:AA494)</f>
        <v>0</v>
      </c>
      <c r="W494" s="33" t="str">
        <f t="shared" si="97"/>
        <v/>
      </c>
      <c r="X494" s="93">
        <f>SUM('2:3'!X494)</f>
        <v>0</v>
      </c>
      <c r="Y494" s="93">
        <f>SUM('2:3'!Y494)</f>
        <v>0</v>
      </c>
      <c r="Z494" s="93">
        <f>SUM('2:3'!Z494)</f>
        <v>0</v>
      </c>
      <c r="AA494" s="93">
        <f>SUM('2:3'!AA494)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SUM('2:3'!G495)</f>
        <v>0</v>
      </c>
      <c r="H495" s="293">
        <f t="shared" si="98"/>
        <v>0</v>
      </c>
      <c r="I495" s="93">
        <f>SUM('2:3'!I495)</f>
        <v>0</v>
      </c>
      <c r="J495" s="31"/>
      <c r="K495" s="35"/>
      <c r="L495" s="87"/>
      <c r="M495" s="36"/>
      <c r="N495" s="31"/>
      <c r="O495" s="93">
        <f>SUM('2:3'!O495)</f>
        <v>0</v>
      </c>
      <c r="P495" s="93">
        <f>SUM('2:3'!P495)</f>
        <v>0</v>
      </c>
      <c r="Q495" s="93">
        <f>SUM('2:3'!Q495)</f>
        <v>0</v>
      </c>
      <c r="R495" s="93">
        <f>SUM('2:3'!R495)</f>
        <v>0</v>
      </c>
      <c r="S495" s="93">
        <f>SUM('2:3'!S495)</f>
        <v>0</v>
      </c>
      <c r="T495" s="93">
        <f>SUM('2:3'!T495)</f>
        <v>0</v>
      </c>
      <c r="U495" s="93">
        <f>SUM('2:3'!U495)</f>
        <v>0</v>
      </c>
      <c r="V495" s="196"/>
      <c r="W495" s="33"/>
      <c r="X495" s="93">
        <f>SUM('2:3'!X495)</f>
        <v>0</v>
      </c>
      <c r="Y495" s="93">
        <f>SUM('2:3'!Y495)</f>
        <v>0</v>
      </c>
      <c r="Z495" s="93">
        <f>SUM('2:3'!Z495)</f>
        <v>0</v>
      </c>
      <c r="AA495" s="93">
        <f>SUM('2:3'!AA495)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SUM('2:3'!G496)</f>
        <v>0</v>
      </c>
      <c r="H496" s="293">
        <f t="shared" si="98"/>
        <v>0</v>
      </c>
      <c r="I496" s="93">
        <f>SUM('2:3'!I496)</f>
        <v>0</v>
      </c>
      <c r="J496" s="31"/>
      <c r="K496" s="35"/>
      <c r="L496" s="87">
        <v>6</v>
      </c>
      <c r="M496" s="36"/>
      <c r="N496" s="31"/>
      <c r="O496" s="93">
        <f>SUM('2:3'!O496)</f>
        <v>0</v>
      </c>
      <c r="P496" s="93">
        <f>SUM('2:3'!P496)</f>
        <v>0</v>
      </c>
      <c r="Q496" s="93">
        <f>SUM('2:3'!Q496)</f>
        <v>0</v>
      </c>
      <c r="R496" s="93">
        <f>SUM('2:3'!R496)</f>
        <v>0</v>
      </c>
      <c r="S496" s="93">
        <f>SUM('2:3'!S496)</f>
        <v>0</v>
      </c>
      <c r="T496" s="93">
        <f>SUM('2:3'!T496)</f>
        <v>0</v>
      </c>
      <c r="U496" s="93">
        <f>SUM('2:3'!U496)</f>
        <v>0</v>
      </c>
      <c r="V496" s="196"/>
      <c r="W496" s="33"/>
      <c r="X496" s="93">
        <f>SUM('2:3'!X496)</f>
        <v>0</v>
      </c>
      <c r="Y496" s="93">
        <f>SUM('2:3'!Y496)</f>
        <v>0</v>
      </c>
      <c r="Z496" s="93">
        <f>SUM('2:3'!Z496)</f>
        <v>0</v>
      </c>
      <c r="AA496" s="93">
        <f>SUM('2:3'!AA496)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SUM('2:3'!G497)</f>
        <v>0</v>
      </c>
      <c r="H497" s="293">
        <f t="shared" si="98"/>
        <v>0</v>
      </c>
      <c r="I497" s="93">
        <f>SUM('2:3'!I497)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SUM('2:3'!O497)</f>
        <v>0</v>
      </c>
      <c r="P497" s="93">
        <f>SUM('2:3'!P497)</f>
        <v>0</v>
      </c>
      <c r="Q497" s="93">
        <f>SUM('2:3'!Q497)</f>
        <v>0</v>
      </c>
      <c r="R497" s="93">
        <f>SUM('2:3'!R497)</f>
        <v>0</v>
      </c>
      <c r="S497" s="93">
        <f>SUM('2:3'!S497)</f>
        <v>0</v>
      </c>
      <c r="T497" s="93">
        <f>SUM('2:3'!T497)</f>
        <v>0</v>
      </c>
      <c r="U497" s="93">
        <f>SUM('2:3'!U497)</f>
        <v>0</v>
      </c>
      <c r="V497" s="196">
        <f>SUM(X497:AA497)</f>
        <v>0</v>
      </c>
      <c r="W497" s="33" t="str">
        <f>IF(ISERROR(V497/G497),"",V497/G497)</f>
        <v/>
      </c>
      <c r="X497" s="93">
        <f>SUM('2:3'!X497)</f>
        <v>0</v>
      </c>
      <c r="Y497" s="93">
        <f>SUM('2:3'!Y497)</f>
        <v>0</v>
      </c>
      <c r="Z497" s="93">
        <f>SUM('2:3'!Z497)</f>
        <v>0</v>
      </c>
      <c r="AA497" s="93">
        <f>SUM('2:3'!AA497)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SUM('2:3'!G498)</f>
        <v>0</v>
      </c>
      <c r="H498" s="293">
        <f t="shared" si="98"/>
        <v>0</v>
      </c>
      <c r="I498" s="93">
        <f>SUM('2:3'!I498)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SUM('2:3'!O498)</f>
        <v>0</v>
      </c>
      <c r="P498" s="93">
        <f>SUM('2:3'!P498)</f>
        <v>0</v>
      </c>
      <c r="Q498" s="93">
        <f>SUM('2:3'!Q498)</f>
        <v>0</v>
      </c>
      <c r="R498" s="93">
        <f>SUM('2:3'!R498)</f>
        <v>0</v>
      </c>
      <c r="S498" s="93">
        <f>SUM('2:3'!S498)</f>
        <v>0</v>
      </c>
      <c r="T498" s="93">
        <f>SUM('2:3'!T498)</f>
        <v>0</v>
      </c>
      <c r="U498" s="93">
        <f>SUM('2:3'!U498)</f>
        <v>0</v>
      </c>
      <c r="V498" s="196">
        <f>SUM(X498:AA498)</f>
        <v>0</v>
      </c>
      <c r="W498" s="33" t="str">
        <f>IF(ISERROR(V498/G498),"",V498/G498)</f>
        <v/>
      </c>
      <c r="X498" s="93">
        <f>SUM('2:3'!X498)</f>
        <v>0</v>
      </c>
      <c r="Y498" s="93">
        <f>SUM('2:3'!Y498)</f>
        <v>0</v>
      </c>
      <c r="Z498" s="93">
        <f>SUM('2:3'!Z498)</f>
        <v>0</v>
      </c>
      <c r="AA498" s="93">
        <f>SUM('2:3'!AA498)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SUM('2:3'!G499)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SUM('2:3'!G500)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SUM('2:3'!G501)</f>
        <v>0</v>
      </c>
      <c r="H501" s="293">
        <f t="shared" si="98"/>
        <v>0</v>
      </c>
      <c r="I501" s="93">
        <f>SUM('2:3'!I501)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SUM('2:3'!O501)</f>
        <v>0</v>
      </c>
      <c r="P501" s="93">
        <f>SUM('2:3'!P501)</f>
        <v>0</v>
      </c>
      <c r="Q501" s="93">
        <f>SUM('2:3'!Q501)</f>
        <v>0</v>
      </c>
      <c r="R501" s="93">
        <f>SUM('2:3'!R501)</f>
        <v>0</v>
      </c>
      <c r="S501" s="93">
        <f>SUM('2:3'!S501)</f>
        <v>0</v>
      </c>
      <c r="T501" s="93">
        <f>SUM('2:3'!T501)</f>
        <v>0</v>
      </c>
      <c r="U501" s="93">
        <f>SUM('2:3'!U501)</f>
        <v>0</v>
      </c>
      <c r="V501" s="196">
        <f>SUM(X501:AA501)</f>
        <v>0</v>
      </c>
      <c r="W501" s="33" t="str">
        <f>IF(ISERROR(V501/G501),"",V501/G501)</f>
        <v/>
      </c>
      <c r="X501" s="93">
        <f>SUM('2:3'!X501)</f>
        <v>0</v>
      </c>
      <c r="Y501" s="93">
        <f>SUM('2:3'!Y501)</f>
        <v>0</v>
      </c>
      <c r="Z501" s="93">
        <f>SUM('2:3'!Z501)</f>
        <v>0</v>
      </c>
      <c r="AA501" s="93">
        <f>SUM('2:3'!AA501)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SUM('2:3'!G502)</f>
        <v>0</v>
      </c>
      <c r="H502" s="293">
        <f t="shared" si="98"/>
        <v>0</v>
      </c>
      <c r="I502" s="93">
        <f>SUM('2:3'!I502)</f>
        <v>0</v>
      </c>
      <c r="J502" s="31"/>
      <c r="K502" s="35"/>
      <c r="L502" s="87"/>
      <c r="M502" s="36"/>
      <c r="N502" s="31"/>
      <c r="O502" s="93">
        <f>SUM('2:3'!O502)</f>
        <v>0</v>
      </c>
      <c r="P502" s="93">
        <f>SUM('2:3'!P502)</f>
        <v>0</v>
      </c>
      <c r="Q502" s="93">
        <f>SUM('2:3'!Q502)</f>
        <v>0</v>
      </c>
      <c r="R502" s="93">
        <f>SUM('2:3'!R502)</f>
        <v>0</v>
      </c>
      <c r="S502" s="93">
        <f>SUM('2:3'!S502)</f>
        <v>0</v>
      </c>
      <c r="T502" s="93">
        <f>SUM('2:3'!T502)</f>
        <v>0</v>
      </c>
      <c r="U502" s="93">
        <f>SUM('2:3'!U502)</f>
        <v>0</v>
      </c>
      <c r="V502" s="196"/>
      <c r="W502" s="33"/>
      <c r="X502" s="93">
        <f>SUM('2:3'!X502)</f>
        <v>0</v>
      </c>
      <c r="Y502" s="93">
        <f>SUM('2:3'!Y502)</f>
        <v>0</v>
      </c>
      <c r="Z502" s="93">
        <f>SUM('2:3'!Z502)</f>
        <v>0</v>
      </c>
      <c r="AA502" s="93">
        <f>SUM('2:3'!AA502)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SUM('2:3'!G503)</f>
        <v>0</v>
      </c>
      <c r="H503" s="293">
        <f t="shared" si="98"/>
        <v>0</v>
      </c>
      <c r="I503" s="93">
        <f>SUM('2:3'!I503)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SUM('2:3'!G504)</f>
        <v>0</v>
      </c>
      <c r="H504" s="293">
        <f t="shared" si="98"/>
        <v>0</v>
      </c>
      <c r="I504" s="93">
        <f>SUM('2:3'!I504)</f>
        <v>0</v>
      </c>
      <c r="J504" s="31"/>
      <c r="K504" s="35"/>
      <c r="L504" s="87"/>
      <c r="M504" s="36"/>
      <c r="N504" s="31"/>
      <c r="O504" s="93">
        <f>SUM('2:3'!O504)</f>
        <v>0</v>
      </c>
      <c r="P504" s="93">
        <f>SUM('2:3'!P504)</f>
        <v>0</v>
      </c>
      <c r="Q504" s="93">
        <f>SUM('2:3'!Q504)</f>
        <v>0</v>
      </c>
      <c r="R504" s="93">
        <f>SUM('2:3'!R504)</f>
        <v>0</v>
      </c>
      <c r="S504" s="93">
        <f>SUM('2:3'!S504)</f>
        <v>0</v>
      </c>
      <c r="T504" s="93">
        <f>SUM('2:3'!T504)</f>
        <v>0</v>
      </c>
      <c r="U504" s="93">
        <f>SUM('2:3'!U504)</f>
        <v>0</v>
      </c>
      <c r="V504" s="196"/>
      <c r="W504" s="33"/>
      <c r="X504" s="93">
        <f>SUM('2:3'!X504)</f>
        <v>0</v>
      </c>
      <c r="Y504" s="93">
        <f>SUM('2:3'!Y504)</f>
        <v>0</v>
      </c>
      <c r="Z504" s="93">
        <f>SUM('2:3'!Z504)</f>
        <v>0</v>
      </c>
      <c r="AA504" s="93">
        <f>SUM('2:3'!AA504)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SUM('2:3'!G505)</f>
        <v>0</v>
      </c>
      <c r="H505" s="293">
        <f t="shared" si="98"/>
        <v>0</v>
      </c>
      <c r="I505" s="93">
        <f>SUM('2:3'!I505)</f>
        <v>0</v>
      </c>
      <c r="J505" s="31"/>
      <c r="K505" s="35"/>
      <c r="L505" s="87"/>
      <c r="M505" s="36"/>
      <c r="N505" s="31"/>
      <c r="O505" s="93">
        <f>SUM('2:3'!O505)</f>
        <v>0</v>
      </c>
      <c r="P505" s="93">
        <f>SUM('2:3'!P505)</f>
        <v>0</v>
      </c>
      <c r="Q505" s="93">
        <f>SUM('2:3'!Q505)</f>
        <v>0</v>
      </c>
      <c r="R505" s="93">
        <f>SUM('2:3'!R505)</f>
        <v>0</v>
      </c>
      <c r="S505" s="93">
        <f>SUM('2:3'!S505)</f>
        <v>0</v>
      </c>
      <c r="T505" s="93">
        <f>SUM('2:3'!T505)</f>
        <v>0</v>
      </c>
      <c r="U505" s="93">
        <f>SUM('2:3'!U505)</f>
        <v>0</v>
      </c>
      <c r="V505" s="196"/>
      <c r="W505" s="33"/>
      <c r="X505" s="93">
        <f>SUM('2:3'!X505)</f>
        <v>0</v>
      </c>
      <c r="Y505" s="93">
        <f>SUM('2:3'!Y505)</f>
        <v>0</v>
      </c>
      <c r="Z505" s="93">
        <f>SUM('2:3'!Z505)</f>
        <v>0</v>
      </c>
      <c r="AA505" s="93">
        <f>SUM('2:3'!AA505)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40" t="s">
        <v>106</v>
      </c>
      <c r="B506" s="541"/>
      <c r="C506" s="296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51" t="s">
        <v>108</v>
      </c>
      <c r="B507" s="552"/>
      <c r="C507" s="552"/>
      <c r="D507" s="552"/>
      <c r="E507" s="552"/>
      <c r="F507" s="553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568"/>
      <c r="AM507" s="568"/>
      <c r="AN507" s="568"/>
      <c r="AO507" s="568"/>
      <c r="AP507" s="568"/>
      <c r="AQ507" s="568"/>
      <c r="AR507" s="568"/>
      <c r="AS507" s="568"/>
      <c r="AT507" s="568"/>
      <c r="AU507" s="568"/>
      <c r="AV507" s="568"/>
      <c r="AW507" s="568"/>
      <c r="AX507" s="568"/>
      <c r="AY507" s="568"/>
      <c r="AZ507" s="568"/>
      <c r="BA507" s="568"/>
    </row>
    <row r="508" spans="1:53" ht="15.75" customHeight="1">
      <c r="A508" s="453" t="s">
        <v>497</v>
      </c>
      <c r="B508" s="291" t="s">
        <v>110</v>
      </c>
      <c r="C508" s="554" t="s">
        <v>111</v>
      </c>
      <c r="D508" s="554"/>
      <c r="E508" s="533" t="s">
        <v>112</v>
      </c>
      <c r="F508" s="533"/>
      <c r="G508" s="544" t="s">
        <v>113</v>
      </c>
      <c r="H508" s="544"/>
      <c r="I508" s="533" t="s">
        <v>114</v>
      </c>
      <c r="J508" s="533"/>
      <c r="K508" s="533" t="s">
        <v>36</v>
      </c>
      <c r="L508" s="533"/>
      <c r="M508" s="533" t="s">
        <v>115</v>
      </c>
      <c r="N508" s="533"/>
      <c r="O508" s="533" t="s">
        <v>116</v>
      </c>
      <c r="P508" s="544" t="s">
        <v>117</v>
      </c>
      <c r="Q508" s="544"/>
      <c r="R508" s="544" t="s">
        <v>36</v>
      </c>
      <c r="S508" s="544"/>
      <c r="T508" s="544" t="s">
        <v>118</v>
      </c>
      <c r="U508" s="544"/>
      <c r="V508" s="544" t="s">
        <v>119</v>
      </c>
      <c r="W508" s="544"/>
      <c r="X508" s="544" t="s">
        <v>36</v>
      </c>
      <c r="Y508" s="544"/>
      <c r="Z508" s="544" t="s">
        <v>118</v>
      </c>
      <c r="AA508" s="544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54"/>
      <c r="B509" s="291" t="s">
        <v>120</v>
      </c>
      <c r="C509" s="555">
        <f>SUM('2:3'!C509)</f>
        <v>0</v>
      </c>
      <c r="D509" s="556"/>
      <c r="E509" s="557">
        <f>D509*11</f>
        <v>0</v>
      </c>
      <c r="F509" s="557"/>
      <c r="G509" s="471">
        <v>0</v>
      </c>
      <c r="H509" s="472"/>
      <c r="I509" s="533">
        <f>G509*11</f>
        <v>0</v>
      </c>
      <c r="J509" s="533"/>
      <c r="K509" s="533">
        <f>E509-I509</f>
        <v>0</v>
      </c>
      <c r="L509" s="533"/>
      <c r="M509" s="558" t="str">
        <f>IF(ISERROR(K509/E509),"",K509/E509)</f>
        <v/>
      </c>
      <c r="N509" s="558"/>
      <c r="O509" s="533"/>
      <c r="P509" s="544" t="s">
        <v>70</v>
      </c>
      <c r="Q509" s="544"/>
      <c r="R509" s="559">
        <f>SUM(O370:U370)</f>
        <v>0</v>
      </c>
      <c r="S509" s="559"/>
      <c r="T509" s="560" t="str">
        <f t="array" ref="T509">IF(ISERROR(R509/R516),"",R509/R516)</f>
        <v/>
      </c>
      <c r="U509" s="560"/>
      <c r="V509" s="544" t="s">
        <v>41</v>
      </c>
      <c r="W509" s="544"/>
      <c r="X509" s="559">
        <f>SUM(O370,O428,O463,O479,O490,O506)</f>
        <v>0</v>
      </c>
      <c r="Y509" s="559"/>
      <c r="Z509" s="560" t="str">
        <f t="array" ref="Z509">IF(ISERROR(X509/X516),"",X509/X516)</f>
        <v/>
      </c>
      <c r="AA509" s="560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54"/>
      <c r="B510" s="291" t="s">
        <v>121</v>
      </c>
      <c r="C510" s="555">
        <f>SUM('2:3'!C510)</f>
        <v>0</v>
      </c>
      <c r="D510" s="556"/>
      <c r="E510" s="557">
        <f>D510*11</f>
        <v>0</v>
      </c>
      <c r="F510" s="557"/>
      <c r="G510" s="471">
        <v>0</v>
      </c>
      <c r="H510" s="472"/>
      <c r="I510" s="533">
        <f>G510*11</f>
        <v>0</v>
      </c>
      <c r="J510" s="533"/>
      <c r="K510" s="533">
        <f>E510-I510</f>
        <v>0</v>
      </c>
      <c r="L510" s="533"/>
      <c r="M510" s="558" t="str">
        <f>IF(ISERROR(K510/E510),"",K510/E510)</f>
        <v/>
      </c>
      <c r="N510" s="558"/>
      <c r="O510" s="533"/>
      <c r="P510" s="544" t="s">
        <v>86</v>
      </c>
      <c r="Q510" s="544"/>
      <c r="R510" s="559">
        <f>SUM(O428:U428)</f>
        <v>0</v>
      </c>
      <c r="S510" s="559"/>
      <c r="T510" s="560" t="str">
        <f>IF(ISERROR(R510/R516),"",R510/R516)</f>
        <v/>
      </c>
      <c r="U510" s="560"/>
      <c r="V510" s="544" t="s">
        <v>42</v>
      </c>
      <c r="W510" s="544"/>
      <c r="X510" s="559">
        <f>SUM(O371,O429,O464,O480,O491,O507)</f>
        <v>0</v>
      </c>
      <c r="Y510" s="559"/>
      <c r="Z510" s="560" t="str">
        <f>IF(ISERROR(X510/X516),"",X510/X516)</f>
        <v/>
      </c>
      <c r="AA510" s="560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54"/>
      <c r="B511" s="291" t="s">
        <v>122</v>
      </c>
      <c r="C511" s="555">
        <f>SUM('2:3'!C511)</f>
        <v>0</v>
      </c>
      <c r="D511" s="556"/>
      <c r="E511" s="557">
        <f>D511*11</f>
        <v>0</v>
      </c>
      <c r="F511" s="557"/>
      <c r="G511" s="471">
        <v>0</v>
      </c>
      <c r="H511" s="472"/>
      <c r="I511" s="533">
        <f>G511*11</f>
        <v>0</v>
      </c>
      <c r="J511" s="533"/>
      <c r="K511" s="533">
        <f>E511-I511</f>
        <v>0</v>
      </c>
      <c r="L511" s="533"/>
      <c r="M511" s="558" t="str">
        <f>IF(ISERROR(K511/E511),"",K511/E511)</f>
        <v/>
      </c>
      <c r="N511" s="558"/>
      <c r="O511" s="533"/>
      <c r="P511" s="544" t="s">
        <v>92</v>
      </c>
      <c r="Q511" s="544"/>
      <c r="R511" s="559">
        <f>SUM(O463:U463)</f>
        <v>0</v>
      </c>
      <c r="S511" s="559"/>
      <c r="T511" s="560" t="str">
        <f>IF(ISERROR(R511/R516),"",R511/R516)</f>
        <v/>
      </c>
      <c r="U511" s="560"/>
      <c r="V511" s="544" t="s">
        <v>43</v>
      </c>
      <c r="W511" s="544"/>
      <c r="X511" s="559">
        <f>SUM(O373,O430,O465,O481,O492,O508)</f>
        <v>0</v>
      </c>
      <c r="Y511" s="559"/>
      <c r="Z511" s="560" t="str">
        <f>IF(ISERROR(X511/X516),"",X511/X516)</f>
        <v/>
      </c>
      <c r="AA511" s="560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54"/>
      <c r="B512" s="291" t="s">
        <v>47</v>
      </c>
      <c r="C512" s="456">
        <v>1</v>
      </c>
      <c r="D512" s="457"/>
      <c r="E512" s="557">
        <f>D512*11</f>
        <v>0</v>
      </c>
      <c r="F512" s="557"/>
      <c r="G512" s="471">
        <v>1</v>
      </c>
      <c r="H512" s="472"/>
      <c r="I512" s="533">
        <f>G512*11</f>
        <v>11</v>
      </c>
      <c r="J512" s="533"/>
      <c r="K512" s="533">
        <f>E512-I512</f>
        <v>-11</v>
      </c>
      <c r="L512" s="533"/>
      <c r="M512" s="558" t="str">
        <f>IF(ISERROR(K512/E512),"",K512/E512)</f>
        <v/>
      </c>
      <c r="N512" s="558"/>
      <c r="O512" s="533"/>
      <c r="P512" s="544" t="s">
        <v>99</v>
      </c>
      <c r="Q512" s="544"/>
      <c r="R512" s="559">
        <f>SUM(O479:U479)</f>
        <v>0</v>
      </c>
      <c r="S512" s="559"/>
      <c r="T512" s="560" t="str">
        <f>IF(ISERROR(R512/R516),"",R512/R516)</f>
        <v/>
      </c>
      <c r="U512" s="560"/>
      <c r="V512" s="544" t="s">
        <v>44</v>
      </c>
      <c r="W512" s="544"/>
      <c r="X512" s="559">
        <f>SUM(O374,O431,O466,O482,O493,O509)</f>
        <v>0</v>
      </c>
      <c r="Y512" s="559"/>
      <c r="Z512" s="560" t="str">
        <f>IF(ISERROR(X512/X516),"",X512/X516)</f>
        <v/>
      </c>
      <c r="AA512" s="560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55"/>
      <c r="B513" s="291" t="s">
        <v>123</v>
      </c>
      <c r="C513" s="562">
        <f>SUM(C509:D512)</f>
        <v>1</v>
      </c>
      <c r="D513" s="533"/>
      <c r="E513" s="533">
        <f>SUM(F509:F512)</f>
        <v>0</v>
      </c>
      <c r="F513" s="533"/>
      <c r="G513" s="562">
        <f>SUM(G509:H512)</f>
        <v>1</v>
      </c>
      <c r="H513" s="533"/>
      <c r="I513" s="533">
        <f>SUM(I509:J512)</f>
        <v>11</v>
      </c>
      <c r="J513" s="533"/>
      <c r="K513" s="533">
        <f>SUM(K509:L512)</f>
        <v>-11</v>
      </c>
      <c r="L513" s="533"/>
      <c r="M513" s="558" t="str">
        <f>IF(ISERROR(K513/E513),"",K513/E513)</f>
        <v/>
      </c>
      <c r="N513" s="558"/>
      <c r="O513" s="533"/>
      <c r="P513" s="544" t="s">
        <v>102</v>
      </c>
      <c r="Q513" s="544"/>
      <c r="R513" s="559">
        <f>SUM(O490:U490)</f>
        <v>0</v>
      </c>
      <c r="S513" s="559"/>
      <c r="T513" s="560" t="str">
        <f>IF(ISERROR(R513/R516),"",R513/R516)</f>
        <v/>
      </c>
      <c r="U513" s="560"/>
      <c r="V513" s="544" t="s">
        <v>45</v>
      </c>
      <c r="W513" s="544"/>
      <c r="X513" s="559">
        <f>SUM(O375,O432,O467,O483,O494,O510)</f>
        <v>0</v>
      </c>
      <c r="Y513" s="559"/>
      <c r="Z513" s="560" t="str">
        <f>IF(ISERROR(X513/X516),"",X513/X516)</f>
        <v/>
      </c>
      <c r="AA513" s="560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0</v>
      </c>
      <c r="C514" s="559" t="s">
        <v>155</v>
      </c>
      <c r="D514" s="559"/>
      <c r="E514" s="544">
        <f>H507</f>
        <v>0</v>
      </c>
      <c r="F514" s="544"/>
      <c r="G514" s="544" t="s">
        <v>34</v>
      </c>
      <c r="H514" s="544"/>
      <c r="I514" s="561" t="str">
        <f>L507</f>
        <v/>
      </c>
      <c r="J514" s="561"/>
      <c r="K514" s="533" t="s">
        <v>32</v>
      </c>
      <c r="L514" s="533"/>
      <c r="M514" s="561" t="str">
        <f>J507</f>
        <v/>
      </c>
      <c r="N514" s="561"/>
      <c r="O514" s="533"/>
      <c r="P514" s="544" t="s">
        <v>106</v>
      </c>
      <c r="Q514" s="544"/>
      <c r="R514" s="559">
        <f>SUM(O506:U506)</f>
        <v>0</v>
      </c>
      <c r="S514" s="559"/>
      <c r="T514" s="560" t="str">
        <f>IF(ISERROR(R514/R516),"",R514/R516)</f>
        <v/>
      </c>
      <c r="U514" s="560"/>
      <c r="V514" s="544" t="s">
        <v>46</v>
      </c>
      <c r="W514" s="544"/>
      <c r="X514" s="559">
        <f>SUM(O376,O433,O468,O484,O495,O511)</f>
        <v>0</v>
      </c>
      <c r="Y514" s="559"/>
      <c r="Z514" s="560" t="str">
        <f>IF(ISERROR(X514/X516),"",X514/X516)</f>
        <v/>
      </c>
      <c r="AA514" s="560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1</v>
      </c>
      <c r="C515" s="544" t="s">
        <v>114</v>
      </c>
      <c r="D515" s="544"/>
      <c r="E515" s="554">
        <f>K507+I513</f>
        <v>11</v>
      </c>
      <c r="F515" s="554"/>
      <c r="G515" s="544" t="s">
        <v>150</v>
      </c>
      <c r="H515" s="544"/>
      <c r="I515" s="561">
        <f>B515-E515</f>
        <v>-10</v>
      </c>
      <c r="J515" s="561"/>
      <c r="K515" s="533" t="s">
        <v>151</v>
      </c>
      <c r="L515" s="533"/>
      <c r="M515" s="558">
        <f>IF(ISERROR(I515/B515),"",I515/B515)</f>
        <v>-10</v>
      </c>
      <c r="N515" s="558"/>
      <c r="O515" s="533"/>
      <c r="P515" s="544" t="s">
        <v>107</v>
      </c>
      <c r="Q515" s="544"/>
      <c r="R515" s="559"/>
      <c r="S515" s="559"/>
      <c r="T515" s="560" t="str">
        <f>IF(ISERROR(R515/R516),"",R515/R516)</f>
        <v/>
      </c>
      <c r="U515" s="560"/>
      <c r="V515" s="544" t="s">
        <v>47</v>
      </c>
      <c r="W515" s="544"/>
      <c r="X515" s="559">
        <f>SUM(O377,O434,O469,O489,O496,O512)</f>
        <v>0</v>
      </c>
      <c r="Y515" s="559"/>
      <c r="Z515" s="560" t="str">
        <f>IF(ISERROR(X515/X516),"",X515/X516)</f>
        <v/>
      </c>
      <c r="AA515" s="560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544" t="s">
        <v>149</v>
      </c>
      <c r="D516" s="544"/>
      <c r="E516" s="560">
        <f>IF(ISERROR(B516/B515),"",B516/B515)</f>
        <v>0</v>
      </c>
      <c r="F516" s="560"/>
      <c r="G516" s="544" t="s">
        <v>158</v>
      </c>
      <c r="H516" s="544"/>
      <c r="I516" s="533">
        <f>V507</f>
        <v>0</v>
      </c>
      <c r="J516" s="533"/>
      <c r="K516" s="533" t="s">
        <v>156</v>
      </c>
      <c r="L516" s="533"/>
      <c r="M516" s="558" t="str">
        <f t="array" ref="M516">IF(ISERROR(I516/B514),"",I516/B514)</f>
        <v/>
      </c>
      <c r="N516" s="558"/>
      <c r="O516" s="533"/>
      <c r="P516" s="544" t="s">
        <v>123</v>
      </c>
      <c r="Q516" s="544"/>
      <c r="R516" s="559">
        <f>SUM(R509:S515)</f>
        <v>0</v>
      </c>
      <c r="S516" s="559"/>
      <c r="T516" s="560">
        <f>SUM(T509:U515)</f>
        <v>0</v>
      </c>
      <c r="U516" s="560"/>
      <c r="V516" s="544" t="s">
        <v>123</v>
      </c>
      <c r="W516" s="544"/>
      <c r="X516" s="559">
        <f>SUM(X509:Y515)</f>
        <v>0</v>
      </c>
      <c r="Y516" s="559"/>
      <c r="Z516" s="560">
        <f>SUM(Z509:AA515)</f>
        <v>0</v>
      </c>
      <c r="AA516" s="560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571" t="str">
        <f>IF(ISERROR(#REF!/#REF!),"",#REF!/#REF!)</f>
        <v/>
      </c>
      <c r="H517" s="571"/>
      <c r="I517" s="571"/>
      <c r="J517" s="8"/>
      <c r="K517" s="47"/>
      <c r="L517" s="12"/>
      <c r="M517" s="12"/>
      <c r="N517" s="571" t="str">
        <f>IF(ISERROR(G517/#REF!),"",G517/#REF!)</f>
        <v/>
      </c>
      <c r="O517" s="571"/>
      <c r="P517" s="571"/>
      <c r="Q517" s="571"/>
      <c r="R517" s="571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59" t="s">
        <v>157</v>
      </c>
      <c r="B519" s="559"/>
      <c r="C519" s="554">
        <f>SUM(B171,B342,B514)</f>
        <v>9623</v>
      </c>
      <c r="D519" s="554"/>
      <c r="E519" s="559" t="s">
        <v>124</v>
      </c>
      <c r="F519" s="559"/>
      <c r="G519" s="554">
        <f>SUM(E171,E342,E514)</f>
        <v>59202.31</v>
      </c>
      <c r="H519" s="554"/>
      <c r="I519" s="544" t="s">
        <v>34</v>
      </c>
      <c r="J519" s="559"/>
      <c r="K519" s="572">
        <f>IF(ISERROR(C519/G520),"",C519/G520)</f>
        <v>10.195691046783782</v>
      </c>
      <c r="L519" s="573"/>
      <c r="M519" s="544" t="s">
        <v>32</v>
      </c>
      <c r="N519" s="544"/>
      <c r="O519" s="574">
        <f t="array" ref="O519">IF(ISERROR(C519/C520),"",C519/C520)</f>
        <v>14.827426810477657</v>
      </c>
      <c r="P519" s="575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44" t="s">
        <v>125</v>
      </c>
      <c r="B520" s="544"/>
      <c r="C520" s="554">
        <f>SUM(B172,B343,B515)</f>
        <v>649</v>
      </c>
      <c r="D520" s="554"/>
      <c r="E520" s="544" t="s">
        <v>114</v>
      </c>
      <c r="F520" s="544"/>
      <c r="G520" s="554">
        <f>SUM(E172,E343,E515)</f>
        <v>943.8300901669204</v>
      </c>
      <c r="H520" s="554"/>
      <c r="I520" s="576" t="s">
        <v>150</v>
      </c>
      <c r="J520" s="577"/>
      <c r="K520" s="569">
        <f>C520-G520</f>
        <v>-294.8300901669204</v>
      </c>
      <c r="L520" s="570"/>
      <c r="M520" s="569" t="s">
        <v>151</v>
      </c>
      <c r="N520" s="570"/>
      <c r="O520" s="578">
        <f>IF(ISERROR(K520/C520),"",K520/C520)</f>
        <v>-0.45428365202915316</v>
      </c>
      <c r="P520" s="579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76" t="s">
        <v>148</v>
      </c>
      <c r="B521" s="577"/>
      <c r="C521" s="554">
        <f>SUM(B173,B344,B516)</f>
        <v>0</v>
      </c>
      <c r="D521" s="554"/>
      <c r="E521" s="576" t="s">
        <v>149</v>
      </c>
      <c r="F521" s="577"/>
      <c r="G521" s="578">
        <f>IF(ISERROR(C521/C520),"",C521/C520)</f>
        <v>0</v>
      </c>
      <c r="H521" s="579"/>
      <c r="I521" s="544" t="s">
        <v>126</v>
      </c>
      <c r="J521" s="559"/>
      <c r="K521" s="554">
        <f>SUM(I173,I344,I516)</f>
        <v>0</v>
      </c>
      <c r="L521" s="554"/>
      <c r="M521" s="559" t="s">
        <v>127</v>
      </c>
      <c r="N521" s="559"/>
      <c r="O521" s="578">
        <f t="array" ref="O521">IF(ISERROR(K521/C519),"",K521/C519)</f>
        <v>0</v>
      </c>
      <c r="P521" s="579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76" t="s">
        <v>130</v>
      </c>
      <c r="B523" s="577"/>
      <c r="C523" s="576" t="s">
        <v>131</v>
      </c>
      <c r="D523" s="577"/>
      <c r="E523" s="576" t="s">
        <v>118</v>
      </c>
      <c r="F523" s="577"/>
      <c r="G523" s="586" t="s">
        <v>116</v>
      </c>
      <c r="H523" s="587"/>
      <c r="I523" s="576" t="s">
        <v>117</v>
      </c>
      <c r="J523" s="570"/>
      <c r="K523" s="576" t="s">
        <v>14</v>
      </c>
      <c r="L523" s="577"/>
      <c r="M523" s="576" t="s">
        <v>118</v>
      </c>
      <c r="N523" s="577"/>
      <c r="O523" s="544" t="s">
        <v>119</v>
      </c>
      <c r="P523" s="544"/>
      <c r="Q523" s="576" t="s">
        <v>14</v>
      </c>
      <c r="R523" s="577"/>
      <c r="S523" s="576" t="s">
        <v>118</v>
      </c>
      <c r="T523" s="577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580" t="s">
        <v>70</v>
      </c>
      <c r="B524" s="577"/>
      <c r="C524" s="581">
        <f>SUM(G28,G199,G370)</f>
        <v>2273</v>
      </c>
      <c r="D524" s="577"/>
      <c r="E524" s="582">
        <f>IF(ISERROR(C524/C530),"",C524/C530)</f>
        <v>0.23620492569884652</v>
      </c>
      <c r="F524" s="583"/>
      <c r="G524" s="588"/>
      <c r="H524" s="589"/>
      <c r="I524" s="584" t="s">
        <v>15</v>
      </c>
      <c r="J524" s="585"/>
      <c r="K524" s="569">
        <f t="shared" ref="K524:K529" si="101">SUM(R166,U337,U509)</f>
        <v>0</v>
      </c>
      <c r="L524" s="570"/>
      <c r="M524" s="582" t="str">
        <f t="array" ref="M524">IF(ISERROR(K524/K530),"",K524/K530)</f>
        <v/>
      </c>
      <c r="N524" s="583"/>
      <c r="O524" s="544" t="s">
        <v>41</v>
      </c>
      <c r="P524" s="544"/>
      <c r="Q524" s="592">
        <f t="shared" ref="Q524:Q529" si="102">SUM(X166,AA337,AA509)</f>
        <v>0</v>
      </c>
      <c r="R524" s="593"/>
      <c r="S524" s="582" t="str">
        <f t="array" ref="S524">IF(ISERROR(Q524/Q530),"",Q524/Q530)</f>
        <v/>
      </c>
      <c r="T524" s="583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80" t="s">
        <v>86</v>
      </c>
      <c r="B525" s="577"/>
      <c r="C525" s="576">
        <f>SUM(G86,G257,G428)</f>
        <v>2702</v>
      </c>
      <c r="D525" s="577"/>
      <c r="E525" s="582">
        <f>IF(ISERROR(C525/C530),"",C525/C530)</f>
        <v>0.28078561779070976</v>
      </c>
      <c r="F525" s="583"/>
      <c r="G525" s="588"/>
      <c r="H525" s="589"/>
      <c r="I525" s="584" t="s">
        <v>16</v>
      </c>
      <c r="J525" s="585"/>
      <c r="K525" s="569">
        <f t="shared" si="101"/>
        <v>0</v>
      </c>
      <c r="L525" s="570"/>
      <c r="M525" s="582" t="str">
        <f>IF(ISERROR(K525/K530),"",K525/K530)</f>
        <v/>
      </c>
      <c r="N525" s="583"/>
      <c r="O525" s="544" t="s">
        <v>42</v>
      </c>
      <c r="P525" s="544"/>
      <c r="Q525" s="576">
        <f t="shared" si="102"/>
        <v>0</v>
      </c>
      <c r="R525" s="577"/>
      <c r="S525" s="582" t="str">
        <f>IF(ISERROR(Q525/Q530),"",Q525/Q530)</f>
        <v/>
      </c>
      <c r="T525" s="583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80" t="s">
        <v>92</v>
      </c>
      <c r="B526" s="577"/>
      <c r="C526" s="576">
        <f>SUM(G121,G292,G463)</f>
        <v>1042</v>
      </c>
      <c r="D526" s="577"/>
      <c r="E526" s="582">
        <f>IF(ISERROR(C526/C530),"",C526/C530)</f>
        <v>0.10828224046555128</v>
      </c>
      <c r="F526" s="583"/>
      <c r="G526" s="588"/>
      <c r="H526" s="589"/>
      <c r="I526" s="584" t="s">
        <v>17</v>
      </c>
      <c r="J526" s="585"/>
      <c r="K526" s="569">
        <f t="shared" si="101"/>
        <v>0</v>
      </c>
      <c r="L526" s="570"/>
      <c r="M526" s="582" t="str">
        <f>IF(ISERROR(K526/K530),"",K526/K530)</f>
        <v/>
      </c>
      <c r="N526" s="583"/>
      <c r="O526" s="544" t="s">
        <v>43</v>
      </c>
      <c r="P526" s="544"/>
      <c r="Q526" s="576">
        <f t="shared" si="102"/>
        <v>0</v>
      </c>
      <c r="R526" s="577"/>
      <c r="S526" s="582" t="str">
        <f>IF(ISERROR(Q526/Q530),"",Q526/Q530)</f>
        <v/>
      </c>
      <c r="T526" s="583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80" t="s">
        <v>99</v>
      </c>
      <c r="B527" s="577"/>
      <c r="C527" s="576">
        <f>SUM(G137,G308,G479)</f>
        <v>0</v>
      </c>
      <c r="D527" s="577"/>
      <c r="E527" s="582">
        <f>IF(ISERROR(C527/C530),"",C527/C530)</f>
        <v>0</v>
      </c>
      <c r="F527" s="583"/>
      <c r="G527" s="588"/>
      <c r="H527" s="589"/>
      <c r="I527" s="584" t="s">
        <v>18</v>
      </c>
      <c r="J527" s="585"/>
      <c r="K527" s="569">
        <f t="shared" si="101"/>
        <v>0</v>
      </c>
      <c r="L527" s="570"/>
      <c r="M527" s="582" t="str">
        <f>IF(ISERROR(K527/K530),"",K527/K530)</f>
        <v/>
      </c>
      <c r="N527" s="583"/>
      <c r="O527" s="544" t="s">
        <v>21</v>
      </c>
      <c r="P527" s="544"/>
      <c r="Q527" s="576">
        <f t="shared" si="102"/>
        <v>0</v>
      </c>
      <c r="R527" s="577"/>
      <c r="S527" s="582" t="str">
        <f>IF(ISERROR(Q527/Q530),"",Q527/Q530)</f>
        <v/>
      </c>
      <c r="T527" s="583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580" t="s">
        <v>102</v>
      </c>
      <c r="B528" s="577"/>
      <c r="C528" s="576">
        <f>SUM(G148,G319,G490)</f>
        <v>1139</v>
      </c>
      <c r="D528" s="577"/>
      <c r="E528" s="582">
        <f>IF(ISERROR(C528/C530),"",C528/C530)</f>
        <v>0.11836225709238284</v>
      </c>
      <c r="F528" s="583"/>
      <c r="G528" s="588"/>
      <c r="H528" s="589"/>
      <c r="I528" s="584" t="s">
        <v>19</v>
      </c>
      <c r="J528" s="585"/>
      <c r="K528" s="569">
        <f t="shared" si="101"/>
        <v>0</v>
      </c>
      <c r="L528" s="570"/>
      <c r="M528" s="582" t="str">
        <f>IF(ISERROR(K528/K530),"",K528/K530)</f>
        <v/>
      </c>
      <c r="N528" s="583"/>
      <c r="O528" s="544" t="s">
        <v>45</v>
      </c>
      <c r="P528" s="544"/>
      <c r="Q528" s="576">
        <f t="shared" si="102"/>
        <v>0</v>
      </c>
      <c r="R528" s="577"/>
      <c r="S528" s="582" t="str">
        <f>IF(ISERROR(Q528/Q530),"",Q528/Q530)</f>
        <v/>
      </c>
      <c r="T528" s="583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580" t="s">
        <v>106</v>
      </c>
      <c r="B529" s="577"/>
      <c r="C529" s="576">
        <f>SUM(G163,G334,G506)</f>
        <v>2467</v>
      </c>
      <c r="D529" s="577"/>
      <c r="E529" s="582">
        <f>IF(ISERROR(C529/C530),"",C529/C530)</f>
        <v>0.2563649589525096</v>
      </c>
      <c r="F529" s="583"/>
      <c r="G529" s="588"/>
      <c r="H529" s="589"/>
      <c r="I529" s="584" t="s">
        <v>20</v>
      </c>
      <c r="J529" s="585"/>
      <c r="K529" s="569">
        <f t="shared" si="101"/>
        <v>0</v>
      </c>
      <c r="L529" s="570"/>
      <c r="M529" s="582" t="str">
        <f>IF(ISERROR(K529/K530),"",K529/K530)</f>
        <v/>
      </c>
      <c r="N529" s="583"/>
      <c r="O529" s="544" t="s">
        <v>46</v>
      </c>
      <c r="P529" s="544"/>
      <c r="Q529" s="576">
        <f t="shared" si="102"/>
        <v>0</v>
      </c>
      <c r="R529" s="577"/>
      <c r="S529" s="582" t="str">
        <f>IF(ISERROR(Q529/Q530),"",Q529/Q530)</f>
        <v/>
      </c>
      <c r="T529" s="583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76" t="s">
        <v>123</v>
      </c>
      <c r="B530" s="577"/>
      <c r="C530" s="581">
        <f>SUM(C524:C529)</f>
        <v>9623</v>
      </c>
      <c r="D530" s="577"/>
      <c r="E530" s="582">
        <f>SUM(E524:F529)</f>
        <v>1</v>
      </c>
      <c r="F530" s="577"/>
      <c r="G530" s="590"/>
      <c r="H530" s="591"/>
      <c r="I530" s="576" t="s">
        <v>123</v>
      </c>
      <c r="J530" s="570"/>
      <c r="K530" s="569">
        <f>SUM(R173,U344,U516)</f>
        <v>0</v>
      </c>
      <c r="L530" s="570"/>
      <c r="M530" s="582">
        <f>SUM(M524:N529)</f>
        <v>0</v>
      </c>
      <c r="N530" s="583"/>
      <c r="O530" s="544" t="s">
        <v>123</v>
      </c>
      <c r="P530" s="544"/>
      <c r="Q530" s="592">
        <f>SUM(X173,AA344,AA516)</f>
        <v>0</v>
      </c>
      <c r="R530" s="593"/>
      <c r="S530" s="582">
        <f>SUM(S524:T529)</f>
        <v>0</v>
      </c>
      <c r="T530" s="583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84" t="s">
        <v>132</v>
      </c>
      <c r="B532" s="598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94" t="s">
        <v>143</v>
      </c>
      <c r="B533" s="595"/>
      <c r="C533" s="93">
        <f>SUM('2:3'!C533)</f>
        <v>30</v>
      </c>
      <c r="D533" s="93">
        <f>SUM('2:3'!D533)</f>
        <v>30</v>
      </c>
      <c r="E533" s="93">
        <f>SUM('2:3'!E533)</f>
        <v>0</v>
      </c>
      <c r="F533" s="93">
        <f>SUM('2:3'!F533)</f>
        <v>0</v>
      </c>
      <c r="G533" s="93">
        <f>SUM('2:3'!G533)</f>
        <v>0</v>
      </c>
      <c r="H533" s="93">
        <f>SUM('2:3'!H533)</f>
        <v>0</v>
      </c>
      <c r="I533" s="93">
        <f>SUM('2:3'!I533)</f>
        <v>0</v>
      </c>
      <c r="J533" s="93">
        <f>+C533-H533-I533</f>
        <v>30</v>
      </c>
      <c r="K533" s="93">
        <f>SUM('2:3'!K533)</f>
        <v>0</v>
      </c>
      <c r="L533" s="93">
        <f>SUM('2:3'!L533)</f>
        <v>0</v>
      </c>
      <c r="M533" s="93">
        <f>SUM('2:3'!M533)</f>
        <v>0</v>
      </c>
      <c r="N533" s="93">
        <f>SUM('2:3'!N533)</f>
        <v>0</v>
      </c>
      <c r="O533" s="93">
        <f>SUM('2:3'!O533)</f>
        <v>0</v>
      </c>
      <c r="P533" s="93">
        <f>SUM('2:3'!P533)</f>
        <v>0</v>
      </c>
      <c r="Q533" s="93">
        <f>J533-K533-L533</f>
        <v>30</v>
      </c>
      <c r="R533" s="93">
        <f>Q533*11-M533-N533</f>
        <v>330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94" t="s">
        <v>144</v>
      </c>
      <c r="B534" s="595"/>
      <c r="C534" s="93">
        <f>SUM('2:3'!C534)</f>
        <v>33</v>
      </c>
      <c r="D534" s="93">
        <f>SUM('2:3'!D534)</f>
        <v>33</v>
      </c>
      <c r="E534" s="93">
        <f>SUM('2:3'!E534)</f>
        <v>0</v>
      </c>
      <c r="F534" s="93">
        <f>SUM('2:3'!F534)</f>
        <v>0</v>
      </c>
      <c r="G534" s="93">
        <f>SUM('2:3'!G534)</f>
        <v>0</v>
      </c>
      <c r="H534" s="93">
        <f>SUM('2:3'!H534)</f>
        <v>0</v>
      </c>
      <c r="I534" s="93">
        <f>SUM('2:3'!I534)</f>
        <v>0</v>
      </c>
      <c r="J534" s="93">
        <f>C534-G534-H534-I534</f>
        <v>33</v>
      </c>
      <c r="K534" s="93">
        <f>SUM('2:3'!K534)</f>
        <v>0</v>
      </c>
      <c r="L534" s="93">
        <f>SUM('2:3'!L534)</f>
        <v>0</v>
      </c>
      <c r="M534" s="93">
        <f>SUM('2:3'!M534)</f>
        <v>0</v>
      </c>
      <c r="N534" s="93">
        <f>SUM('2:3'!N534)</f>
        <v>0</v>
      </c>
      <c r="O534" s="93">
        <f>SUM('2:3'!O534)</f>
        <v>0</v>
      </c>
      <c r="P534" s="93">
        <f>SUM('2:3'!P534)</f>
        <v>0</v>
      </c>
      <c r="Q534" s="93">
        <f>J534-K534-L534</f>
        <v>33</v>
      </c>
      <c r="R534" s="93">
        <f>Q534*11-M534-N534</f>
        <v>363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94" t="s">
        <v>145</v>
      </c>
      <c r="B535" s="595"/>
      <c r="C535" s="93">
        <f>SUM('2:3'!C535)</f>
        <v>0</v>
      </c>
      <c r="D535" s="93">
        <f>SUM('2:3'!D535)</f>
        <v>0</v>
      </c>
      <c r="E535" s="93">
        <f>SUM('2:3'!E535)</f>
        <v>0</v>
      </c>
      <c r="F535" s="93">
        <f>SUM('2:3'!F535)</f>
        <v>0</v>
      </c>
      <c r="G535" s="93">
        <f>SUM('2:3'!G535)</f>
        <v>0</v>
      </c>
      <c r="H535" s="93">
        <f>SUM('2:3'!H535)</f>
        <v>0</v>
      </c>
      <c r="I535" s="93">
        <f>SUM('2:3'!I535)</f>
        <v>0</v>
      </c>
      <c r="J535" s="93">
        <f>C535-G535-H535-I535</f>
        <v>0</v>
      </c>
      <c r="K535" s="93">
        <f>SUM('2:3'!K535)</f>
        <v>0</v>
      </c>
      <c r="L535" s="93">
        <f>SUM('2:3'!L535)</f>
        <v>0</v>
      </c>
      <c r="M535" s="93">
        <f>SUM('2:3'!M535)</f>
        <v>0</v>
      </c>
      <c r="N535" s="93">
        <f>SUM('2:3'!N535)</f>
        <v>0</v>
      </c>
      <c r="O535" s="93">
        <f>SUM('2:3'!O535)</f>
        <v>0</v>
      </c>
      <c r="P535" s="93">
        <f>SUM('2:3'!P535)</f>
        <v>0</v>
      </c>
      <c r="Q535" s="93">
        <f>J535-K535-L535</f>
        <v>0</v>
      </c>
      <c r="R535" s="93">
        <f>Q535*11-M535-N535</f>
        <v>0</v>
      </c>
      <c r="S535" s="184" t="str">
        <f t="array" ref="S535">IF(ISERROR(Q535/J535),"",Q535/J535)</f>
        <v/>
      </c>
      <c r="T535" s="184" t="str">
        <f t="array" ref="T535">IF(ISERROR((O535:P535)/C535),"",SUM(O535:P535)/C535)</f>
        <v/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96" t="s">
        <v>11</v>
      </c>
      <c r="B536" s="597"/>
      <c r="C536" s="37">
        <f>SUM(C533:C535)</f>
        <v>63</v>
      </c>
      <c r="D536" s="37">
        <f>SUM(D533:D535)</f>
        <v>63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63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63</v>
      </c>
      <c r="R536" s="37">
        <f>SUM(R533:R535)</f>
        <v>693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2273</v>
      </c>
      <c r="K544" s="101">
        <f>+H28+H199+H370</f>
        <v>11569.57</v>
      </c>
      <c r="L544" s="101">
        <f>+I28+I199+I370</f>
        <v>100</v>
      </c>
      <c r="M544" s="50">
        <f>+J544/L544</f>
        <v>22.73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2702</v>
      </c>
      <c r="K545" s="101">
        <f>+H428+H257+H86</f>
        <v>13591.060000000001</v>
      </c>
      <c r="L545" s="101">
        <f>+I428+I257+I86</f>
        <v>117</v>
      </c>
      <c r="M545" s="50">
        <f>+J545/L545</f>
        <v>23.094017094017094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1042</v>
      </c>
      <c r="K546" s="101">
        <f>+H463+H292+H121</f>
        <v>5210</v>
      </c>
      <c r="L546" s="101">
        <f>+I463+I292+I121</f>
        <v>40</v>
      </c>
      <c r="M546" s="50">
        <f>+J546/L546</f>
        <v>26.05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0</v>
      </c>
      <c r="K547" s="101">
        <f>+H479+H308+H137</f>
        <v>0</v>
      </c>
      <c r="L547" s="101">
        <f>+I479+I308+I137</f>
        <v>0</v>
      </c>
      <c r="M547" s="50" t="e">
        <f>+J547/L547</f>
        <v>#DIV/0!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2467</v>
      </c>
      <c r="K548" s="101">
        <f>+H506+H334+H163</f>
        <v>23091.119999999999</v>
      </c>
      <c r="L548" s="101">
        <f>+I506+I334+I163</f>
        <v>299</v>
      </c>
      <c r="M548" s="50">
        <f>+J548/L548</f>
        <v>8.2508361204013383</v>
      </c>
    </row>
    <row r="549" spans="1:13">
      <c r="A549" s="285"/>
      <c r="B549" s="221"/>
      <c r="C549" s="221"/>
      <c r="D549" s="223"/>
      <c r="E549" s="221"/>
      <c r="J549" s="101">
        <f>SUM(J544:J548)</f>
        <v>8484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2273</v>
      </c>
      <c r="K552" s="101">
        <f>+H28</f>
        <v>11569.57</v>
      </c>
      <c r="L552" s="101">
        <f>+I28</f>
        <v>100</v>
      </c>
      <c r="M552" s="102">
        <f>+J552/L552</f>
        <v>22.73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2702</v>
      </c>
      <c r="K553" s="101">
        <f>H86</f>
        <v>13591.060000000001</v>
      </c>
      <c r="L553" s="101">
        <f>I86</f>
        <v>117</v>
      </c>
      <c r="M553" s="102">
        <f>+J553/L553</f>
        <v>23.094017094017094</v>
      </c>
    </row>
    <row r="554" spans="1:13">
      <c r="E554" s="218"/>
      <c r="H554" s="100" t="s">
        <v>165</v>
      </c>
      <c r="J554" s="46">
        <f>+G121</f>
        <v>1042</v>
      </c>
      <c r="K554" s="101">
        <f>+H121</f>
        <v>5210</v>
      </c>
      <c r="L554" s="101">
        <f>+I121</f>
        <v>40</v>
      </c>
      <c r="M554" s="102">
        <f>+J554/L554</f>
        <v>26.05</v>
      </c>
    </row>
    <row r="555" spans="1:13">
      <c r="H555" s="100" t="s">
        <v>166</v>
      </c>
      <c r="J555" s="46">
        <f>+G137</f>
        <v>0</v>
      </c>
      <c r="K555" s="101">
        <f>+H137</f>
        <v>0</v>
      </c>
      <c r="L555" s="101">
        <f>+I137</f>
        <v>0</v>
      </c>
      <c r="M555" s="102" t="e">
        <f>+J555/L555</f>
        <v>#DIV/0!</v>
      </c>
    </row>
    <row r="556" spans="1:13">
      <c r="H556" s="100" t="s">
        <v>167</v>
      </c>
      <c r="J556" s="46">
        <f>+G163</f>
        <v>2467</v>
      </c>
      <c r="K556" s="101">
        <f>+H163</f>
        <v>23091.119999999999</v>
      </c>
      <c r="L556" s="101">
        <f>+I163</f>
        <v>299</v>
      </c>
      <c r="M556" s="102">
        <f>+J556/L556</f>
        <v>8.2508361204013383</v>
      </c>
    </row>
    <row r="557" spans="1:13">
      <c r="J557" s="46">
        <f>+B171</f>
        <v>9623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281" zoomScaleNormal="100" workbookViewId="0">
      <selection activeCell="G288" sqref="G288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23" t="s">
        <v>23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02" t="s">
        <v>12</v>
      </c>
      <c r="B4" s="524" t="s">
        <v>25</v>
      </c>
      <c r="C4" s="524" t="s">
        <v>26</v>
      </c>
      <c r="D4" s="524" t="s">
        <v>27</v>
      </c>
      <c r="E4" s="527" t="s">
        <v>28</v>
      </c>
      <c r="F4" s="530" t="s">
        <v>29</v>
      </c>
      <c r="G4" s="533" t="s">
        <v>30</v>
      </c>
      <c r="H4" s="533"/>
      <c r="I4" s="524" t="s">
        <v>31</v>
      </c>
      <c r="J4" s="534" t="s">
        <v>32</v>
      </c>
      <c r="K4" s="545" t="s">
        <v>33</v>
      </c>
      <c r="L4" s="524" t="s">
        <v>34</v>
      </c>
      <c r="M4" s="548" t="s">
        <v>35</v>
      </c>
      <c r="N4" s="542" t="s">
        <v>36</v>
      </c>
      <c r="O4" s="533" t="s">
        <v>37</v>
      </c>
      <c r="P4" s="533"/>
      <c r="Q4" s="533"/>
      <c r="R4" s="533"/>
      <c r="S4" s="533"/>
      <c r="T4" s="533"/>
      <c r="U4" s="533"/>
      <c r="V4" s="550" t="s">
        <v>38</v>
      </c>
      <c r="W4" s="542" t="s">
        <v>39</v>
      </c>
      <c r="X4" s="533" t="s">
        <v>40</v>
      </c>
      <c r="Y4" s="533"/>
      <c r="Z4" s="533"/>
      <c r="AA4" s="533"/>
      <c r="AB4" s="599" t="s">
        <v>431</v>
      </c>
      <c r="AC4" s="601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03"/>
      <c r="B5" s="525"/>
      <c r="C5" s="525"/>
      <c r="D5" s="525"/>
      <c r="E5" s="528"/>
      <c r="F5" s="531"/>
      <c r="G5" s="533"/>
      <c r="H5" s="533"/>
      <c r="I5" s="525"/>
      <c r="J5" s="535"/>
      <c r="K5" s="546"/>
      <c r="L5" s="525"/>
      <c r="M5" s="549"/>
      <c r="N5" s="542"/>
      <c r="O5" s="533" t="s">
        <v>41</v>
      </c>
      <c r="P5" s="533" t="s">
        <v>42</v>
      </c>
      <c r="Q5" s="533" t="s">
        <v>43</v>
      </c>
      <c r="R5" s="543" t="s">
        <v>44</v>
      </c>
      <c r="S5" s="544" t="s">
        <v>45</v>
      </c>
      <c r="T5" s="533" t="s">
        <v>46</v>
      </c>
      <c r="U5" s="533" t="s">
        <v>47</v>
      </c>
      <c r="V5" s="550"/>
      <c r="W5" s="542"/>
      <c r="X5" s="533" t="s">
        <v>13</v>
      </c>
      <c r="Y5" s="533" t="s">
        <v>48</v>
      </c>
      <c r="Z5" s="533" t="s">
        <v>49</v>
      </c>
      <c r="AA5" s="533" t="s">
        <v>47</v>
      </c>
      <c r="AB5" s="600"/>
      <c r="AC5" s="60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04"/>
      <c r="B6" s="526"/>
      <c r="C6" s="526"/>
      <c r="D6" s="526"/>
      <c r="E6" s="529"/>
      <c r="F6" s="532"/>
      <c r="G6" s="208" t="s">
        <v>50</v>
      </c>
      <c r="H6" s="208" t="s">
        <v>51</v>
      </c>
      <c r="I6" s="526"/>
      <c r="J6" s="536"/>
      <c r="K6" s="547"/>
      <c r="L6" s="526"/>
      <c r="M6" s="549"/>
      <c r="N6" s="542"/>
      <c r="O6" s="533"/>
      <c r="P6" s="533"/>
      <c r="Q6" s="533"/>
      <c r="R6" s="543"/>
      <c r="S6" s="544"/>
      <c r="T6" s="533"/>
      <c r="U6" s="533"/>
      <c r="V6" s="550"/>
      <c r="W6" s="542"/>
      <c r="X6" s="533"/>
      <c r="Y6" s="533"/>
      <c r="Z6" s="533"/>
      <c r="AA6" s="533"/>
      <c r="AB6" s="600"/>
      <c r="AC6" s="60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SUM('2:3'!G7)</f>
        <v>0</v>
      </c>
      <c r="H7" s="95">
        <f t="shared" ref="H7:H24" si="0">D7*G7</f>
        <v>0</v>
      </c>
      <c r="I7" s="93">
        <f>SUM('2:3'!I7)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SUM('2:3'!N7)</f>
        <v>0</v>
      </c>
      <c r="O7" s="93">
        <f>SUM('2:3'!O7)</f>
        <v>0</v>
      </c>
      <c r="P7" s="93">
        <f>SUM('2:3'!P7)</f>
        <v>0</v>
      </c>
      <c r="Q7" s="93">
        <f>SUM('2:3'!Q7)</f>
        <v>0</v>
      </c>
      <c r="R7" s="93">
        <f>SUM('2:3'!R7)</f>
        <v>0</v>
      </c>
      <c r="S7" s="93">
        <f>SUM('2:3'!S7)</f>
        <v>0</v>
      </c>
      <c r="T7" s="93">
        <f>SUM('2:3'!T7)</f>
        <v>0</v>
      </c>
      <c r="U7" s="93">
        <f>SUM('2:3'!U7)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SUM('2:3'!X7)</f>
        <v>0</v>
      </c>
      <c r="Y7" s="93">
        <f>SUM('2:3'!Y7)</f>
        <v>0</v>
      </c>
      <c r="Z7" s="93">
        <f>SUM('2:3'!Z7)</f>
        <v>0</v>
      </c>
      <c r="AA7" s="93">
        <f>SUM('2:3'!AA7)</f>
        <v>0</v>
      </c>
      <c r="AB7" s="322">
        <v>0.65</v>
      </c>
      <c r="AC7" s="232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SUM('2:3'!G8)</f>
        <v>0</v>
      </c>
      <c r="H8" s="95">
        <f t="shared" si="0"/>
        <v>0</v>
      </c>
      <c r="I8" s="93">
        <f>SUM('2:3'!I8)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SUM('2:3'!N8)</f>
        <v>0</v>
      </c>
      <c r="O8" s="93">
        <f>SUM('2:3'!O8)</f>
        <v>0</v>
      </c>
      <c r="P8" s="93">
        <f>SUM('2:3'!P8)</f>
        <v>0</v>
      </c>
      <c r="Q8" s="93">
        <f>SUM('2:3'!Q8)</f>
        <v>0</v>
      </c>
      <c r="R8" s="93">
        <f>SUM('2:3'!R8)</f>
        <v>0</v>
      </c>
      <c r="S8" s="93">
        <f>SUM('2:3'!S8)</f>
        <v>0</v>
      </c>
      <c r="T8" s="93">
        <f>SUM('2:3'!T8)</f>
        <v>0</v>
      </c>
      <c r="U8" s="93">
        <f>SUM('2:3'!U8)</f>
        <v>0</v>
      </c>
      <c r="V8" s="195">
        <f t="shared" si="2"/>
        <v>0</v>
      </c>
      <c r="W8" s="33" t="str">
        <f t="shared" si="3"/>
        <v/>
      </c>
      <c r="X8" s="93">
        <f>SUM('2:3'!X8)</f>
        <v>0</v>
      </c>
      <c r="Y8" s="93">
        <f>SUM('2:3'!Y8)</f>
        <v>0</v>
      </c>
      <c r="Z8" s="93">
        <f>SUM('2:3'!Z8)</f>
        <v>0</v>
      </c>
      <c r="AA8" s="93">
        <f>SUM('2:3'!AA8)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SUM('2:3'!G9)</f>
        <v>0</v>
      </c>
      <c r="H9" s="95">
        <f t="shared" si="0"/>
        <v>0</v>
      </c>
      <c r="I9" s="93">
        <f>SUM('2:3'!I9)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SUM('2:3'!N9)</f>
        <v>0</v>
      </c>
      <c r="O9" s="93">
        <f>SUM('2:3'!O9)</f>
        <v>0</v>
      </c>
      <c r="P9" s="93">
        <f>SUM('2:3'!P9)</f>
        <v>0</v>
      </c>
      <c r="Q9" s="93">
        <f>SUM('2:3'!Q9)</f>
        <v>0</v>
      </c>
      <c r="R9" s="93">
        <f>SUM('2:3'!R9)</f>
        <v>0</v>
      </c>
      <c r="S9" s="93">
        <f>SUM('2:3'!S9)</f>
        <v>0</v>
      </c>
      <c r="T9" s="93">
        <f>SUM('2:3'!T9)</f>
        <v>0</v>
      </c>
      <c r="U9" s="93">
        <f>SUM('2:3'!U9)</f>
        <v>0</v>
      </c>
      <c r="V9" s="195">
        <f t="shared" si="2"/>
        <v>0</v>
      </c>
      <c r="W9" s="33" t="str">
        <f t="shared" si="3"/>
        <v/>
      </c>
      <c r="X9" s="93">
        <f>SUM('2:3'!X9)</f>
        <v>0</v>
      </c>
      <c r="Y9" s="93">
        <f>SUM('2:3'!Y9)</f>
        <v>0</v>
      </c>
      <c r="Z9" s="93">
        <f>SUM('2:3'!Z9)</f>
        <v>0</v>
      </c>
      <c r="AA9" s="93">
        <f>SUM('2:3'!AA9)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SUM('2:3'!G10)</f>
        <v>0</v>
      </c>
      <c r="H10" s="95">
        <f t="shared" si="0"/>
        <v>0</v>
      </c>
      <c r="I10" s="93">
        <f>SUM('2:3'!I10)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SUM('2:3'!N10)</f>
        <v>0</v>
      </c>
      <c r="O10" s="93">
        <f>SUM('2:3'!O10)</f>
        <v>0</v>
      </c>
      <c r="P10" s="93">
        <f>SUM('2:3'!P10)</f>
        <v>0</v>
      </c>
      <c r="Q10" s="93">
        <f>SUM('2:3'!Q10)</f>
        <v>0</v>
      </c>
      <c r="R10" s="93">
        <f>SUM('2:3'!R10)</f>
        <v>0</v>
      </c>
      <c r="S10" s="93">
        <f>SUM('2:3'!S10)</f>
        <v>0</v>
      </c>
      <c r="T10" s="93">
        <f>SUM('2:3'!T10)</f>
        <v>0</v>
      </c>
      <c r="U10" s="93">
        <f>SUM('2:3'!U10)</f>
        <v>0</v>
      </c>
      <c r="V10" s="195">
        <f t="shared" si="2"/>
        <v>0</v>
      </c>
      <c r="W10" s="33" t="str">
        <f t="shared" si="3"/>
        <v/>
      </c>
      <c r="X10" s="93">
        <f>SUM('2:3'!X10)</f>
        <v>0</v>
      </c>
      <c r="Y10" s="93">
        <f>SUM('2:3'!Y10)</f>
        <v>0</v>
      </c>
      <c r="Z10" s="93">
        <f>SUM('2:3'!Z10)</f>
        <v>0</v>
      </c>
      <c r="AA10" s="93">
        <f>SUM('2:3'!AA10)</f>
        <v>0</v>
      </c>
      <c r="AB10" s="309">
        <v>0.55000000000000004</v>
      </c>
      <c r="AC10" s="232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SUM('2:3'!G11)</f>
        <v>0</v>
      </c>
      <c r="H11" s="95">
        <f t="shared" si="0"/>
        <v>0</v>
      </c>
      <c r="I11" s="93">
        <f>SUM('2:3'!I11)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SUM('2:3'!N11)</f>
        <v>0</v>
      </c>
      <c r="O11" s="93">
        <f>SUM('2:3'!O11)</f>
        <v>0</v>
      </c>
      <c r="P11" s="93">
        <f>SUM('2:3'!P11)</f>
        <v>0</v>
      </c>
      <c r="Q11" s="93">
        <f>SUM('2:3'!Q11)</f>
        <v>0</v>
      </c>
      <c r="R11" s="93">
        <f>SUM('2:3'!R11)</f>
        <v>0</v>
      </c>
      <c r="S11" s="93">
        <f>SUM('2:3'!S11)</f>
        <v>0</v>
      </c>
      <c r="T11" s="93">
        <f>SUM('2:3'!T11)</f>
        <v>0</v>
      </c>
      <c r="U11" s="93">
        <f>SUM('2:3'!U11)</f>
        <v>0</v>
      </c>
      <c r="V11" s="195">
        <f t="shared" si="2"/>
        <v>0</v>
      </c>
      <c r="W11" s="33" t="str">
        <f t="shared" si="3"/>
        <v/>
      </c>
      <c r="X11" s="93">
        <f>SUM('2:3'!X11)</f>
        <v>0</v>
      </c>
      <c r="Y11" s="93">
        <f>SUM('2:3'!Y11)</f>
        <v>0</v>
      </c>
      <c r="Z11" s="93">
        <f>SUM('2:3'!Z11)</f>
        <v>0</v>
      </c>
      <c r="AA11" s="93">
        <f>SUM('2:3'!AA11)</f>
        <v>0</v>
      </c>
      <c r="AB11" s="309">
        <v>0.52</v>
      </c>
      <c r="AC11" s="232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SUM('2:3'!G12)</f>
        <v>0</v>
      </c>
      <c r="H12" s="95">
        <f t="shared" si="0"/>
        <v>0</v>
      </c>
      <c r="I12" s="93">
        <f>SUM('2:3'!I12)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SUM('2:3'!N12)</f>
        <v>0</v>
      </c>
      <c r="O12" s="93">
        <f>SUM('2:3'!O12)</f>
        <v>0</v>
      </c>
      <c r="P12" s="93">
        <f>SUM('2:3'!P12)</f>
        <v>0</v>
      </c>
      <c r="Q12" s="93">
        <f>SUM('2:3'!Q12)</f>
        <v>0</v>
      </c>
      <c r="R12" s="93">
        <f>SUM('2:3'!R12)</f>
        <v>0</v>
      </c>
      <c r="S12" s="93">
        <f>SUM('2:3'!S12)</f>
        <v>0</v>
      </c>
      <c r="T12" s="93">
        <f>SUM('2:3'!T12)</f>
        <v>0</v>
      </c>
      <c r="U12" s="93">
        <f>SUM('2:3'!U12)</f>
        <v>0</v>
      </c>
      <c r="V12" s="195">
        <f t="shared" si="2"/>
        <v>0</v>
      </c>
      <c r="W12" s="33" t="str">
        <f t="shared" si="3"/>
        <v/>
      </c>
      <c r="X12" s="93">
        <f>SUM('2:3'!X12)</f>
        <v>0</v>
      </c>
      <c r="Y12" s="93">
        <f>SUM('2:3'!Y12)</f>
        <v>0</v>
      </c>
      <c r="Z12" s="93">
        <f>SUM('2:3'!Z12)</f>
        <v>0</v>
      </c>
      <c r="AA12" s="93">
        <f>SUM('2:3'!AA12)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SUM('2:3'!G13)</f>
        <v>0</v>
      </c>
      <c r="H13" s="95">
        <f t="shared" si="0"/>
        <v>0</v>
      </c>
      <c r="I13" s="93">
        <f>SUM('2:3'!I13)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SUM('2:3'!N13)</f>
        <v>0</v>
      </c>
      <c r="O13" s="93">
        <f>SUM('2:3'!O13)</f>
        <v>0</v>
      </c>
      <c r="P13" s="93">
        <f>SUM('2:3'!P13)</f>
        <v>0</v>
      </c>
      <c r="Q13" s="93">
        <f>SUM('2:3'!Q13)</f>
        <v>0</v>
      </c>
      <c r="R13" s="93">
        <f>SUM('2:3'!R13)</f>
        <v>0</v>
      </c>
      <c r="S13" s="93">
        <f>SUM('2:3'!S13)</f>
        <v>0</v>
      </c>
      <c r="T13" s="93">
        <f>SUM('2:3'!T13)</f>
        <v>0</v>
      </c>
      <c r="U13" s="93">
        <f>SUM('2:3'!U13)</f>
        <v>0</v>
      </c>
      <c r="V13" s="195">
        <f t="shared" si="2"/>
        <v>0</v>
      </c>
      <c r="W13" s="33" t="str">
        <f t="shared" si="3"/>
        <v/>
      </c>
      <c r="X13" s="93">
        <f>SUM('2:3'!X13)</f>
        <v>0</v>
      </c>
      <c r="Y13" s="93">
        <f>SUM('2:3'!Y13)</f>
        <v>0</v>
      </c>
      <c r="Z13" s="93">
        <f>SUM('2:3'!Z13)</f>
        <v>0</v>
      </c>
      <c r="AA13" s="93">
        <f>SUM('2:3'!AA13)</f>
        <v>0</v>
      </c>
      <c r="AB13" s="309">
        <v>0.45</v>
      </c>
      <c r="AC13" s="232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SUM('2:3'!G14)</f>
        <v>0</v>
      </c>
      <c r="H14" s="95">
        <f t="shared" si="0"/>
        <v>0</v>
      </c>
      <c r="I14" s="93">
        <f>SUM('2:3'!I14)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SUM('2:3'!N14)</f>
        <v>0</v>
      </c>
      <c r="O14" s="93">
        <f>SUM('2:3'!O14)</f>
        <v>0</v>
      </c>
      <c r="P14" s="93">
        <f>SUM('2:3'!P14)</f>
        <v>0</v>
      </c>
      <c r="Q14" s="93">
        <f>SUM('2:3'!Q14)</f>
        <v>0</v>
      </c>
      <c r="R14" s="93">
        <f>SUM('2:3'!R14)</f>
        <v>0</v>
      </c>
      <c r="S14" s="93">
        <f>SUM('2:3'!S14)</f>
        <v>0</v>
      </c>
      <c r="T14" s="93">
        <f>SUM('2:3'!T14)</f>
        <v>0</v>
      </c>
      <c r="U14" s="93">
        <f>SUM('2:3'!U14)</f>
        <v>0</v>
      </c>
      <c r="V14" s="195">
        <f t="shared" si="2"/>
        <v>0</v>
      </c>
      <c r="W14" s="33" t="str">
        <f t="shared" si="3"/>
        <v/>
      </c>
      <c r="X14" s="93">
        <f>SUM('2:3'!X14)</f>
        <v>0</v>
      </c>
      <c r="Y14" s="93">
        <f>SUM('2:3'!Y14)</f>
        <v>0</v>
      </c>
      <c r="Z14" s="93">
        <f>SUM('2:3'!Z14)</f>
        <v>0</v>
      </c>
      <c r="AA14" s="93">
        <f>SUM('2:3'!AA14)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SUM('2:3'!G15)</f>
        <v>0</v>
      </c>
      <c r="H15" s="95">
        <f t="shared" si="0"/>
        <v>0</v>
      </c>
      <c r="I15" s="93">
        <f>SUM('2:3'!I15)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SUM('2:3'!N15)</f>
        <v>0</v>
      </c>
      <c r="O15" s="93">
        <f>SUM('2:3'!O15)</f>
        <v>0</v>
      </c>
      <c r="P15" s="93">
        <f>SUM('2:3'!P15)</f>
        <v>0</v>
      </c>
      <c r="Q15" s="93">
        <f>SUM('2:3'!Q15)</f>
        <v>0</v>
      </c>
      <c r="R15" s="93">
        <f>SUM('2:3'!R15)</f>
        <v>0</v>
      </c>
      <c r="S15" s="93">
        <f>SUM('2:3'!S15)</f>
        <v>0</v>
      </c>
      <c r="T15" s="93">
        <f>SUM('2:3'!T15)</f>
        <v>0</v>
      </c>
      <c r="U15" s="93">
        <f>SUM('2:3'!U15)</f>
        <v>0</v>
      </c>
      <c r="V15" s="195">
        <f t="shared" si="2"/>
        <v>0</v>
      </c>
      <c r="W15" s="33" t="str">
        <f t="shared" si="3"/>
        <v/>
      </c>
      <c r="X15" s="93">
        <f>SUM('2:3'!X15)</f>
        <v>0</v>
      </c>
      <c r="Y15" s="93">
        <f>SUM('2:3'!Y15)</f>
        <v>0</v>
      </c>
      <c r="Z15" s="93">
        <f>SUM('2:3'!Z15)</f>
        <v>0</v>
      </c>
      <c r="AA15" s="93">
        <f>SUM('2:3'!AA15)</f>
        <v>0</v>
      </c>
      <c r="AB15" s="309">
        <v>0.61</v>
      </c>
      <c r="AC15" s="232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SUM('2:3'!G16)</f>
        <v>0</v>
      </c>
      <c r="H16" s="95">
        <f t="shared" si="0"/>
        <v>0</v>
      </c>
      <c r="I16" s="93">
        <f>SUM('2:3'!I16)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SUM('2:3'!N16)</f>
        <v>0</v>
      </c>
      <c r="O16" s="93">
        <f>SUM('2:3'!O16)</f>
        <v>0</v>
      </c>
      <c r="P16" s="93">
        <f>SUM('2:3'!P16)</f>
        <v>0</v>
      </c>
      <c r="Q16" s="93">
        <f>SUM('2:3'!Q16)</f>
        <v>0</v>
      </c>
      <c r="R16" s="93">
        <f>SUM('2:3'!R16)</f>
        <v>0</v>
      </c>
      <c r="S16" s="93">
        <f>SUM('2:3'!S16)</f>
        <v>0</v>
      </c>
      <c r="T16" s="93">
        <f>SUM('2:3'!T16)</f>
        <v>0</v>
      </c>
      <c r="U16" s="93">
        <f>SUM('2:3'!U16)</f>
        <v>0</v>
      </c>
      <c r="V16" s="195">
        <f t="shared" si="2"/>
        <v>0</v>
      </c>
      <c r="W16" s="33" t="str">
        <f t="shared" si="3"/>
        <v/>
      </c>
      <c r="X16" s="93">
        <f>SUM('2:3'!X16)</f>
        <v>0</v>
      </c>
      <c r="Y16" s="93">
        <f>SUM('2:3'!Y16)</f>
        <v>0</v>
      </c>
      <c r="Z16" s="93">
        <f>SUM('2:3'!Z16)</f>
        <v>0</v>
      </c>
      <c r="AA16" s="93">
        <f>SUM('2:3'!AA16)</f>
        <v>0</v>
      </c>
      <c r="AB16" s="309">
        <v>0.61</v>
      </c>
      <c r="AC16" s="232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SUM('2:3'!G17)</f>
        <v>0</v>
      </c>
      <c r="H17" s="95">
        <f t="shared" si="0"/>
        <v>0</v>
      </c>
      <c r="I17" s="93">
        <f>SUM('2:3'!I17)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SUM('2:3'!N17)</f>
        <v>0</v>
      </c>
      <c r="O17" s="93">
        <f>SUM('2:3'!O17)</f>
        <v>0</v>
      </c>
      <c r="P17" s="93">
        <f>SUM('2:3'!P17)</f>
        <v>0</v>
      </c>
      <c r="Q17" s="93">
        <f>SUM('2:3'!Q17)</f>
        <v>0</v>
      </c>
      <c r="R17" s="93">
        <f>SUM('2:3'!R17)</f>
        <v>0</v>
      </c>
      <c r="S17" s="93">
        <f>SUM('2:3'!S17)</f>
        <v>0</v>
      </c>
      <c r="T17" s="93">
        <f>SUM('2:3'!T17)</f>
        <v>0</v>
      </c>
      <c r="U17" s="93">
        <f>SUM('2:3'!U17)</f>
        <v>0</v>
      </c>
      <c r="V17" s="195">
        <f t="shared" si="2"/>
        <v>0</v>
      </c>
      <c r="W17" s="33" t="str">
        <f>IF(ISERROR(V17/G17),"",V17/G17)</f>
        <v/>
      </c>
      <c r="X17" s="93">
        <f>SUM('2:3'!X17)</f>
        <v>0</v>
      </c>
      <c r="Y17" s="93">
        <f>SUM('2:3'!Y17)</f>
        <v>0</v>
      </c>
      <c r="Z17" s="93">
        <f>SUM('2:3'!Z17)</f>
        <v>0</v>
      </c>
      <c r="AA17" s="93">
        <f>SUM('2:3'!AA17)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SUM('2:3'!G18)</f>
        <v>0</v>
      </c>
      <c r="H18" s="95">
        <f t="shared" si="0"/>
        <v>0</v>
      </c>
      <c r="I18" s="93">
        <f>SUM('2:3'!I18)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SUM('2:3'!N18)</f>
        <v>0</v>
      </c>
      <c r="O18" s="93">
        <f>SUM('2:3'!O18)</f>
        <v>0</v>
      </c>
      <c r="P18" s="93">
        <f>SUM('2:3'!P18)</f>
        <v>0</v>
      </c>
      <c r="Q18" s="93">
        <f>SUM('2:3'!Q18)</f>
        <v>0</v>
      </c>
      <c r="R18" s="93">
        <f>SUM('2:3'!R18)</f>
        <v>0</v>
      </c>
      <c r="S18" s="93">
        <f>SUM('2:3'!S18)</f>
        <v>0</v>
      </c>
      <c r="T18" s="93">
        <f>SUM('2:3'!T18)</f>
        <v>0</v>
      </c>
      <c r="U18" s="93">
        <f>SUM('2:3'!U18)</f>
        <v>0</v>
      </c>
      <c r="V18" s="195">
        <f t="shared" si="2"/>
        <v>0</v>
      </c>
      <c r="W18" s="33" t="str">
        <f>IF(ISERROR(V18/G18),"",V18/G18)</f>
        <v/>
      </c>
      <c r="X18" s="93">
        <f>SUM('2:3'!X18)</f>
        <v>0</v>
      </c>
      <c r="Y18" s="93">
        <f>SUM('2:3'!Y18)</f>
        <v>0</v>
      </c>
      <c r="Z18" s="93">
        <f>SUM('2:3'!Z18)</f>
        <v>0</v>
      </c>
      <c r="AA18" s="93">
        <f>SUM('2:3'!AA18)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SUM('2:3'!G19)</f>
        <v>0</v>
      </c>
      <c r="H19" s="95">
        <f t="shared" si="0"/>
        <v>0</v>
      </c>
      <c r="I19" s="93">
        <f>SUM('2:3'!I19)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5"/>
        <v>0</v>
      </c>
      <c r="N19" s="93">
        <f>SUM('2:3'!N19)</f>
        <v>0</v>
      </c>
      <c r="O19" s="93">
        <f>SUM('2:3'!O19)</f>
        <v>0</v>
      </c>
      <c r="P19" s="93">
        <f>SUM('2:3'!P19)</f>
        <v>0</v>
      </c>
      <c r="Q19" s="93">
        <f>SUM('2:3'!Q19)</f>
        <v>0</v>
      </c>
      <c r="R19" s="93">
        <f>SUM('2:3'!R19)</f>
        <v>0</v>
      </c>
      <c r="S19" s="93">
        <f>SUM('2:3'!S19)</f>
        <v>0</v>
      </c>
      <c r="T19" s="93">
        <f>SUM('2:3'!T19)</f>
        <v>0</v>
      </c>
      <c r="U19" s="93">
        <f>SUM('2:3'!U19)</f>
        <v>0</v>
      </c>
      <c r="V19" s="195">
        <f t="shared" si="2"/>
        <v>0</v>
      </c>
      <c r="W19" s="33" t="str">
        <f>IF(ISERROR(V19/G19),"",V19/G19)</f>
        <v/>
      </c>
      <c r="X19" s="93">
        <f>SUM('2:3'!X19)</f>
        <v>0</v>
      </c>
      <c r="Y19" s="93">
        <f>SUM('2:3'!Y19)</f>
        <v>0</v>
      </c>
      <c r="Z19" s="93">
        <f>SUM('2:3'!Z19)</f>
        <v>0</v>
      </c>
      <c r="AA19" s="93">
        <f>SUM('2:3'!AA19)</f>
        <v>0</v>
      </c>
      <c r="AB19" s="309">
        <v>0.55000000000000004</v>
      </c>
      <c r="AC19" s="232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SUM('2:3'!G20)</f>
        <v>2273</v>
      </c>
      <c r="H20" s="95">
        <f t="shared" si="0"/>
        <v>11569.57</v>
      </c>
      <c r="I20" s="93">
        <f>SUM('2:3'!I20)</f>
        <v>100</v>
      </c>
      <c r="J20" s="31">
        <f t="array" ref="J20">IF(ISERROR(G20/I20),"",G20/I20)</f>
        <v>22.73</v>
      </c>
      <c r="K20" s="35">
        <f t="array" ref="K20">IF(ISERROR(G20/L20),"",G20/L20)</f>
        <v>98.826086956521735</v>
      </c>
      <c r="L20" s="87">
        <v>23</v>
      </c>
      <c r="M20" s="36">
        <f t="shared" si="5"/>
        <v>1.1739130434782652</v>
      </c>
      <c r="N20" s="93">
        <f>SUM('2:3'!N20)</f>
        <v>0</v>
      </c>
      <c r="O20" s="93">
        <f>SUM('2:3'!O20)</f>
        <v>0</v>
      </c>
      <c r="P20" s="93">
        <f>SUM('2:3'!P20)</f>
        <v>0</v>
      </c>
      <c r="Q20" s="93">
        <f>SUM('2:3'!Q20)</f>
        <v>0</v>
      </c>
      <c r="R20" s="93">
        <f>SUM('2:3'!R20)</f>
        <v>0</v>
      </c>
      <c r="S20" s="93">
        <f>SUM('2:3'!S20)</f>
        <v>0</v>
      </c>
      <c r="T20" s="93">
        <f>SUM('2:3'!T20)</f>
        <v>0</v>
      </c>
      <c r="U20" s="93">
        <f>SUM('2:3'!U20)</f>
        <v>0</v>
      </c>
      <c r="V20" s="195">
        <f t="shared" si="2"/>
        <v>0</v>
      </c>
      <c r="W20" s="33">
        <f>IF(ISERROR(V20/G20),"",V20/G20)</f>
        <v>0</v>
      </c>
      <c r="X20" s="93">
        <f>SUM('2:3'!X20)</f>
        <v>0</v>
      </c>
      <c r="Y20" s="93">
        <f>SUM('2:3'!Y20)</f>
        <v>0</v>
      </c>
      <c r="Z20" s="93">
        <f>SUM('2:3'!Z20)</f>
        <v>0</v>
      </c>
      <c r="AA20" s="93">
        <f>SUM('2:3'!AA20)</f>
        <v>0</v>
      </c>
      <c r="AB20" s="309">
        <v>0.45</v>
      </c>
      <c r="AC20" s="232">
        <f t="shared" si="4"/>
        <v>1022.85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SUM('2:3'!G21)</f>
        <v>0</v>
      </c>
      <c r="H21" s="95">
        <f t="shared" si="0"/>
        <v>0</v>
      </c>
      <c r="I21" s="93">
        <f>SUM('2:3'!I21)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SUM('2:3'!N21)</f>
        <v>0</v>
      </c>
      <c r="O21" s="93">
        <f>SUM('2:3'!O21)</f>
        <v>0</v>
      </c>
      <c r="P21" s="93">
        <f>SUM('2:3'!P21)</f>
        <v>0</v>
      </c>
      <c r="Q21" s="93">
        <f>SUM('2:3'!Q21)</f>
        <v>0</v>
      </c>
      <c r="R21" s="93">
        <f>SUM('2:3'!R21)</f>
        <v>0</v>
      </c>
      <c r="S21" s="93">
        <f>SUM('2:3'!S21)</f>
        <v>0</v>
      </c>
      <c r="T21" s="93">
        <f>SUM('2:3'!T21)</f>
        <v>0</v>
      </c>
      <c r="U21" s="93">
        <f>SUM('2:3'!U21)</f>
        <v>0</v>
      </c>
      <c r="V21" s="195">
        <f t="shared" si="2"/>
        <v>0</v>
      </c>
      <c r="W21" s="33" t="str">
        <f>IF(ISERROR(V21/G21),"",V21/G21)</f>
        <v/>
      </c>
      <c r="X21" s="93">
        <f>SUM('2:3'!X21)</f>
        <v>0</v>
      </c>
      <c r="Y21" s="93">
        <f>SUM('2:3'!Y21)</f>
        <v>0</v>
      </c>
      <c r="Z21" s="93">
        <f>SUM('2:3'!Z21)</f>
        <v>0</v>
      </c>
      <c r="AA21" s="93">
        <f>SUM('2:3'!AA21)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SUM('2:3'!G22)</f>
        <v>0</v>
      </c>
      <c r="H22" s="95">
        <f t="shared" si="0"/>
        <v>0</v>
      </c>
      <c r="I22" s="93">
        <f>SUM('2:3'!I22)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SUM('2:3'!N22)</f>
        <v>0</v>
      </c>
      <c r="O22" s="93">
        <f>SUM('2:3'!O22)</f>
        <v>0</v>
      </c>
      <c r="P22" s="93">
        <f>SUM('2:3'!P22)</f>
        <v>0</v>
      </c>
      <c r="Q22" s="93">
        <f>SUM('2:3'!Q22)</f>
        <v>0</v>
      </c>
      <c r="R22" s="93">
        <f>SUM('2:3'!R22)</f>
        <v>0</v>
      </c>
      <c r="S22" s="93">
        <f>SUM('2:3'!S22)</f>
        <v>0</v>
      </c>
      <c r="T22" s="93">
        <f>SUM('2:3'!T22)</f>
        <v>0</v>
      </c>
      <c r="U22" s="93">
        <f>SUM('2:3'!U22)</f>
        <v>0</v>
      </c>
      <c r="V22" s="195">
        <f t="shared" si="2"/>
        <v>0</v>
      </c>
      <c r="W22" s="33"/>
      <c r="X22" s="93">
        <f>SUM('2:3'!X22)</f>
        <v>0</v>
      </c>
      <c r="Y22" s="93">
        <f>SUM('2:3'!Y22)</f>
        <v>0</v>
      </c>
      <c r="Z22" s="93">
        <f>SUM('2:3'!Z22)</f>
        <v>0</v>
      </c>
      <c r="AA22" s="93">
        <f>SUM('2:3'!AA22)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SUM('2:3'!G23)</f>
        <v>0</v>
      </c>
      <c r="H23" s="95">
        <f t="shared" si="0"/>
        <v>0</v>
      </c>
      <c r="I23" s="93">
        <f>SUM('2:3'!I23)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SUM('2:3'!N23)</f>
        <v>0</v>
      </c>
      <c r="O23" s="93">
        <f>SUM('2:3'!O23)</f>
        <v>0</v>
      </c>
      <c r="P23" s="93">
        <f>SUM('2:3'!P23)</f>
        <v>0</v>
      </c>
      <c r="Q23" s="93">
        <f>SUM('2:3'!Q23)</f>
        <v>0</v>
      </c>
      <c r="R23" s="93">
        <f>SUM('2:3'!R23)</f>
        <v>0</v>
      </c>
      <c r="S23" s="93">
        <f>SUM('2:3'!S23)</f>
        <v>0</v>
      </c>
      <c r="T23" s="93">
        <f>SUM('2:3'!T23)</f>
        <v>0</v>
      </c>
      <c r="U23" s="93">
        <f>SUM('2:3'!U23)</f>
        <v>0</v>
      </c>
      <c r="V23" s="195">
        <f t="shared" si="2"/>
        <v>0</v>
      </c>
      <c r="W23" s="33"/>
      <c r="X23" s="93">
        <f>SUM('2:3'!X23)</f>
        <v>0</v>
      </c>
      <c r="Y23" s="93">
        <f>SUM('2:3'!Y23)</f>
        <v>0</v>
      </c>
      <c r="Z23" s="93">
        <f>SUM('2:3'!Z23)</f>
        <v>0</v>
      </c>
      <c r="AA23" s="93">
        <f>SUM('2:3'!AA23)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SUM('2:3'!G24)</f>
        <v>0</v>
      </c>
      <c r="H24" s="95">
        <f t="shared" si="0"/>
        <v>0</v>
      </c>
      <c r="I24" s="93">
        <f>SUM('2:3'!I24)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SUM('2:3'!N24)</f>
        <v>0</v>
      </c>
      <c r="O24" s="93">
        <f>SUM('2:3'!O24)</f>
        <v>0</v>
      </c>
      <c r="P24" s="93">
        <f>SUM('2:3'!P24)</f>
        <v>0</v>
      </c>
      <c r="Q24" s="93">
        <f>SUM('2:3'!Q24)</f>
        <v>0</v>
      </c>
      <c r="R24" s="93">
        <f>SUM('2:3'!R24)</f>
        <v>0</v>
      </c>
      <c r="S24" s="93">
        <f>SUM('2:3'!S24)</f>
        <v>0</v>
      </c>
      <c r="T24" s="93">
        <f>SUM('2:3'!T24)</f>
        <v>0</v>
      </c>
      <c r="U24" s="93">
        <f>SUM('2:3'!U24)</f>
        <v>0</v>
      </c>
      <c r="V24" s="195">
        <f t="shared" si="2"/>
        <v>0</v>
      </c>
      <c r="W24" s="33"/>
      <c r="X24" s="93">
        <f>SUM('2:3'!X24)</f>
        <v>0</v>
      </c>
      <c r="Y24" s="93">
        <f>SUM('2:3'!Y24)</f>
        <v>0</v>
      </c>
      <c r="Z24" s="93">
        <f>SUM('2:3'!Z24)</f>
        <v>0</v>
      </c>
      <c r="AA24" s="93">
        <f>SUM('2:3'!AA24)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SUM('2:3'!G25)</f>
        <v>0</v>
      </c>
      <c r="H25" s="95">
        <f>D25*G25</f>
        <v>0</v>
      </c>
      <c r="I25" s="93">
        <f>SUM('2:3'!I25)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SUM('2:3'!N25)</f>
        <v>0</v>
      </c>
      <c r="O25" s="93">
        <f>SUM('2:3'!O25)</f>
        <v>0</v>
      </c>
      <c r="P25" s="93">
        <f>SUM('2:3'!P25)</f>
        <v>0</v>
      </c>
      <c r="Q25" s="93">
        <f>SUM('2:3'!Q25)</f>
        <v>0</v>
      </c>
      <c r="R25" s="93">
        <f>SUM('2:3'!R25)</f>
        <v>0</v>
      </c>
      <c r="S25" s="93">
        <f>SUM('2:3'!S25)</f>
        <v>0</v>
      </c>
      <c r="T25" s="93">
        <f>SUM('2:3'!T25)</f>
        <v>0</v>
      </c>
      <c r="U25" s="93">
        <f>SUM('2:3'!U25)</f>
        <v>0</v>
      </c>
      <c r="V25" s="195">
        <f t="shared" si="2"/>
        <v>0</v>
      </c>
      <c r="W25" s="33"/>
      <c r="X25" s="93">
        <f>SUM('2:3'!X25)</f>
        <v>0</v>
      </c>
      <c r="Y25" s="93">
        <f>SUM('2:3'!Y25)</f>
        <v>0</v>
      </c>
      <c r="Z25" s="93">
        <f>SUM('2:3'!Z25)</f>
        <v>0</v>
      </c>
      <c r="AA25" s="93">
        <f>SUM('2:3'!AA25)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SUM('2:3'!G26)</f>
        <v>0</v>
      </c>
      <c r="H26" s="95">
        <f>D26*G26</f>
        <v>0</v>
      </c>
      <c r="I26" s="93">
        <f>SUM('2:3'!I26)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SUM('2:3'!N26)</f>
        <v>0</v>
      </c>
      <c r="O26" s="93">
        <f>SUM('2:3'!O26)</f>
        <v>0</v>
      </c>
      <c r="P26" s="93">
        <f>SUM('2:3'!P26)</f>
        <v>0</v>
      </c>
      <c r="Q26" s="93">
        <f>SUM('2:3'!Q26)</f>
        <v>0</v>
      </c>
      <c r="R26" s="93">
        <f>SUM('2:3'!R26)</f>
        <v>0</v>
      </c>
      <c r="S26" s="93">
        <f>SUM('2:3'!S26)</f>
        <v>0</v>
      </c>
      <c r="T26" s="93">
        <f>SUM('2:3'!T26)</f>
        <v>0</v>
      </c>
      <c r="U26" s="93">
        <f>SUM('2:3'!U26)</f>
        <v>0</v>
      </c>
      <c r="V26" s="195">
        <f t="shared" si="2"/>
        <v>0</v>
      </c>
      <c r="W26" s="33" t="str">
        <f>IF(ISERROR(V26/G26),"",V26/G26)</f>
        <v/>
      </c>
      <c r="X26" s="93">
        <f>SUM('2:3'!X26)</f>
        <v>0</v>
      </c>
      <c r="Y26" s="93">
        <f>SUM('2:3'!Y26)</f>
        <v>0</v>
      </c>
      <c r="Z26" s="93">
        <f>SUM('2:3'!Z26)</f>
        <v>0</v>
      </c>
      <c r="AA26" s="93">
        <f>SUM('2:3'!AA26)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SUM('2:3'!G27)</f>
        <v>0</v>
      </c>
      <c r="H27" s="95">
        <f>D27*G27</f>
        <v>0</v>
      </c>
      <c r="I27" s="93">
        <f>SUM('2:3'!I27)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SUM('2:3'!N27)</f>
        <v>0</v>
      </c>
      <c r="O27" s="93">
        <f>SUM('2:3'!O27)</f>
        <v>0</v>
      </c>
      <c r="P27" s="93">
        <f>SUM('2:3'!P27)</f>
        <v>0</v>
      </c>
      <c r="Q27" s="93">
        <f>SUM('2:3'!Q27)</f>
        <v>0</v>
      </c>
      <c r="R27" s="93">
        <f>SUM('2:3'!R27)</f>
        <v>0</v>
      </c>
      <c r="S27" s="93">
        <f>SUM('2:3'!S27)</f>
        <v>0</v>
      </c>
      <c r="T27" s="93">
        <f>SUM('2:3'!T27)</f>
        <v>0</v>
      </c>
      <c r="U27" s="93">
        <f>SUM('2:3'!U27)</f>
        <v>0</v>
      </c>
      <c r="V27" s="195">
        <f t="shared" si="2"/>
        <v>0</v>
      </c>
      <c r="W27" s="33" t="str">
        <f>IF(ISERROR(V27/G27),"",V27/G27)</f>
        <v/>
      </c>
      <c r="X27" s="93">
        <f>SUM('2:3'!X27)</f>
        <v>0</v>
      </c>
      <c r="Y27" s="93">
        <f>SUM('2:3'!Y27)</f>
        <v>0</v>
      </c>
      <c r="Z27" s="93">
        <f>SUM('2:3'!Z27)</f>
        <v>0</v>
      </c>
      <c r="AA27" s="93">
        <f>SUM('2:3'!AA27)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537" t="s">
        <v>70</v>
      </c>
      <c r="B28" s="538"/>
      <c r="C28" s="31" t="s">
        <v>71</v>
      </c>
      <c r="D28" s="30"/>
      <c r="E28" s="30"/>
      <c r="F28" s="30"/>
      <c r="G28" s="94">
        <f>SUM(G7:G27)</f>
        <v>2273</v>
      </c>
      <c r="H28" s="30">
        <f>SUM(H7:H27)</f>
        <v>11569.57</v>
      </c>
      <c r="I28" s="30">
        <f>SUM(I7:I27)</f>
        <v>100</v>
      </c>
      <c r="J28" s="31">
        <f t="array" ref="J28">IF(ISERROR(G28/I28),"",G28/I28)</f>
        <v>22.73</v>
      </c>
      <c r="K28" s="30">
        <f>SUM(K7:K27)</f>
        <v>98.826086956521735</v>
      </c>
      <c r="L28" s="98"/>
      <c r="M28" s="89">
        <f t="shared" ref="M28:AA28" si="6">SUM(M7:M27)</f>
        <v>1.1739130434782652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1022.85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SUM('2:3'!G29)</f>
        <v>0</v>
      </c>
      <c r="H29" s="212">
        <f t="shared" ref="H29:H85" si="7">D29*G29</f>
        <v>0</v>
      </c>
      <c r="I29" s="93">
        <f>SUM('2:3'!I29)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SUM('2:3'!N29)</f>
        <v>0</v>
      </c>
      <c r="O29" s="93">
        <f>SUM('2:3'!O29)</f>
        <v>0</v>
      </c>
      <c r="P29" s="93">
        <f>SUM('2:3'!P29)</f>
        <v>0</v>
      </c>
      <c r="Q29" s="93">
        <f>SUM('2:3'!Q29)</f>
        <v>0</v>
      </c>
      <c r="R29" s="93">
        <f>SUM('2:3'!R29)</f>
        <v>0</v>
      </c>
      <c r="S29" s="93">
        <f>SUM('2:3'!S29)</f>
        <v>0</v>
      </c>
      <c r="T29" s="93">
        <f>SUM('2:3'!T29)</f>
        <v>0</v>
      </c>
      <c r="U29" s="93">
        <f>SUM('2:3'!U29)</f>
        <v>0</v>
      </c>
      <c r="V29" s="196">
        <f>SUM(X29:AA29)</f>
        <v>0</v>
      </c>
      <c r="W29" s="33" t="str">
        <f>IF(ISERROR(V29/G29),"",V29/G29)</f>
        <v/>
      </c>
      <c r="X29" s="93">
        <f>SUM('2:3'!X29)</f>
        <v>0</v>
      </c>
      <c r="Y29" s="93">
        <f>SUM('2:3'!Y29)</f>
        <v>0</v>
      </c>
      <c r="Z29" s="93">
        <f>SUM('2:3'!Z29)</f>
        <v>0</v>
      </c>
      <c r="AA29" s="93">
        <f>SUM('2:3'!AA29)</f>
        <v>0</v>
      </c>
      <c r="AB29" s="309">
        <v>0.19</v>
      </c>
      <c r="AC29" s="232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SUM('2:3'!G30)</f>
        <v>0</v>
      </c>
      <c r="H30" s="212">
        <f t="shared" si="7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SUM('2:3'!G31)</f>
        <v>0</v>
      </c>
      <c r="H31" s="212">
        <f t="shared" si="7"/>
        <v>0</v>
      </c>
      <c r="I31" s="93">
        <f>SUM('2:3'!I31)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SUM('2:3'!N31)</f>
        <v>0</v>
      </c>
      <c r="O31" s="93">
        <f>SUM('2:3'!O31)</f>
        <v>0</v>
      </c>
      <c r="P31" s="93">
        <f>SUM('2:3'!P31)</f>
        <v>0</v>
      </c>
      <c r="Q31" s="93">
        <f>SUM('2:3'!Q31)</f>
        <v>0</v>
      </c>
      <c r="R31" s="93">
        <f>SUM('2:3'!R31)</f>
        <v>0</v>
      </c>
      <c r="S31" s="93">
        <f>SUM('2:3'!S31)</f>
        <v>0</v>
      </c>
      <c r="T31" s="93">
        <f>SUM('2:3'!T31)</f>
        <v>0</v>
      </c>
      <c r="U31" s="93">
        <f>SUM('2:3'!U31)</f>
        <v>0</v>
      </c>
      <c r="V31" s="196">
        <f>SUM(X31:AA31)</f>
        <v>0</v>
      </c>
      <c r="W31" s="33" t="str">
        <f>IF(ISERROR(V31/G31),"",V31/G31)</f>
        <v/>
      </c>
      <c r="X31" s="93">
        <f>SUM('2:3'!X31)</f>
        <v>0</v>
      </c>
      <c r="Y31" s="93">
        <f>SUM('2:3'!Y31)</f>
        <v>0</v>
      </c>
      <c r="Z31" s="93">
        <f>SUM('2:3'!Z31)</f>
        <v>0</v>
      </c>
      <c r="AA31" s="93">
        <f>SUM('2:3'!AA31)</f>
        <v>0</v>
      </c>
      <c r="AB31" s="309">
        <v>0.19</v>
      </c>
      <c r="AC31" s="232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SUM('2:3'!G32)</f>
        <v>0</v>
      </c>
      <c r="H32" s="212">
        <f t="shared" si="7"/>
        <v>0</v>
      </c>
      <c r="I32" s="93">
        <f>SUM('2:3'!I32)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SUM('2:3'!N32)</f>
        <v>0</v>
      </c>
      <c r="O32" s="93">
        <f>SUM('2:3'!O32)</f>
        <v>0</v>
      </c>
      <c r="P32" s="93">
        <f>SUM('2:3'!P32)</f>
        <v>0</v>
      </c>
      <c r="Q32" s="93">
        <f>SUM('2:3'!Q32)</f>
        <v>0</v>
      </c>
      <c r="R32" s="93">
        <f>SUM('2:3'!R32)</f>
        <v>0</v>
      </c>
      <c r="S32" s="93">
        <f>SUM('2:3'!S32)</f>
        <v>0</v>
      </c>
      <c r="T32" s="93">
        <f>SUM('2:3'!T32)</f>
        <v>0</v>
      </c>
      <c r="U32" s="93">
        <f>SUM('2:3'!U32)</f>
        <v>0</v>
      </c>
      <c r="V32" s="196">
        <f>SUM(X32:AA32)</f>
        <v>0</v>
      </c>
      <c r="W32" s="33" t="str">
        <f>IF(ISERROR(V32/G32),"",V32/G32)</f>
        <v/>
      </c>
      <c r="X32" s="93">
        <f>SUM('2:3'!X32)</f>
        <v>0</v>
      </c>
      <c r="Y32" s="93">
        <f>SUM('2:3'!Y32)</f>
        <v>0</v>
      </c>
      <c r="Z32" s="93">
        <f>SUM('2:3'!Z32)</f>
        <v>0</v>
      </c>
      <c r="AA32" s="93">
        <f>SUM('2:3'!AA32)</f>
        <v>0</v>
      </c>
      <c r="AB32" s="309">
        <v>0.19</v>
      </c>
      <c r="AC32" s="232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SUM('2:3'!G33)</f>
        <v>0</v>
      </c>
      <c r="H33" s="212">
        <f t="shared" si="7"/>
        <v>0</v>
      </c>
      <c r="I33" s="93">
        <f>SUM('2:3'!I33)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SUM('2:3'!N33)</f>
        <v>0</v>
      </c>
      <c r="O33" s="93">
        <f>SUM('2:3'!O33)</f>
        <v>0</v>
      </c>
      <c r="P33" s="93">
        <f>SUM('2:3'!P33)</f>
        <v>0</v>
      </c>
      <c r="Q33" s="93">
        <f>SUM('2:3'!Q33)</f>
        <v>0</v>
      </c>
      <c r="R33" s="93">
        <f>SUM('2:3'!R33)</f>
        <v>0</v>
      </c>
      <c r="S33" s="93">
        <f>SUM('2:3'!S33)</f>
        <v>0</v>
      </c>
      <c r="T33" s="93">
        <f>SUM('2:3'!T33)</f>
        <v>0</v>
      </c>
      <c r="U33" s="93">
        <f>SUM('2:3'!U33)</f>
        <v>0</v>
      </c>
      <c r="V33" s="196">
        <f>SUM(X33:AA33)</f>
        <v>0</v>
      </c>
      <c r="W33" s="33" t="str">
        <f>IF(ISERROR(V33/G33),"",V33/G33)</f>
        <v/>
      </c>
      <c r="X33" s="93">
        <f>SUM('2:3'!X33)</f>
        <v>0</v>
      </c>
      <c r="Y33" s="93">
        <f>SUM('2:3'!Y33)</f>
        <v>0</v>
      </c>
      <c r="Z33" s="93">
        <f>SUM('2:3'!Z33)</f>
        <v>0</v>
      </c>
      <c r="AA33" s="93">
        <f>SUM('2:3'!AA33)</f>
        <v>0</v>
      </c>
      <c r="AB33" s="309">
        <v>0.19</v>
      </c>
      <c r="AC33" s="232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SUM('2:3'!G34)</f>
        <v>0</v>
      </c>
      <c r="H34" s="212">
        <f t="shared" si="7"/>
        <v>0</v>
      </c>
      <c r="I34" s="93">
        <f>SUM('2:3'!I34)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SUM('2:3'!G35)</f>
        <v>0</v>
      </c>
      <c r="H35" s="212">
        <f t="shared" si="7"/>
        <v>0</v>
      </c>
      <c r="I35" s="93">
        <f>SUM('2:3'!I35)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SUM('2:3'!G36)</f>
        <v>0</v>
      </c>
      <c r="H36" s="212">
        <f t="shared" si="7"/>
        <v>0</v>
      </c>
      <c r="I36" s="93">
        <f>SUM('2:3'!I36)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SUM('2:3'!G37)</f>
        <v>0</v>
      </c>
      <c r="H37" s="212">
        <f t="shared" si="7"/>
        <v>0</v>
      </c>
      <c r="I37" s="93">
        <f>SUM('2:3'!I37)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8">IF(ISERROR(I37-K37),"",I37-K37)</f>
        <v>0</v>
      </c>
      <c r="N37" s="93">
        <f>SUM('2:3'!N37)</f>
        <v>0</v>
      </c>
      <c r="O37" s="93">
        <f>SUM('2:3'!O37)</f>
        <v>0</v>
      </c>
      <c r="P37" s="93">
        <f>SUM('2:3'!P37)</f>
        <v>0</v>
      </c>
      <c r="Q37" s="93">
        <f>SUM('2:3'!Q37)</f>
        <v>0</v>
      </c>
      <c r="R37" s="93">
        <f>SUM('2:3'!R37)</f>
        <v>0</v>
      </c>
      <c r="S37" s="93">
        <f>SUM('2:3'!S37)</f>
        <v>0</v>
      </c>
      <c r="T37" s="93">
        <f>SUM('2:3'!T37)</f>
        <v>0</v>
      </c>
      <c r="U37" s="93">
        <f>SUM('2:3'!U37)</f>
        <v>0</v>
      </c>
      <c r="V37" s="196">
        <f t="shared" ref="V37:V48" si="9">SUM(X37:AA37)</f>
        <v>0</v>
      </c>
      <c r="W37" s="33" t="str">
        <f t="shared" ref="W37:W48" si="10">IF(ISERROR(V37/G37),"",V37/G37)</f>
        <v/>
      </c>
      <c r="X37" s="93">
        <f>SUM('2:3'!X37)</f>
        <v>0</v>
      </c>
      <c r="Y37" s="93">
        <f>SUM('2:3'!Y37)</f>
        <v>0</v>
      </c>
      <c r="Z37" s="93">
        <f>SUM('2:3'!Z37)</f>
        <v>0</v>
      </c>
      <c r="AA37" s="93">
        <f>SUM('2:3'!AA37)</f>
        <v>0</v>
      </c>
      <c r="AB37" s="309">
        <v>0.49</v>
      </c>
      <c r="AC37" s="232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SUM('2:3'!G38)</f>
        <v>0</v>
      </c>
      <c r="H38" s="212">
        <f t="shared" si="7"/>
        <v>0</v>
      </c>
      <c r="I38" s="93">
        <f>SUM('2:3'!I38)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8"/>
        <v>0</v>
      </c>
      <c r="N38" s="93">
        <f>SUM('2:3'!N38)</f>
        <v>0</v>
      </c>
      <c r="O38" s="93">
        <f>SUM('2:3'!O38)</f>
        <v>0</v>
      </c>
      <c r="P38" s="93">
        <f>SUM('2:3'!P38)</f>
        <v>0</v>
      </c>
      <c r="Q38" s="93">
        <f>SUM('2:3'!Q38)</f>
        <v>0</v>
      </c>
      <c r="R38" s="93">
        <f>SUM('2:3'!R38)</f>
        <v>0</v>
      </c>
      <c r="S38" s="93">
        <f>SUM('2:3'!S38)</f>
        <v>0</v>
      </c>
      <c r="T38" s="93">
        <f>SUM('2:3'!T38)</f>
        <v>0</v>
      </c>
      <c r="U38" s="93">
        <f>SUM('2:3'!U38)</f>
        <v>0</v>
      </c>
      <c r="V38" s="196">
        <f t="shared" si="9"/>
        <v>0</v>
      </c>
      <c r="W38" s="33" t="str">
        <f t="shared" si="10"/>
        <v/>
      </c>
      <c r="X38" s="93">
        <f>SUM('2:3'!X38)</f>
        <v>0</v>
      </c>
      <c r="Y38" s="93">
        <f>SUM('2:3'!Y38)</f>
        <v>0</v>
      </c>
      <c r="Z38" s="93">
        <f>SUM('2:3'!Z38)</f>
        <v>0</v>
      </c>
      <c r="AA38" s="93">
        <f>SUM('2:3'!AA38)</f>
        <v>0</v>
      </c>
      <c r="AB38" s="309">
        <v>0.49</v>
      </c>
      <c r="AC38" s="232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SUM('2:3'!G39)</f>
        <v>0</v>
      </c>
      <c r="H39" s="212">
        <f t="shared" si="7"/>
        <v>0</v>
      </c>
      <c r="I39" s="93">
        <f>SUM('2:3'!I39)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SUM('2:3'!N39)</f>
        <v>0</v>
      </c>
      <c r="O39" s="93">
        <f>SUM('2:3'!O39)</f>
        <v>0</v>
      </c>
      <c r="P39" s="93">
        <f>SUM('2:3'!P39)</f>
        <v>0</v>
      </c>
      <c r="Q39" s="93">
        <f>SUM('2:3'!Q39)</f>
        <v>0</v>
      </c>
      <c r="R39" s="93">
        <f>SUM('2:3'!R39)</f>
        <v>0</v>
      </c>
      <c r="S39" s="93">
        <f>SUM('2:3'!S39)</f>
        <v>0</v>
      </c>
      <c r="T39" s="93">
        <f>SUM('2:3'!T39)</f>
        <v>0</v>
      </c>
      <c r="U39" s="93">
        <f>SUM('2:3'!U39)</f>
        <v>0</v>
      </c>
      <c r="V39" s="196">
        <f t="shared" si="9"/>
        <v>0</v>
      </c>
      <c r="W39" s="33" t="str">
        <f t="shared" si="10"/>
        <v/>
      </c>
      <c r="X39" s="93">
        <f>SUM('2:3'!X39)</f>
        <v>0</v>
      </c>
      <c r="Y39" s="93">
        <f>SUM('2:3'!Y39)</f>
        <v>0</v>
      </c>
      <c r="Z39" s="93">
        <f>SUM('2:3'!Z39)</f>
        <v>0</v>
      </c>
      <c r="AA39" s="93">
        <f>SUM('2:3'!AA39)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SUM('2:3'!G40)</f>
        <v>0</v>
      </c>
      <c r="H40" s="212">
        <f t="shared" si="7"/>
        <v>0</v>
      </c>
      <c r="I40" s="93">
        <f>SUM('2:3'!I40)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SUM('2:3'!N40)</f>
        <v>0</v>
      </c>
      <c r="O40" s="93">
        <f>SUM('2:3'!O40)</f>
        <v>0</v>
      </c>
      <c r="P40" s="93">
        <f>SUM('2:3'!P40)</f>
        <v>0</v>
      </c>
      <c r="Q40" s="93">
        <f>SUM('2:3'!Q40)</f>
        <v>0</v>
      </c>
      <c r="R40" s="93">
        <f>SUM('2:3'!R40)</f>
        <v>0</v>
      </c>
      <c r="S40" s="93">
        <f>SUM('2:3'!S40)</f>
        <v>0</v>
      </c>
      <c r="T40" s="93">
        <f>SUM('2:3'!T40)</f>
        <v>0</v>
      </c>
      <c r="U40" s="93">
        <f>SUM('2:3'!U40)</f>
        <v>0</v>
      </c>
      <c r="V40" s="196">
        <f t="shared" si="9"/>
        <v>0</v>
      </c>
      <c r="W40" s="33" t="str">
        <f t="shared" si="10"/>
        <v/>
      </c>
      <c r="X40" s="93">
        <f>SUM('2:3'!X40)</f>
        <v>0</v>
      </c>
      <c r="Y40" s="93">
        <f>SUM('2:3'!Y40)</f>
        <v>0</v>
      </c>
      <c r="Z40" s="93">
        <f>SUM('2:3'!Z40)</f>
        <v>0</v>
      </c>
      <c r="AA40" s="93">
        <f>SUM('2:3'!AA40)</f>
        <v>0</v>
      </c>
      <c r="AB40" s="309">
        <v>0.49</v>
      </c>
      <c r="AC40" s="232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SUM('2:3'!G41)</f>
        <v>0</v>
      </c>
      <c r="H41" s="212">
        <f t="shared" si="7"/>
        <v>0</v>
      </c>
      <c r="I41" s="93">
        <f>SUM('2:3'!I41)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SUM('2:3'!N41)</f>
        <v>0</v>
      </c>
      <c r="O41" s="93">
        <f>SUM('2:3'!O41)</f>
        <v>0</v>
      </c>
      <c r="P41" s="93">
        <f>SUM('2:3'!P41)</f>
        <v>0</v>
      </c>
      <c r="Q41" s="93">
        <f>SUM('2:3'!Q41)</f>
        <v>0</v>
      </c>
      <c r="R41" s="93">
        <f>SUM('2:3'!R41)</f>
        <v>0</v>
      </c>
      <c r="S41" s="93">
        <f>SUM('2:3'!S41)</f>
        <v>0</v>
      </c>
      <c r="T41" s="93">
        <f>SUM('2:3'!T41)</f>
        <v>0</v>
      </c>
      <c r="U41" s="93">
        <f>SUM('2:3'!U41)</f>
        <v>0</v>
      </c>
      <c r="V41" s="196">
        <f t="shared" si="9"/>
        <v>0</v>
      </c>
      <c r="W41" s="33" t="str">
        <f t="shared" si="10"/>
        <v/>
      </c>
      <c r="X41" s="93">
        <f>SUM('2:3'!X41)</f>
        <v>0</v>
      </c>
      <c r="Y41" s="93">
        <f>SUM('2:3'!Y41)</f>
        <v>0</v>
      </c>
      <c r="Z41" s="93">
        <f>SUM('2:3'!Z41)</f>
        <v>0</v>
      </c>
      <c r="AA41" s="93">
        <f>SUM('2:3'!AA41)</f>
        <v>0</v>
      </c>
      <c r="AB41" s="309">
        <v>0.49</v>
      </c>
      <c r="AC41" s="232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SUM('2:3'!G42)</f>
        <v>0</v>
      </c>
      <c r="H42" s="212">
        <f t="shared" si="7"/>
        <v>0</v>
      </c>
      <c r="I42" s="93">
        <f>SUM('2:3'!I42)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8"/>
        <v>0</v>
      </c>
      <c r="N42" s="93">
        <f>SUM('2:3'!N42)</f>
        <v>0</v>
      </c>
      <c r="O42" s="93">
        <f>SUM('2:3'!O42)</f>
        <v>0</v>
      </c>
      <c r="P42" s="93">
        <f>SUM('2:3'!P42)</f>
        <v>0</v>
      </c>
      <c r="Q42" s="93">
        <f>SUM('2:3'!Q42)</f>
        <v>0</v>
      </c>
      <c r="R42" s="93">
        <f>SUM('2:3'!R42)</f>
        <v>0</v>
      </c>
      <c r="S42" s="93">
        <f>SUM('2:3'!S42)</f>
        <v>0</v>
      </c>
      <c r="T42" s="93">
        <f>SUM('2:3'!T42)</f>
        <v>0</v>
      </c>
      <c r="U42" s="93">
        <f>SUM('2:3'!U42)</f>
        <v>0</v>
      </c>
      <c r="V42" s="196">
        <f t="shared" si="9"/>
        <v>0</v>
      </c>
      <c r="W42" s="33" t="str">
        <f t="shared" si="10"/>
        <v/>
      </c>
      <c r="X42" s="93">
        <f>SUM('2:3'!X42)</f>
        <v>0</v>
      </c>
      <c r="Y42" s="93">
        <f>SUM('2:3'!Y42)</f>
        <v>0</v>
      </c>
      <c r="Z42" s="93">
        <f>SUM('2:3'!Z42)</f>
        <v>0</v>
      </c>
      <c r="AA42" s="93">
        <f>SUM('2:3'!AA42)</f>
        <v>0</v>
      </c>
      <c r="AB42" s="309">
        <v>0.49</v>
      </c>
      <c r="AC42" s="232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SUM('2:3'!G43)</f>
        <v>0</v>
      </c>
      <c r="H43" s="212">
        <f t="shared" si="7"/>
        <v>0</v>
      </c>
      <c r="I43" s="93">
        <f>SUM('2:3'!I43)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SUM('2:3'!N43)</f>
        <v>0</v>
      </c>
      <c r="O43" s="93">
        <f>SUM('2:3'!O43)</f>
        <v>0</v>
      </c>
      <c r="P43" s="93">
        <f>SUM('2:3'!P43)</f>
        <v>0</v>
      </c>
      <c r="Q43" s="93">
        <f>SUM('2:3'!Q43)</f>
        <v>0</v>
      </c>
      <c r="R43" s="93">
        <f>SUM('2:3'!R43)</f>
        <v>0</v>
      </c>
      <c r="S43" s="93">
        <f>SUM('2:3'!S43)</f>
        <v>0</v>
      </c>
      <c r="T43" s="93">
        <f>SUM('2:3'!T43)</f>
        <v>0</v>
      </c>
      <c r="U43" s="93">
        <f>SUM('2:3'!U43)</f>
        <v>0</v>
      </c>
      <c r="V43" s="196">
        <f t="shared" si="9"/>
        <v>0</v>
      </c>
      <c r="W43" s="33" t="str">
        <f t="shared" si="10"/>
        <v/>
      </c>
      <c r="X43" s="93">
        <f>SUM('2:3'!X43)</f>
        <v>0</v>
      </c>
      <c r="Y43" s="93">
        <f>SUM('2:3'!Y43)</f>
        <v>0</v>
      </c>
      <c r="Z43" s="93">
        <f>SUM('2:3'!Z43)</f>
        <v>0</v>
      </c>
      <c r="AA43" s="93">
        <f>SUM('2:3'!AA43)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SUM('2:3'!G44)</f>
        <v>0</v>
      </c>
      <c r="H44" s="212">
        <f t="shared" si="7"/>
        <v>0</v>
      </c>
      <c r="I44" s="93">
        <f>SUM('2:3'!I44)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8"/>
        <v>0</v>
      </c>
      <c r="N44" s="93">
        <f>SUM('2:3'!N44)</f>
        <v>0</v>
      </c>
      <c r="O44" s="93">
        <f>SUM('2:3'!O44)</f>
        <v>0</v>
      </c>
      <c r="P44" s="93">
        <f>SUM('2:3'!P44)</f>
        <v>0</v>
      </c>
      <c r="Q44" s="93">
        <f>SUM('2:3'!Q44)</f>
        <v>0</v>
      </c>
      <c r="R44" s="93">
        <f>SUM('2:3'!R44)</f>
        <v>0</v>
      </c>
      <c r="S44" s="93">
        <f>SUM('2:3'!S44)</f>
        <v>0</v>
      </c>
      <c r="T44" s="93">
        <f>SUM('2:3'!T44)</f>
        <v>0</v>
      </c>
      <c r="U44" s="93">
        <f>SUM('2:3'!U44)</f>
        <v>0</v>
      </c>
      <c r="V44" s="196">
        <f t="shared" si="9"/>
        <v>0</v>
      </c>
      <c r="W44" s="33" t="str">
        <f t="shared" si="10"/>
        <v/>
      </c>
      <c r="X44" s="93">
        <f>SUM('2:3'!X44)</f>
        <v>0</v>
      </c>
      <c r="Y44" s="93">
        <f>SUM('2:3'!Y44)</f>
        <v>0</v>
      </c>
      <c r="Z44" s="93">
        <f>SUM('2:3'!Z44)</f>
        <v>0</v>
      </c>
      <c r="AA44" s="93">
        <f>SUM('2:3'!AA44)</f>
        <v>0</v>
      </c>
      <c r="AB44" s="309">
        <v>0.49</v>
      </c>
      <c r="AC44" s="232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SUM('2:3'!G45)</f>
        <v>0</v>
      </c>
      <c r="H45" s="212">
        <f t="shared" si="7"/>
        <v>0</v>
      </c>
      <c r="I45" s="93">
        <f>SUM('2:3'!I45)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SUM('2:3'!N45)</f>
        <v>0</v>
      </c>
      <c r="O45" s="93">
        <f>SUM('2:3'!O45)</f>
        <v>0</v>
      </c>
      <c r="P45" s="93">
        <f>SUM('2:3'!P45)</f>
        <v>0</v>
      </c>
      <c r="Q45" s="93">
        <f>SUM('2:3'!Q45)</f>
        <v>0</v>
      </c>
      <c r="R45" s="93">
        <f>SUM('2:3'!R45)</f>
        <v>0</v>
      </c>
      <c r="S45" s="93">
        <f>SUM('2:3'!S45)</f>
        <v>0</v>
      </c>
      <c r="T45" s="93">
        <f>SUM('2:3'!T45)</f>
        <v>0</v>
      </c>
      <c r="U45" s="93">
        <f>SUM('2:3'!U45)</f>
        <v>0</v>
      </c>
      <c r="V45" s="196">
        <f t="shared" si="9"/>
        <v>0</v>
      </c>
      <c r="W45" s="33" t="str">
        <f t="shared" si="10"/>
        <v/>
      </c>
      <c r="X45" s="93">
        <f>SUM('2:3'!X45)</f>
        <v>0</v>
      </c>
      <c r="Y45" s="93">
        <f>SUM('2:3'!Y45)</f>
        <v>0</v>
      </c>
      <c r="Z45" s="93">
        <f>SUM('2:3'!Z45)</f>
        <v>0</v>
      </c>
      <c r="AA45" s="93">
        <f>SUM('2:3'!AA45)</f>
        <v>0</v>
      </c>
      <c r="AB45" s="309">
        <v>0.18</v>
      </c>
      <c r="AC45" s="232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SUM('2:3'!G46)</f>
        <v>0</v>
      </c>
      <c r="H46" s="212">
        <f t="shared" si="7"/>
        <v>0</v>
      </c>
      <c r="I46" s="93">
        <f>SUM('2:3'!I46)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SUM('2:3'!N46)</f>
        <v>0</v>
      </c>
      <c r="O46" s="93">
        <f>SUM('2:3'!O46)</f>
        <v>0</v>
      </c>
      <c r="P46" s="93">
        <f>SUM('2:3'!P46)</f>
        <v>0</v>
      </c>
      <c r="Q46" s="93">
        <f>SUM('2:3'!Q46)</f>
        <v>0</v>
      </c>
      <c r="R46" s="93">
        <f>SUM('2:3'!R46)</f>
        <v>0</v>
      </c>
      <c r="S46" s="93">
        <f>SUM('2:3'!S46)</f>
        <v>0</v>
      </c>
      <c r="T46" s="93">
        <f>SUM('2:3'!T46)</f>
        <v>0</v>
      </c>
      <c r="U46" s="93">
        <f>SUM('2:3'!U46)</f>
        <v>0</v>
      </c>
      <c r="V46" s="196">
        <f t="shared" si="9"/>
        <v>0</v>
      </c>
      <c r="W46" s="33" t="str">
        <f t="shared" si="10"/>
        <v/>
      </c>
      <c r="X46" s="93">
        <f>SUM('2:3'!X46)</f>
        <v>0</v>
      </c>
      <c r="Y46" s="93">
        <f>SUM('2:3'!Y46)</f>
        <v>0</v>
      </c>
      <c r="Z46" s="93">
        <f>SUM('2:3'!Z46)</f>
        <v>0</v>
      </c>
      <c r="AA46" s="93">
        <f>SUM('2:3'!AA46)</f>
        <v>0</v>
      </c>
      <c r="AB46" s="309">
        <v>0.18</v>
      </c>
      <c r="AC46" s="232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SUM('2:3'!G47)</f>
        <v>0</v>
      </c>
      <c r="H47" s="212">
        <f t="shared" si="7"/>
        <v>0</v>
      </c>
      <c r="I47" s="93">
        <f>SUM('2:3'!I47)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SUM('2:3'!N47)</f>
        <v>0</v>
      </c>
      <c r="O47" s="93">
        <f>SUM('2:3'!O47)</f>
        <v>0</v>
      </c>
      <c r="P47" s="93">
        <f>SUM('2:3'!P47)</f>
        <v>0</v>
      </c>
      <c r="Q47" s="93">
        <f>SUM('2:3'!Q47)</f>
        <v>0</v>
      </c>
      <c r="R47" s="93">
        <f>SUM('2:3'!R47)</f>
        <v>0</v>
      </c>
      <c r="S47" s="93">
        <f>SUM('2:3'!S47)</f>
        <v>0</v>
      </c>
      <c r="T47" s="93">
        <f>SUM('2:3'!T47)</f>
        <v>0</v>
      </c>
      <c r="U47" s="93">
        <f>SUM('2:3'!U47)</f>
        <v>0</v>
      </c>
      <c r="V47" s="196">
        <f t="shared" si="9"/>
        <v>0</v>
      </c>
      <c r="W47" s="33" t="str">
        <f t="shared" si="10"/>
        <v/>
      </c>
      <c r="X47" s="93">
        <f>SUM('2:3'!X47)</f>
        <v>0</v>
      </c>
      <c r="Y47" s="93">
        <f>SUM('2:3'!Y47)</f>
        <v>0</v>
      </c>
      <c r="Z47" s="93">
        <f>SUM('2:3'!Z47)</f>
        <v>0</v>
      </c>
      <c r="AA47" s="93">
        <f>SUM('2:3'!AA47)</f>
        <v>0</v>
      </c>
      <c r="AB47" s="309">
        <v>0.18</v>
      </c>
      <c r="AC47" s="232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SUM('2:3'!G48)</f>
        <v>0</v>
      </c>
      <c r="H48" s="212">
        <f t="shared" si="7"/>
        <v>0</v>
      </c>
      <c r="I48" s="93">
        <f>SUM('2:3'!I48)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8"/>
        <v>0</v>
      </c>
      <c r="N48" s="93">
        <f>SUM('2:3'!N48)</f>
        <v>0</v>
      </c>
      <c r="O48" s="93">
        <f>SUM('2:3'!O48)</f>
        <v>0</v>
      </c>
      <c r="P48" s="93">
        <f>SUM('2:3'!P48)</f>
        <v>0</v>
      </c>
      <c r="Q48" s="93">
        <f>SUM('2:3'!Q48)</f>
        <v>0</v>
      </c>
      <c r="R48" s="93">
        <f>SUM('2:3'!R48)</f>
        <v>0</v>
      </c>
      <c r="S48" s="93">
        <f>SUM('2:3'!S48)</f>
        <v>0</v>
      </c>
      <c r="T48" s="93">
        <f>SUM('2:3'!T48)</f>
        <v>0</v>
      </c>
      <c r="U48" s="93">
        <f>SUM('2:3'!U48)</f>
        <v>0</v>
      </c>
      <c r="V48" s="196">
        <f t="shared" si="9"/>
        <v>0</v>
      </c>
      <c r="W48" s="33" t="str">
        <f t="shared" si="10"/>
        <v/>
      </c>
      <c r="X48" s="93">
        <f>SUM('2:3'!X48)</f>
        <v>0</v>
      </c>
      <c r="Y48" s="93">
        <f>SUM('2:3'!Y48)</f>
        <v>0</v>
      </c>
      <c r="Z48" s="93">
        <f>SUM('2:3'!Z48)</f>
        <v>0</v>
      </c>
      <c r="AA48" s="93">
        <f>SUM('2:3'!AA48)</f>
        <v>0</v>
      </c>
      <c r="AB48" s="309">
        <v>0.18</v>
      </c>
      <c r="AC48" s="232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SUM('2:3'!G49)</f>
        <v>0</v>
      </c>
      <c r="H49" s="212">
        <f t="shared" si="7"/>
        <v>0</v>
      </c>
      <c r="I49" s="93">
        <f>SUM('2:3'!I49)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SUM('2:3'!N49)</f>
        <v>0</v>
      </c>
      <c r="O49" s="93">
        <f>SUM('2:3'!O49)</f>
        <v>0</v>
      </c>
      <c r="P49" s="93">
        <f>SUM('2:3'!P49)</f>
        <v>0</v>
      </c>
      <c r="Q49" s="93">
        <f>SUM('2:3'!Q49)</f>
        <v>0</v>
      </c>
      <c r="R49" s="93">
        <f>SUM('2:3'!R49)</f>
        <v>0</v>
      </c>
      <c r="S49" s="93">
        <f>SUM('2:3'!S49)</f>
        <v>0</v>
      </c>
      <c r="T49" s="93">
        <f>SUM('2:3'!T49)</f>
        <v>0</v>
      </c>
      <c r="U49" s="93">
        <f>SUM('2:3'!U49)</f>
        <v>0</v>
      </c>
      <c r="V49" s="196"/>
      <c r="W49" s="33"/>
      <c r="X49" s="93">
        <f>SUM('2:3'!X49)</f>
        <v>0</v>
      </c>
      <c r="Y49" s="93">
        <f>SUM('2:3'!Y49)</f>
        <v>0</v>
      </c>
      <c r="Z49" s="93">
        <f>SUM('2:3'!Z49)</f>
        <v>0</v>
      </c>
      <c r="AA49" s="93">
        <f>SUM('2:3'!AA49)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SUM('2:3'!G50)</f>
        <v>0</v>
      </c>
      <c r="H50" s="212">
        <f t="shared" si="7"/>
        <v>0</v>
      </c>
      <c r="I50" s="93">
        <f>SUM('2:3'!I50)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SUM('2:3'!N50)</f>
        <v>0</v>
      </c>
      <c r="O50" s="93">
        <f>SUM('2:3'!O50)</f>
        <v>0</v>
      </c>
      <c r="P50" s="93">
        <f>SUM('2:3'!P50)</f>
        <v>0</v>
      </c>
      <c r="Q50" s="93">
        <f>SUM('2:3'!Q50)</f>
        <v>0</v>
      </c>
      <c r="R50" s="93">
        <f>SUM('2:3'!R50)</f>
        <v>0</v>
      </c>
      <c r="S50" s="93">
        <f>SUM('2:3'!S50)</f>
        <v>0</v>
      </c>
      <c r="T50" s="93">
        <f>SUM('2:3'!T50)</f>
        <v>0</v>
      </c>
      <c r="U50" s="93">
        <f>SUM('2:3'!U50)</f>
        <v>0</v>
      </c>
      <c r="V50" s="196"/>
      <c r="W50" s="33"/>
      <c r="X50" s="93">
        <f>SUM('2:3'!X50)</f>
        <v>0</v>
      </c>
      <c r="Y50" s="93">
        <f>SUM('2:3'!Y50)</f>
        <v>0</v>
      </c>
      <c r="Z50" s="93">
        <f>SUM('2:3'!Z50)</f>
        <v>0</v>
      </c>
      <c r="AA50" s="93">
        <f>SUM('2:3'!AA50)</f>
        <v>0</v>
      </c>
      <c r="AB50" s="309">
        <v>0.19</v>
      </c>
      <c r="AC50" s="232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SUM('2:3'!G51)</f>
        <v>0</v>
      </c>
      <c r="H51" s="212">
        <f t="shared" si="7"/>
        <v>0</v>
      </c>
      <c r="I51" s="93">
        <f>SUM('2:3'!I51)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SUM('2:3'!N51)</f>
        <v>0</v>
      </c>
      <c r="O51" s="93">
        <f>SUM('2:3'!O51)</f>
        <v>0</v>
      </c>
      <c r="P51" s="93">
        <f>SUM('2:3'!P51)</f>
        <v>0</v>
      </c>
      <c r="Q51" s="93">
        <f>SUM('2:3'!Q51)</f>
        <v>0</v>
      </c>
      <c r="R51" s="93">
        <f>SUM('2:3'!R51)</f>
        <v>0</v>
      </c>
      <c r="S51" s="93">
        <f>SUM('2:3'!S51)</f>
        <v>0</v>
      </c>
      <c r="T51" s="93">
        <f>SUM('2:3'!T51)</f>
        <v>0</v>
      </c>
      <c r="U51" s="93">
        <f>SUM('2:3'!U51)</f>
        <v>0</v>
      </c>
      <c r="V51" s="196"/>
      <c r="W51" s="33"/>
      <c r="X51" s="93">
        <f>SUM('2:3'!X51)</f>
        <v>0</v>
      </c>
      <c r="Y51" s="93">
        <f>SUM('2:3'!Y51)</f>
        <v>0</v>
      </c>
      <c r="Z51" s="93">
        <f>SUM('2:3'!Z51)</f>
        <v>0</v>
      </c>
      <c r="AA51" s="93">
        <f>SUM('2:3'!AA51)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SUM('2:3'!G52)</f>
        <v>0</v>
      </c>
      <c r="H52" s="212">
        <f t="shared" si="7"/>
        <v>0</v>
      </c>
      <c r="I52" s="93">
        <f>SUM('2:3'!I52)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SUM('2:3'!N52)</f>
        <v>0</v>
      </c>
      <c r="O52" s="93">
        <f>SUM('2:3'!O52)</f>
        <v>0</v>
      </c>
      <c r="P52" s="93">
        <f>SUM('2:3'!P52)</f>
        <v>0</v>
      </c>
      <c r="Q52" s="93">
        <f>SUM('2:3'!Q52)</f>
        <v>0</v>
      </c>
      <c r="R52" s="93">
        <f>SUM('2:3'!R52)</f>
        <v>0</v>
      </c>
      <c r="S52" s="93">
        <f>SUM('2:3'!S52)</f>
        <v>0</v>
      </c>
      <c r="T52" s="93">
        <f>SUM('2:3'!T52)</f>
        <v>0</v>
      </c>
      <c r="U52" s="93">
        <f>SUM('2:3'!U52)</f>
        <v>0</v>
      </c>
      <c r="V52" s="196"/>
      <c r="W52" s="33"/>
      <c r="X52" s="93">
        <f>SUM('2:3'!X52)</f>
        <v>0</v>
      </c>
      <c r="Y52" s="93">
        <f>SUM('2:3'!Y52)</f>
        <v>0</v>
      </c>
      <c r="Z52" s="93">
        <f>SUM('2:3'!Z52)</f>
        <v>0</v>
      </c>
      <c r="AA52" s="93">
        <f>SUM('2:3'!AA52)</f>
        <v>0</v>
      </c>
      <c r="AB52" s="309">
        <v>0.19</v>
      </c>
      <c r="AC52" s="232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SUM('2:3'!G53)</f>
        <v>0</v>
      </c>
      <c r="H53" s="212">
        <f t="shared" si="7"/>
        <v>0</v>
      </c>
      <c r="I53" s="93">
        <f>SUM('2:3'!I53)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SUM('2:3'!N53)</f>
        <v>0</v>
      </c>
      <c r="O53" s="93">
        <f>SUM('2:3'!O53)</f>
        <v>0</v>
      </c>
      <c r="P53" s="93">
        <f>SUM('2:3'!P53)</f>
        <v>0</v>
      </c>
      <c r="Q53" s="93">
        <f>SUM('2:3'!Q53)</f>
        <v>0</v>
      </c>
      <c r="R53" s="93">
        <f>SUM('2:3'!R53)</f>
        <v>0</v>
      </c>
      <c r="S53" s="93">
        <f>SUM('2:3'!S53)</f>
        <v>0</v>
      </c>
      <c r="T53" s="93">
        <f>SUM('2:3'!T53)</f>
        <v>0</v>
      </c>
      <c r="U53" s="93">
        <f>SUM('2:3'!U53)</f>
        <v>0</v>
      </c>
      <c r="V53" s="196"/>
      <c r="W53" s="33"/>
      <c r="X53" s="93">
        <f>SUM('2:3'!X53)</f>
        <v>0</v>
      </c>
      <c r="Y53" s="93">
        <f>SUM('2:3'!Y53)</f>
        <v>0</v>
      </c>
      <c r="Z53" s="93">
        <f>SUM('2:3'!Z53)</f>
        <v>0</v>
      </c>
      <c r="AA53" s="93">
        <f>SUM('2:3'!AA53)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SUM('2:3'!G54)</f>
        <v>0</v>
      </c>
      <c r="H54" s="212">
        <f t="shared" si="7"/>
        <v>0</v>
      </c>
      <c r="I54" s="93">
        <f>SUM('2:3'!I54)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SUM('2:3'!N54)</f>
        <v>0</v>
      </c>
      <c r="O54" s="93">
        <f>SUM('2:3'!O54)</f>
        <v>0</v>
      </c>
      <c r="P54" s="93">
        <f>SUM('2:3'!P54)</f>
        <v>0</v>
      </c>
      <c r="Q54" s="93">
        <f>SUM('2:3'!Q54)</f>
        <v>0</v>
      </c>
      <c r="R54" s="93">
        <f>SUM('2:3'!R54)</f>
        <v>0</v>
      </c>
      <c r="S54" s="93">
        <f>SUM('2:3'!S54)</f>
        <v>0</v>
      </c>
      <c r="T54" s="93">
        <f>SUM('2:3'!T54)</f>
        <v>0</v>
      </c>
      <c r="U54" s="93">
        <f>SUM('2:3'!U54)</f>
        <v>0</v>
      </c>
      <c r="V54" s="196"/>
      <c r="W54" s="33"/>
      <c r="X54" s="93">
        <f>SUM('2:3'!X54)</f>
        <v>0</v>
      </c>
      <c r="Y54" s="93">
        <f>SUM('2:3'!Y54)</f>
        <v>0</v>
      </c>
      <c r="Z54" s="93">
        <f>SUM('2:3'!Z54)</f>
        <v>0</v>
      </c>
      <c r="AA54" s="93">
        <f>SUM('2:3'!AA54)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SUM('2:3'!G55)</f>
        <v>0</v>
      </c>
      <c r="H55" s="212">
        <f t="shared" si="7"/>
        <v>0</v>
      </c>
      <c r="I55" s="93">
        <f>SUM('2:3'!I55)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SUM('2:3'!N55)</f>
        <v>0</v>
      </c>
      <c r="O55" s="93">
        <f>SUM('2:3'!O55)</f>
        <v>0</v>
      </c>
      <c r="P55" s="93">
        <f>SUM('2:3'!P55)</f>
        <v>0</v>
      </c>
      <c r="Q55" s="93">
        <f>SUM('2:3'!Q55)</f>
        <v>0</v>
      </c>
      <c r="R55" s="93">
        <f>SUM('2:3'!R55)</f>
        <v>0</v>
      </c>
      <c r="S55" s="93">
        <f>SUM('2:3'!S55)</f>
        <v>0</v>
      </c>
      <c r="T55" s="93">
        <f>SUM('2:3'!T55)</f>
        <v>0</v>
      </c>
      <c r="U55" s="93">
        <f>SUM('2:3'!U55)</f>
        <v>0</v>
      </c>
      <c r="V55" s="196"/>
      <c r="W55" s="33"/>
      <c r="X55" s="93">
        <f>SUM('2:3'!X55)</f>
        <v>0</v>
      </c>
      <c r="Y55" s="93">
        <f>SUM('2:3'!Y55)</f>
        <v>0</v>
      </c>
      <c r="Z55" s="93">
        <f>SUM('2:3'!Z55)</f>
        <v>0</v>
      </c>
      <c r="AA55" s="93">
        <f>SUM('2:3'!AA55)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SUM('2:3'!G56)</f>
        <v>0</v>
      </c>
      <c r="H56" s="212">
        <f t="shared" si="7"/>
        <v>0</v>
      </c>
      <c r="I56" s="93">
        <f>SUM('2:3'!I56)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SUM('2:3'!N56)</f>
        <v>0</v>
      </c>
      <c r="O56" s="93">
        <f>SUM('2:3'!O56)</f>
        <v>0</v>
      </c>
      <c r="P56" s="93">
        <f>SUM('2:3'!P56)</f>
        <v>0</v>
      </c>
      <c r="Q56" s="93">
        <f>SUM('2:3'!Q56)</f>
        <v>0</v>
      </c>
      <c r="R56" s="93">
        <f>SUM('2:3'!R56)</f>
        <v>0</v>
      </c>
      <c r="S56" s="93">
        <f>SUM('2:3'!S56)</f>
        <v>0</v>
      </c>
      <c r="T56" s="93">
        <f>SUM('2:3'!T56)</f>
        <v>0</v>
      </c>
      <c r="U56" s="93">
        <f>SUM('2:3'!U56)</f>
        <v>0</v>
      </c>
      <c r="V56" s="196"/>
      <c r="W56" s="33"/>
      <c r="X56" s="93">
        <f>SUM('2:3'!X56)</f>
        <v>0</v>
      </c>
      <c r="Y56" s="93">
        <f>SUM('2:3'!Y56)</f>
        <v>0</v>
      </c>
      <c r="Z56" s="93">
        <f>SUM('2:3'!Z56)</f>
        <v>0</v>
      </c>
      <c r="AA56" s="93">
        <f>SUM('2:3'!AA56)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SUM('2:3'!G57)</f>
        <v>0</v>
      </c>
      <c r="H57" s="212">
        <f t="shared" si="7"/>
        <v>0</v>
      </c>
      <c r="I57" s="93">
        <f>SUM('2:3'!I57)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8"/>
        <v>0</v>
      </c>
      <c r="N57" s="93">
        <f>SUM('2:3'!N57)</f>
        <v>0</v>
      </c>
      <c r="O57" s="93">
        <f>SUM('2:3'!O57)</f>
        <v>0</v>
      </c>
      <c r="P57" s="93">
        <f>SUM('2:3'!P57)</f>
        <v>0</v>
      </c>
      <c r="Q57" s="93">
        <f>SUM('2:3'!Q57)</f>
        <v>0</v>
      </c>
      <c r="R57" s="93">
        <f>SUM('2:3'!R57)</f>
        <v>0</v>
      </c>
      <c r="S57" s="93">
        <f>SUM('2:3'!S57)</f>
        <v>0</v>
      </c>
      <c r="T57" s="93">
        <f>SUM('2:3'!T57)</f>
        <v>0</v>
      </c>
      <c r="U57" s="93">
        <f>SUM('2:3'!U57)</f>
        <v>0</v>
      </c>
      <c r="V57" s="196">
        <f t="shared" ref="V57:V66" si="11">SUM(X57:AA57)</f>
        <v>0</v>
      </c>
      <c r="W57" s="33" t="str">
        <f t="shared" ref="W57:W66" si="12">IF(ISERROR(V57/G57),"",V57/G57)</f>
        <v/>
      </c>
      <c r="X57" s="93">
        <f>SUM('2:3'!X57)</f>
        <v>0</v>
      </c>
      <c r="Y57" s="93">
        <f>SUM('2:3'!Y57)</f>
        <v>0</v>
      </c>
      <c r="Z57" s="93">
        <f>SUM('2:3'!Z57)</f>
        <v>0</v>
      </c>
      <c r="AA57" s="93">
        <f>SUM('2:3'!AA57)</f>
        <v>0</v>
      </c>
      <c r="AB57" s="309">
        <v>0.19</v>
      </c>
      <c r="AC57" s="232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SUM('2:3'!G58)</f>
        <v>465</v>
      </c>
      <c r="H58" s="212">
        <f t="shared" si="7"/>
        <v>2338.9500000000003</v>
      </c>
      <c r="I58" s="93">
        <f>SUM('2:3'!I58)</f>
        <v>12</v>
      </c>
      <c r="J58" s="31">
        <f t="array" ref="J58">IF(ISERROR(G58/I58),"",G58/I58)</f>
        <v>38.75</v>
      </c>
      <c r="K58" s="35">
        <f t="array" ref="K58">IF(ISERROR(G58/L58),"",G58/L58)</f>
        <v>11.625</v>
      </c>
      <c r="L58" s="87">
        <v>40</v>
      </c>
      <c r="M58" s="36">
        <f t="shared" si="8"/>
        <v>0.375</v>
      </c>
      <c r="N58" s="93">
        <f>SUM('2:3'!N58)</f>
        <v>0</v>
      </c>
      <c r="O58" s="93">
        <f>SUM('2:3'!O58)</f>
        <v>0</v>
      </c>
      <c r="P58" s="93">
        <f>SUM('2:3'!P58)</f>
        <v>0</v>
      </c>
      <c r="Q58" s="93">
        <f>SUM('2:3'!Q58)</f>
        <v>0</v>
      </c>
      <c r="R58" s="93">
        <f>SUM('2:3'!R58)</f>
        <v>0</v>
      </c>
      <c r="S58" s="93">
        <f>SUM('2:3'!S58)</f>
        <v>0</v>
      </c>
      <c r="T58" s="93">
        <f>SUM('2:3'!T58)</f>
        <v>0</v>
      </c>
      <c r="U58" s="93">
        <f>SUM('2:3'!U58)</f>
        <v>0</v>
      </c>
      <c r="V58" s="196">
        <f t="shared" si="11"/>
        <v>0</v>
      </c>
      <c r="W58" s="33">
        <f t="shared" si="12"/>
        <v>0</v>
      </c>
      <c r="X58" s="93">
        <f>SUM('2:3'!X58)</f>
        <v>0</v>
      </c>
      <c r="Y58" s="93">
        <f>SUM('2:3'!Y58)</f>
        <v>0</v>
      </c>
      <c r="Z58" s="93">
        <f>SUM('2:3'!Z58)</f>
        <v>0</v>
      </c>
      <c r="AA58" s="93">
        <f>SUM('2:3'!AA58)</f>
        <v>0</v>
      </c>
      <c r="AB58" s="309">
        <v>0.19</v>
      </c>
      <c r="AC58" s="232">
        <f t="shared" si="4"/>
        <v>88.35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SUM('2:3'!G59)</f>
        <v>0</v>
      </c>
      <c r="H59" s="212">
        <f t="shared" si="7"/>
        <v>0</v>
      </c>
      <c r="I59" s="93">
        <f>SUM('2:3'!I59)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SUM('2:3'!N59)</f>
        <v>0</v>
      </c>
      <c r="O59" s="93">
        <f>SUM('2:3'!O59)</f>
        <v>0</v>
      </c>
      <c r="P59" s="93">
        <f>SUM('2:3'!P59)</f>
        <v>0</v>
      </c>
      <c r="Q59" s="93">
        <f>SUM('2:3'!Q59)</f>
        <v>0</v>
      </c>
      <c r="R59" s="93">
        <f>SUM('2:3'!R59)</f>
        <v>0</v>
      </c>
      <c r="S59" s="93">
        <f>SUM('2:3'!S59)</f>
        <v>0</v>
      </c>
      <c r="T59" s="93">
        <f>SUM('2:3'!T59)</f>
        <v>0</v>
      </c>
      <c r="U59" s="93">
        <f>SUM('2:3'!U59)</f>
        <v>0</v>
      </c>
      <c r="V59" s="196">
        <f t="shared" si="11"/>
        <v>0</v>
      </c>
      <c r="W59" s="33" t="str">
        <f t="shared" si="12"/>
        <v/>
      </c>
      <c r="X59" s="93">
        <f>SUM('2:3'!X59)</f>
        <v>0</v>
      </c>
      <c r="Y59" s="93">
        <f>SUM('2:3'!Y59)</f>
        <v>0</v>
      </c>
      <c r="Z59" s="93">
        <f>SUM('2:3'!Z59)</f>
        <v>0</v>
      </c>
      <c r="AA59" s="93">
        <f>SUM('2:3'!AA59)</f>
        <v>0</v>
      </c>
      <c r="AB59" s="309">
        <v>0.19</v>
      </c>
      <c r="AC59" s="232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SUM('2:3'!G60)</f>
        <v>0</v>
      </c>
      <c r="H60" s="212">
        <f t="shared" si="7"/>
        <v>0</v>
      </c>
      <c r="I60" s="93">
        <f>SUM('2:3'!I60)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SUM('2:3'!N60)</f>
        <v>0</v>
      </c>
      <c r="O60" s="93">
        <f>SUM('2:3'!O60)</f>
        <v>0</v>
      </c>
      <c r="P60" s="93">
        <f>SUM('2:3'!P60)</f>
        <v>0</v>
      </c>
      <c r="Q60" s="93">
        <f>SUM('2:3'!Q60)</f>
        <v>0</v>
      </c>
      <c r="R60" s="93">
        <f>SUM('2:3'!R60)</f>
        <v>0</v>
      </c>
      <c r="S60" s="93">
        <f>SUM('2:3'!S60)</f>
        <v>0</v>
      </c>
      <c r="T60" s="93">
        <f>SUM('2:3'!T60)</f>
        <v>0</v>
      </c>
      <c r="U60" s="93">
        <f>SUM('2:3'!U60)</f>
        <v>0</v>
      </c>
      <c r="V60" s="196">
        <f t="shared" si="11"/>
        <v>0</v>
      </c>
      <c r="W60" s="33" t="str">
        <f t="shared" si="12"/>
        <v/>
      </c>
      <c r="X60" s="93">
        <f>SUM('2:3'!X60)</f>
        <v>0</v>
      </c>
      <c r="Y60" s="93">
        <f>SUM('2:3'!Y60)</f>
        <v>0</v>
      </c>
      <c r="Z60" s="93">
        <f>SUM('2:3'!Z60)</f>
        <v>0</v>
      </c>
      <c r="AA60" s="93">
        <f>SUM('2:3'!AA60)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SUM('2:3'!G61)</f>
        <v>0</v>
      </c>
      <c r="H61" s="212">
        <f t="shared" si="7"/>
        <v>0</v>
      </c>
      <c r="I61" s="93">
        <f>SUM('2:3'!I61)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SUM('2:3'!N61)</f>
        <v>0</v>
      </c>
      <c r="O61" s="93">
        <f>SUM('2:3'!O61)</f>
        <v>0</v>
      </c>
      <c r="P61" s="93">
        <f>SUM('2:3'!P61)</f>
        <v>0</v>
      </c>
      <c r="Q61" s="93">
        <f>SUM('2:3'!Q61)</f>
        <v>0</v>
      </c>
      <c r="R61" s="93">
        <f>SUM('2:3'!R61)</f>
        <v>0</v>
      </c>
      <c r="S61" s="93">
        <f>SUM('2:3'!S61)</f>
        <v>0</v>
      </c>
      <c r="T61" s="93">
        <f>SUM('2:3'!T61)</f>
        <v>0</v>
      </c>
      <c r="U61" s="93">
        <f>SUM('2:3'!U61)</f>
        <v>0</v>
      </c>
      <c r="V61" s="196">
        <f t="shared" si="11"/>
        <v>0</v>
      </c>
      <c r="W61" s="33" t="str">
        <f t="shared" si="12"/>
        <v/>
      </c>
      <c r="X61" s="93">
        <f>SUM('2:3'!X61)</f>
        <v>0</v>
      </c>
      <c r="Y61" s="93">
        <f>SUM('2:3'!Y61)</f>
        <v>0</v>
      </c>
      <c r="Z61" s="93">
        <f>SUM('2:3'!Z61)</f>
        <v>0</v>
      </c>
      <c r="AA61" s="93">
        <f>SUM('2:3'!AA61)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SUM('2:3'!G62)</f>
        <v>0</v>
      </c>
      <c r="H62" s="212">
        <f t="shared" si="7"/>
        <v>0</v>
      </c>
      <c r="I62" s="93">
        <f>SUM('2:3'!I62)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SUM('2:3'!N62)</f>
        <v>0</v>
      </c>
      <c r="O62" s="93">
        <f>SUM('2:3'!O62)</f>
        <v>0</v>
      </c>
      <c r="P62" s="93">
        <f>SUM('2:3'!P62)</f>
        <v>0</v>
      </c>
      <c r="Q62" s="93">
        <f>SUM('2:3'!Q62)</f>
        <v>0</v>
      </c>
      <c r="R62" s="93">
        <f>SUM('2:3'!R62)</f>
        <v>0</v>
      </c>
      <c r="S62" s="93">
        <f>SUM('2:3'!S62)</f>
        <v>0</v>
      </c>
      <c r="T62" s="93">
        <f>SUM('2:3'!T62)</f>
        <v>0</v>
      </c>
      <c r="U62" s="93">
        <f>SUM('2:3'!U62)</f>
        <v>0</v>
      </c>
      <c r="V62" s="196">
        <f t="shared" si="11"/>
        <v>0</v>
      </c>
      <c r="W62" s="33" t="str">
        <f t="shared" si="12"/>
        <v/>
      </c>
      <c r="X62" s="93">
        <f>SUM('2:3'!X62)</f>
        <v>0</v>
      </c>
      <c r="Y62" s="93">
        <f>SUM('2:3'!Y62)</f>
        <v>0</v>
      </c>
      <c r="Z62" s="93">
        <f>SUM('2:3'!Z62)</f>
        <v>0</v>
      </c>
      <c r="AA62" s="93">
        <f>SUM('2:3'!AA62)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SUM('2:3'!G63)</f>
        <v>0</v>
      </c>
      <c r="H63" s="212">
        <f t="shared" si="7"/>
        <v>0</v>
      </c>
      <c r="I63" s="93">
        <f>SUM('2:3'!I63)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SUM('2:3'!N63)</f>
        <v>0</v>
      </c>
      <c r="O63" s="93">
        <f>SUM('2:3'!O63)</f>
        <v>0</v>
      </c>
      <c r="P63" s="93">
        <f>SUM('2:3'!P63)</f>
        <v>0</v>
      </c>
      <c r="Q63" s="93">
        <f>SUM('2:3'!Q63)</f>
        <v>0</v>
      </c>
      <c r="R63" s="93">
        <f>SUM('2:3'!R63)</f>
        <v>0</v>
      </c>
      <c r="S63" s="93">
        <f>SUM('2:3'!S63)</f>
        <v>0</v>
      </c>
      <c r="T63" s="93">
        <f>SUM('2:3'!T63)</f>
        <v>0</v>
      </c>
      <c r="U63" s="93">
        <f>SUM('2:3'!U63)</f>
        <v>0</v>
      </c>
      <c r="V63" s="196">
        <f t="shared" si="11"/>
        <v>0</v>
      </c>
      <c r="W63" s="33" t="str">
        <f t="shared" si="12"/>
        <v/>
      </c>
      <c r="X63" s="93">
        <f>SUM('2:3'!X63)</f>
        <v>0</v>
      </c>
      <c r="Y63" s="93">
        <f>SUM('2:3'!Y63)</f>
        <v>0</v>
      </c>
      <c r="Z63" s="93">
        <f>SUM('2:3'!Z63)</f>
        <v>0</v>
      </c>
      <c r="AA63" s="93">
        <f>SUM('2:3'!AA63)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SUM('2:3'!G64)</f>
        <v>0</v>
      </c>
      <c r="H64" s="212">
        <f t="shared" si="7"/>
        <v>0</v>
      </c>
      <c r="I64" s="93">
        <f>SUM('2:3'!I64)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SUM('2:3'!N64)</f>
        <v>0</v>
      </c>
      <c r="O64" s="93">
        <f>SUM('2:3'!O64)</f>
        <v>0</v>
      </c>
      <c r="P64" s="93">
        <f>SUM('2:3'!P64)</f>
        <v>0</v>
      </c>
      <c r="Q64" s="93">
        <f>SUM('2:3'!Q64)</f>
        <v>0</v>
      </c>
      <c r="R64" s="93">
        <f>SUM('2:3'!R64)</f>
        <v>0</v>
      </c>
      <c r="S64" s="93">
        <f>SUM('2:3'!S64)</f>
        <v>0</v>
      </c>
      <c r="T64" s="93">
        <f>SUM('2:3'!T64)</f>
        <v>0</v>
      </c>
      <c r="U64" s="93">
        <f>SUM('2:3'!U64)</f>
        <v>0</v>
      </c>
      <c r="V64" s="196">
        <f t="shared" si="11"/>
        <v>0</v>
      </c>
      <c r="W64" s="33" t="str">
        <f t="shared" si="12"/>
        <v/>
      </c>
      <c r="X64" s="93">
        <f>SUM('2:3'!X64)</f>
        <v>0</v>
      </c>
      <c r="Y64" s="93">
        <f>SUM('2:3'!Y64)</f>
        <v>0</v>
      </c>
      <c r="Z64" s="93">
        <f>SUM('2:3'!Z64)</f>
        <v>0</v>
      </c>
      <c r="AA64" s="93">
        <f>SUM('2:3'!AA64)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SUM('2:3'!G65)</f>
        <v>0</v>
      </c>
      <c r="H65" s="212">
        <f t="shared" si="7"/>
        <v>0</v>
      </c>
      <c r="I65" s="93">
        <f>SUM('2:3'!I65)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SUM('2:3'!N65)</f>
        <v>0</v>
      </c>
      <c r="O65" s="93">
        <f>SUM('2:3'!O65)</f>
        <v>0</v>
      </c>
      <c r="P65" s="93">
        <f>SUM('2:3'!P65)</f>
        <v>0</v>
      </c>
      <c r="Q65" s="93">
        <f>SUM('2:3'!Q65)</f>
        <v>0</v>
      </c>
      <c r="R65" s="93">
        <f>SUM('2:3'!R65)</f>
        <v>0</v>
      </c>
      <c r="S65" s="93">
        <f>SUM('2:3'!S65)</f>
        <v>0</v>
      </c>
      <c r="T65" s="93">
        <f>SUM('2:3'!T65)</f>
        <v>0</v>
      </c>
      <c r="U65" s="93">
        <f>SUM('2:3'!U65)</f>
        <v>0</v>
      </c>
      <c r="V65" s="196">
        <f t="shared" si="11"/>
        <v>0</v>
      </c>
      <c r="W65" s="33" t="str">
        <f t="shared" si="12"/>
        <v/>
      </c>
      <c r="X65" s="93">
        <f>SUM('2:3'!X65)</f>
        <v>0</v>
      </c>
      <c r="Y65" s="93">
        <f>SUM('2:3'!Y65)</f>
        <v>0</v>
      </c>
      <c r="Z65" s="93">
        <f>SUM('2:3'!Z65)</f>
        <v>0</v>
      </c>
      <c r="AA65" s="93">
        <f>SUM('2:3'!AA65)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SUM('2:3'!G66)</f>
        <v>0</v>
      </c>
      <c r="H66" s="212">
        <f t="shared" si="7"/>
        <v>0</v>
      </c>
      <c r="I66" s="93">
        <f>SUM('2:3'!I66)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SUM('2:3'!N66)</f>
        <v>0</v>
      </c>
      <c r="O66" s="93">
        <f>SUM('2:3'!O66)</f>
        <v>0</v>
      </c>
      <c r="P66" s="93">
        <f>SUM('2:3'!P66)</f>
        <v>0</v>
      </c>
      <c r="Q66" s="93">
        <f>SUM('2:3'!Q66)</f>
        <v>0</v>
      </c>
      <c r="R66" s="93">
        <f>SUM('2:3'!R66)</f>
        <v>0</v>
      </c>
      <c r="S66" s="93">
        <f>SUM('2:3'!S66)</f>
        <v>0</v>
      </c>
      <c r="T66" s="93">
        <f>SUM('2:3'!T66)</f>
        <v>0</v>
      </c>
      <c r="U66" s="93">
        <f>SUM('2:3'!U66)</f>
        <v>0</v>
      </c>
      <c r="V66" s="196">
        <f t="shared" si="11"/>
        <v>0</v>
      </c>
      <c r="W66" s="33" t="str">
        <f t="shared" si="12"/>
        <v/>
      </c>
      <c r="X66" s="93">
        <f>SUM('2:3'!X66)</f>
        <v>0</v>
      </c>
      <c r="Y66" s="93">
        <f>SUM('2:3'!Y66)</f>
        <v>0</v>
      </c>
      <c r="Z66" s="93">
        <f>SUM('2:3'!Z66)</f>
        <v>0</v>
      </c>
      <c r="AA66" s="93">
        <f>SUM('2:3'!AA66)</f>
        <v>0</v>
      </c>
      <c r="AB66" s="309">
        <v>0.21</v>
      </c>
      <c r="AC66" s="232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SUM('2:3'!G67)</f>
        <v>0</v>
      </c>
      <c r="H67" s="212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SUM('2:3'!G68)</f>
        <v>0</v>
      </c>
      <c r="H68" s="212">
        <f t="shared" si="7"/>
        <v>0</v>
      </c>
      <c r="I68" s="93">
        <f>SUM('2:3'!I68)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SUM('2:3'!N68)</f>
        <v>0</v>
      </c>
      <c r="O68" s="93">
        <f>SUM('2:3'!O68)</f>
        <v>0</v>
      </c>
      <c r="P68" s="93">
        <f>SUM('2:3'!P68)</f>
        <v>0</v>
      </c>
      <c r="Q68" s="93">
        <f>SUM('2:3'!Q68)</f>
        <v>0</v>
      </c>
      <c r="R68" s="93">
        <f>SUM('2:3'!R68)</f>
        <v>0</v>
      </c>
      <c r="S68" s="93">
        <f>SUM('2:3'!S68)</f>
        <v>0</v>
      </c>
      <c r="T68" s="93">
        <f>SUM('2:3'!T68)</f>
        <v>0</v>
      </c>
      <c r="U68" s="93">
        <f>SUM('2:3'!U68)</f>
        <v>0</v>
      </c>
      <c r="V68" s="196"/>
      <c r="W68" s="33"/>
      <c r="X68" s="93">
        <f>SUM('2:3'!X68)</f>
        <v>0</v>
      </c>
      <c r="Y68" s="93">
        <f>SUM('2:3'!Y68)</f>
        <v>0</v>
      </c>
      <c r="Z68" s="93">
        <f>SUM('2:3'!Z68)</f>
        <v>0</v>
      </c>
      <c r="AA68" s="93">
        <f>SUM('2:3'!AA68)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SUM('2:3'!G69)</f>
        <v>1122</v>
      </c>
      <c r="H69" s="212">
        <f t="shared" si="7"/>
        <v>5643.66</v>
      </c>
      <c r="I69" s="93">
        <f>SUM('2:3'!I69)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SUM('2:3'!N69)</f>
        <v>0</v>
      </c>
      <c r="O69" s="93">
        <f>SUM('2:3'!O69)</f>
        <v>0</v>
      </c>
      <c r="P69" s="93">
        <f>SUM('2:3'!P69)</f>
        <v>0</v>
      </c>
      <c r="Q69" s="93">
        <f>SUM('2:3'!Q69)</f>
        <v>0</v>
      </c>
      <c r="R69" s="93">
        <f>SUM('2:3'!R69)</f>
        <v>0</v>
      </c>
      <c r="S69" s="93">
        <f>SUM('2:3'!S69)</f>
        <v>0</v>
      </c>
      <c r="T69" s="93">
        <f>SUM('2:3'!T69)</f>
        <v>0</v>
      </c>
      <c r="U69" s="93">
        <f>SUM('2:3'!U69)</f>
        <v>0</v>
      </c>
      <c r="V69" s="196">
        <f>SUM(X69:AA69)</f>
        <v>0</v>
      </c>
      <c r="W69" s="33">
        <f>IF(ISERROR(V69/G69),"",V69/G69)</f>
        <v>0</v>
      </c>
      <c r="X69" s="93">
        <f>SUM('2:3'!X69)</f>
        <v>0</v>
      </c>
      <c r="Y69" s="93">
        <f>SUM('2:3'!Y69)</f>
        <v>0</v>
      </c>
      <c r="Z69" s="93">
        <f>SUM('2:3'!Z69)</f>
        <v>0</v>
      </c>
      <c r="AA69" s="93">
        <f>SUM('2:3'!AA69)</f>
        <v>0</v>
      </c>
      <c r="AB69" s="309">
        <v>0.49</v>
      </c>
      <c r="AC69" s="232">
        <f t="shared" si="4"/>
        <v>549.78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SUM('2:3'!G70)</f>
        <v>1115</v>
      </c>
      <c r="H70" s="212">
        <f t="shared" si="7"/>
        <v>5608.4500000000007</v>
      </c>
      <c r="I70" s="93">
        <f>SUM('2:3'!I70)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SUM('2:3'!N70)</f>
        <v>0</v>
      </c>
      <c r="O70" s="93">
        <f>SUM('2:3'!O70)</f>
        <v>0</v>
      </c>
      <c r="P70" s="93">
        <f>SUM('2:3'!P70)</f>
        <v>0</v>
      </c>
      <c r="Q70" s="93">
        <f>SUM('2:3'!Q70)</f>
        <v>0</v>
      </c>
      <c r="R70" s="93">
        <f>SUM('2:3'!R70)</f>
        <v>0</v>
      </c>
      <c r="S70" s="93">
        <f>SUM('2:3'!S70)</f>
        <v>0</v>
      </c>
      <c r="T70" s="93">
        <f>SUM('2:3'!T70)</f>
        <v>0</v>
      </c>
      <c r="U70" s="93">
        <f>SUM('2:3'!U70)</f>
        <v>0</v>
      </c>
      <c r="V70" s="196">
        <f>SUM(X70:AA70)</f>
        <v>0</v>
      </c>
      <c r="W70" s="33">
        <f>IF(ISERROR(V70/G70),"",V70/G70)</f>
        <v>0</v>
      </c>
      <c r="X70" s="93">
        <f>SUM('2:3'!X70)</f>
        <v>0</v>
      </c>
      <c r="Y70" s="93">
        <f>SUM('2:3'!Y70)</f>
        <v>0</v>
      </c>
      <c r="Z70" s="93">
        <f>SUM('2:3'!Z70)</f>
        <v>0</v>
      </c>
      <c r="AA70" s="93">
        <f>SUM('2:3'!AA70)</f>
        <v>0</v>
      </c>
      <c r="AB70" s="309">
        <v>0.49</v>
      </c>
      <c r="AC70" s="232">
        <f t="shared" si="4"/>
        <v>546.35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SUM('2:3'!G71)</f>
        <v>0</v>
      </c>
      <c r="H71" s="212">
        <f t="shared" si="7"/>
        <v>0</v>
      </c>
      <c r="I71" s="93">
        <f>SUM('2:3'!I71)</f>
        <v>0</v>
      </c>
      <c r="J71" s="31"/>
      <c r="K71" s="35"/>
      <c r="L71" s="87"/>
      <c r="M71" s="36"/>
      <c r="N71" s="93">
        <f>SUM('2:3'!N71)</f>
        <v>0</v>
      </c>
      <c r="O71" s="93">
        <f>SUM('2:3'!O71)</f>
        <v>0</v>
      </c>
      <c r="P71" s="93">
        <f>SUM('2:3'!P71)</f>
        <v>0</v>
      </c>
      <c r="Q71" s="93">
        <f>SUM('2:3'!Q71)</f>
        <v>0</v>
      </c>
      <c r="R71" s="93">
        <f>SUM('2:3'!R71)</f>
        <v>0</v>
      </c>
      <c r="S71" s="93">
        <f>SUM('2:3'!S71)</f>
        <v>0</v>
      </c>
      <c r="T71" s="93">
        <f>SUM('2:3'!T71)</f>
        <v>0</v>
      </c>
      <c r="U71" s="93">
        <f>SUM('2:3'!U71)</f>
        <v>0</v>
      </c>
      <c r="V71" s="196"/>
      <c r="W71" s="33"/>
      <c r="X71" s="93">
        <f>SUM('2:3'!X71)</f>
        <v>0</v>
      </c>
      <c r="Y71" s="93">
        <f>SUM('2:3'!Y71)</f>
        <v>0</v>
      </c>
      <c r="Z71" s="93">
        <f>SUM('2:3'!Z71)</f>
        <v>0</v>
      </c>
      <c r="AA71" s="93">
        <f>SUM('2:3'!AA71)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SUM('2:3'!G72)</f>
        <v>0</v>
      </c>
      <c r="H72" s="212">
        <f t="shared" si="7"/>
        <v>0</v>
      </c>
      <c r="I72" s="93">
        <f>SUM('2:3'!I72)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SUM('2:3'!N72)</f>
        <v>0</v>
      </c>
      <c r="O72" s="93">
        <f>SUM('2:3'!O72)</f>
        <v>0</v>
      </c>
      <c r="P72" s="93">
        <f>SUM('2:3'!P72)</f>
        <v>0</v>
      </c>
      <c r="Q72" s="93">
        <f>SUM('2:3'!Q72)</f>
        <v>0</v>
      </c>
      <c r="R72" s="93">
        <f>SUM('2:3'!R72)</f>
        <v>0</v>
      </c>
      <c r="S72" s="93">
        <f>SUM('2:3'!S72)</f>
        <v>0</v>
      </c>
      <c r="T72" s="93">
        <f>SUM('2:3'!T72)</f>
        <v>0</v>
      </c>
      <c r="U72" s="93">
        <f>SUM('2:3'!U72)</f>
        <v>0</v>
      </c>
      <c r="V72" s="196">
        <f>SUM(X72:AA72)</f>
        <v>0</v>
      </c>
      <c r="W72" s="33" t="str">
        <f>IF(ISERROR(V72/G72),"",V72/G72)</f>
        <v/>
      </c>
      <c r="X72" s="93">
        <f>SUM('2:3'!X72)</f>
        <v>0</v>
      </c>
      <c r="Y72" s="93">
        <f>SUM('2:3'!Y72)</f>
        <v>0</v>
      </c>
      <c r="Z72" s="93">
        <f>SUM('2:3'!Z72)</f>
        <v>0</v>
      </c>
      <c r="AA72" s="93">
        <f>SUM('2:3'!AA72)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SUM('2:3'!G73)</f>
        <v>0</v>
      </c>
      <c r="H73" s="212">
        <f t="shared" si="7"/>
        <v>0</v>
      </c>
      <c r="I73" s="93">
        <f>SUM('2:3'!I73)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SUM('2:3'!N73)</f>
        <v>0</v>
      </c>
      <c r="O73" s="93">
        <f>SUM('2:3'!O73)</f>
        <v>0</v>
      </c>
      <c r="P73" s="93">
        <f>SUM('2:3'!P73)</f>
        <v>0</v>
      </c>
      <c r="Q73" s="93">
        <f>SUM('2:3'!Q73)</f>
        <v>0</v>
      </c>
      <c r="R73" s="93">
        <f>SUM('2:3'!R73)</f>
        <v>0</v>
      </c>
      <c r="S73" s="93">
        <f>SUM('2:3'!S73)</f>
        <v>0</v>
      </c>
      <c r="T73" s="93">
        <f>SUM('2:3'!T73)</f>
        <v>0</v>
      </c>
      <c r="U73" s="93">
        <f>SUM('2:3'!U73)</f>
        <v>0</v>
      </c>
      <c r="V73" s="196">
        <f>SUM(X73:AA73)</f>
        <v>0</v>
      </c>
      <c r="W73" s="33" t="str">
        <f>IF(ISERROR(V73/G73),"",V73/G73)</f>
        <v/>
      </c>
      <c r="X73" s="93">
        <f>SUM('2:3'!X73)</f>
        <v>0</v>
      </c>
      <c r="Y73" s="93">
        <f>SUM('2:3'!Y73)</f>
        <v>0</v>
      </c>
      <c r="Z73" s="93">
        <f>SUM('2:3'!Z73)</f>
        <v>0</v>
      </c>
      <c r="AA73" s="93">
        <f>SUM('2:3'!AA73)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SUM('2:3'!G74)</f>
        <v>0</v>
      </c>
      <c r="H74" s="212">
        <f t="shared" si="7"/>
        <v>0</v>
      </c>
      <c r="I74" s="93">
        <f>SUM('2:3'!I74)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SUM('2:3'!N74)</f>
        <v>0</v>
      </c>
      <c r="O74" s="93">
        <f>SUM('2:3'!O74)</f>
        <v>0</v>
      </c>
      <c r="P74" s="93">
        <f>SUM('2:3'!P74)</f>
        <v>0</v>
      </c>
      <c r="Q74" s="93">
        <f>SUM('2:3'!Q74)</f>
        <v>0</v>
      </c>
      <c r="R74" s="93">
        <f>SUM('2:3'!R74)</f>
        <v>0</v>
      </c>
      <c r="S74" s="93">
        <f>SUM('2:3'!S74)</f>
        <v>0</v>
      </c>
      <c r="T74" s="93">
        <f>SUM('2:3'!T74)</f>
        <v>0</v>
      </c>
      <c r="U74" s="93">
        <f>SUM('2:3'!U74)</f>
        <v>0</v>
      </c>
      <c r="V74" s="196">
        <f>SUM(X74:AA74)</f>
        <v>0</v>
      </c>
      <c r="W74" s="33" t="str">
        <f>IF(ISERROR(V74/G74),"",V74/G74)</f>
        <v/>
      </c>
      <c r="X74" s="93">
        <f>SUM('2:3'!X74)</f>
        <v>0</v>
      </c>
      <c r="Y74" s="93">
        <f>SUM('2:3'!Y74)</f>
        <v>0</v>
      </c>
      <c r="Z74" s="93">
        <f>SUM('2:3'!Z74)</f>
        <v>0</v>
      </c>
      <c r="AA74" s="93">
        <f>SUM('2:3'!AA74)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SUM('2:3'!G75)</f>
        <v>0</v>
      </c>
      <c r="H75" s="212">
        <f t="shared" si="7"/>
        <v>0</v>
      </c>
      <c r="I75" s="93">
        <f>SUM('2:3'!I75)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SUM('2:3'!N75)</f>
        <v>0</v>
      </c>
      <c r="O75" s="93">
        <f>SUM('2:3'!O75)</f>
        <v>0</v>
      </c>
      <c r="P75" s="93">
        <f>SUM('2:3'!P75)</f>
        <v>0</v>
      </c>
      <c r="Q75" s="93">
        <f>SUM('2:3'!Q75)</f>
        <v>0</v>
      </c>
      <c r="R75" s="93">
        <f>SUM('2:3'!R75)</f>
        <v>0</v>
      </c>
      <c r="S75" s="93">
        <f>SUM('2:3'!S75)</f>
        <v>0</v>
      </c>
      <c r="T75" s="93">
        <f>SUM('2:3'!T75)</f>
        <v>0</v>
      </c>
      <c r="U75" s="93">
        <f>SUM('2:3'!U75)</f>
        <v>0</v>
      </c>
      <c r="V75" s="196">
        <f>SUM(X75:AA75)</f>
        <v>0</v>
      </c>
      <c r="W75" s="33" t="str">
        <f>IF(ISERROR(V75/G75),"",V75/G75)</f>
        <v/>
      </c>
      <c r="X75" s="93">
        <f>SUM('2:3'!X75)</f>
        <v>0</v>
      </c>
      <c r="Y75" s="93">
        <f>SUM('2:3'!Y75)</f>
        <v>0</v>
      </c>
      <c r="Z75" s="93">
        <f>SUM('2:3'!Z75)</f>
        <v>0</v>
      </c>
      <c r="AA75" s="93">
        <f>SUM('2:3'!AA75)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SUM('2:3'!G76)</f>
        <v>0</v>
      </c>
      <c r="H76" s="212">
        <f t="shared" si="7"/>
        <v>0</v>
      </c>
      <c r="I76" s="93">
        <f>SUM('2:3'!I76)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SUM('2:3'!N76)</f>
        <v>0</v>
      </c>
      <c r="O76" s="93">
        <f>SUM('2:3'!O76)</f>
        <v>0</v>
      </c>
      <c r="P76" s="93">
        <f>SUM('2:3'!P76)</f>
        <v>0</v>
      </c>
      <c r="Q76" s="93">
        <f>SUM('2:3'!Q76)</f>
        <v>0</v>
      </c>
      <c r="R76" s="93">
        <f>SUM('2:3'!R76)</f>
        <v>0</v>
      </c>
      <c r="S76" s="93">
        <f>SUM('2:3'!S76)</f>
        <v>0</v>
      </c>
      <c r="T76" s="93">
        <f>SUM('2:3'!T76)</f>
        <v>0</v>
      </c>
      <c r="U76" s="93">
        <f>SUM('2:3'!U76)</f>
        <v>0</v>
      </c>
      <c r="V76" s="196"/>
      <c r="W76" s="33"/>
      <c r="X76" s="93">
        <f>SUM('2:3'!X76)</f>
        <v>0</v>
      </c>
      <c r="Y76" s="93">
        <f>SUM('2:3'!Y76)</f>
        <v>0</v>
      </c>
      <c r="Z76" s="93">
        <f>SUM('2:3'!Z76)</f>
        <v>0</v>
      </c>
      <c r="AA76" s="93">
        <f>SUM('2:3'!AA76)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SUM('2:3'!G77)</f>
        <v>0</v>
      </c>
      <c r="H77" s="212">
        <f t="shared" si="7"/>
        <v>0</v>
      </c>
      <c r="I77" s="93">
        <f>SUM('2:3'!I77)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SUM('2:3'!N77)</f>
        <v>0</v>
      </c>
      <c r="O77" s="93">
        <f>SUM('2:3'!O77)</f>
        <v>0</v>
      </c>
      <c r="P77" s="93">
        <f>SUM('2:3'!P77)</f>
        <v>0</v>
      </c>
      <c r="Q77" s="93">
        <f>SUM('2:3'!Q77)</f>
        <v>0</v>
      </c>
      <c r="R77" s="93">
        <f>SUM('2:3'!R77)</f>
        <v>0</v>
      </c>
      <c r="S77" s="93">
        <f>SUM('2:3'!S77)</f>
        <v>0</v>
      </c>
      <c r="T77" s="93">
        <f>SUM('2:3'!T77)</f>
        <v>0</v>
      </c>
      <c r="U77" s="93">
        <f>SUM('2:3'!U77)</f>
        <v>0</v>
      </c>
      <c r="V77" s="196"/>
      <c r="W77" s="33"/>
      <c r="X77" s="93">
        <f>SUM('2:3'!X77)</f>
        <v>0</v>
      </c>
      <c r="Y77" s="93">
        <f>SUM('2:3'!Y77)</f>
        <v>0</v>
      </c>
      <c r="Z77" s="93">
        <f>SUM('2:3'!Z77)</f>
        <v>0</v>
      </c>
      <c r="AA77" s="93">
        <f>SUM('2:3'!AA77)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SUM('2:3'!G78)</f>
        <v>0</v>
      </c>
      <c r="H78" s="212">
        <f t="shared" si="7"/>
        <v>0</v>
      </c>
      <c r="I78" s="93">
        <f>SUM('2:3'!I78)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SUM('2:3'!N78)</f>
        <v>0</v>
      </c>
      <c r="O78" s="93">
        <f>SUM('2:3'!O78)</f>
        <v>0</v>
      </c>
      <c r="P78" s="93">
        <f>SUM('2:3'!P78)</f>
        <v>0</v>
      </c>
      <c r="Q78" s="93">
        <f>SUM('2:3'!Q78)</f>
        <v>0</v>
      </c>
      <c r="R78" s="93">
        <f>SUM('2:3'!R78)</f>
        <v>0</v>
      </c>
      <c r="S78" s="93">
        <f>SUM('2:3'!S78)</f>
        <v>0</v>
      </c>
      <c r="T78" s="93">
        <f>SUM('2:3'!T78)</f>
        <v>0</v>
      </c>
      <c r="U78" s="93">
        <f>SUM('2:3'!U78)</f>
        <v>0</v>
      </c>
      <c r="V78" s="196"/>
      <c r="W78" s="33"/>
      <c r="X78" s="93">
        <f>SUM('2:3'!X78)</f>
        <v>0</v>
      </c>
      <c r="Y78" s="93">
        <f>SUM('2:3'!Y78)</f>
        <v>0</v>
      </c>
      <c r="Z78" s="93">
        <f>SUM('2:3'!Z78)</f>
        <v>0</v>
      </c>
      <c r="AA78" s="93">
        <f>SUM('2:3'!AA78)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SUM('2:3'!G79)</f>
        <v>0</v>
      </c>
      <c r="H79" s="212">
        <f t="shared" si="7"/>
        <v>0</v>
      </c>
      <c r="I79" s="93">
        <f>SUM('2:3'!I79)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SUM('2:3'!N79)</f>
        <v>0</v>
      </c>
      <c r="O79" s="93">
        <f>SUM('2:3'!O79)</f>
        <v>0</v>
      </c>
      <c r="P79" s="93">
        <f>SUM('2:3'!P79)</f>
        <v>0</v>
      </c>
      <c r="Q79" s="93">
        <f>SUM('2:3'!Q79)</f>
        <v>0</v>
      </c>
      <c r="R79" s="93">
        <f>SUM('2:3'!R79)</f>
        <v>0</v>
      </c>
      <c r="S79" s="93">
        <f>SUM('2:3'!S79)</f>
        <v>0</v>
      </c>
      <c r="T79" s="93">
        <f>SUM('2:3'!T79)</f>
        <v>0</v>
      </c>
      <c r="U79" s="93">
        <f>SUM('2:3'!U79)</f>
        <v>0</v>
      </c>
      <c r="V79" s="196"/>
      <c r="W79" s="33"/>
      <c r="X79" s="93">
        <f>SUM('2:3'!X79)</f>
        <v>0</v>
      </c>
      <c r="Y79" s="93">
        <f>SUM('2:3'!Y79)</f>
        <v>0</v>
      </c>
      <c r="Z79" s="93">
        <f>SUM('2:3'!Z79)</f>
        <v>0</v>
      </c>
      <c r="AA79" s="93">
        <f>SUM('2:3'!AA79)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SUM('2:3'!G80)</f>
        <v>0</v>
      </c>
      <c r="H80" s="212">
        <f t="shared" si="7"/>
        <v>0</v>
      </c>
      <c r="I80" s="93">
        <f>SUM('2:3'!I80)</f>
        <v>0</v>
      </c>
      <c r="J80" s="31"/>
      <c r="K80" s="35"/>
      <c r="L80" s="87">
        <v>4</v>
      </c>
      <c r="M80" s="36"/>
      <c r="N80" s="93">
        <f>SUM('2:3'!N80)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SUM('2:3'!G81)</f>
        <v>0</v>
      </c>
      <c r="H81" s="212">
        <f t="shared" si="7"/>
        <v>0</v>
      </c>
      <c r="I81" s="93">
        <f>SUM('2:3'!I81)</f>
        <v>0</v>
      </c>
      <c r="J81" s="31"/>
      <c r="K81" s="35"/>
      <c r="L81" s="87">
        <v>4</v>
      </c>
      <c r="M81" s="36"/>
      <c r="N81" s="93">
        <f>SUM('2:3'!N81)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SUM('2:3'!G82)</f>
        <v>0</v>
      </c>
      <c r="H82" s="212">
        <f t="shared" si="7"/>
        <v>0</v>
      </c>
      <c r="I82" s="93">
        <f>SUM('2:3'!I82)</f>
        <v>0</v>
      </c>
      <c r="J82" s="31"/>
      <c r="K82" s="35"/>
      <c r="L82" s="87">
        <v>4</v>
      </c>
      <c r="M82" s="36"/>
      <c r="N82" s="93">
        <f>SUM('2:3'!N82)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SUM('2:3'!G83)</f>
        <v>0</v>
      </c>
      <c r="H83" s="212">
        <f t="shared" si="7"/>
        <v>0</v>
      </c>
      <c r="I83" s="93">
        <f>SUM('2:3'!I83)</f>
        <v>0</v>
      </c>
      <c r="J83" s="31"/>
      <c r="K83" s="35"/>
      <c r="L83" s="87">
        <v>4</v>
      </c>
      <c r="M83" s="36"/>
      <c r="N83" s="93">
        <f>SUM('2:3'!N83)</f>
        <v>0</v>
      </c>
      <c r="O83" s="93">
        <f>SUM('2:3'!O83)</f>
        <v>0</v>
      </c>
      <c r="P83" s="93">
        <f>SUM('2:3'!P83)</f>
        <v>0</v>
      </c>
      <c r="Q83" s="93">
        <f>SUM('2:3'!Q83)</f>
        <v>0</v>
      </c>
      <c r="R83" s="93">
        <f>SUM('2:3'!R83)</f>
        <v>0</v>
      </c>
      <c r="S83" s="93">
        <f>SUM('2:3'!S83)</f>
        <v>0</v>
      </c>
      <c r="T83" s="93">
        <f>SUM('2:3'!T83)</f>
        <v>0</v>
      </c>
      <c r="U83" s="93">
        <f>SUM('2:3'!U83)</f>
        <v>0</v>
      </c>
      <c r="V83" s="196"/>
      <c r="W83" s="33"/>
      <c r="X83" s="93">
        <f>SUM('2:3'!X83)</f>
        <v>0</v>
      </c>
      <c r="Y83" s="93">
        <f>SUM('2:3'!Y83)</f>
        <v>0</v>
      </c>
      <c r="Z83" s="93">
        <f>SUM('2:3'!Z83)</f>
        <v>0</v>
      </c>
      <c r="AA83" s="93">
        <f>SUM('2:3'!AA83)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SUM('2:3'!G84)</f>
        <v>0</v>
      </c>
      <c r="H84" s="212">
        <f t="shared" si="7"/>
        <v>0</v>
      </c>
      <c r="I84" s="93">
        <f>SUM('2:3'!I84)</f>
        <v>0</v>
      </c>
      <c r="J84" s="31"/>
      <c r="K84" s="35"/>
      <c r="L84" s="87">
        <v>4</v>
      </c>
      <c r="M84" s="36"/>
      <c r="N84" s="93">
        <f>SUM('2:3'!N84)</f>
        <v>0</v>
      </c>
      <c r="O84" s="93">
        <f>SUM('2:3'!O84)</f>
        <v>0</v>
      </c>
      <c r="P84" s="93">
        <f>SUM('2:3'!P84)</f>
        <v>0</v>
      </c>
      <c r="Q84" s="93">
        <f>SUM('2:3'!Q84)</f>
        <v>0</v>
      </c>
      <c r="R84" s="93">
        <f>SUM('2:3'!R84)</f>
        <v>0</v>
      </c>
      <c r="S84" s="93">
        <f>SUM('2:3'!S84)</f>
        <v>0</v>
      </c>
      <c r="T84" s="93">
        <f>SUM('2:3'!T84)</f>
        <v>0</v>
      </c>
      <c r="U84" s="93">
        <f>SUM('2:3'!U84)</f>
        <v>0</v>
      </c>
      <c r="V84" s="196"/>
      <c r="W84" s="33"/>
      <c r="X84" s="93">
        <f>SUM('2:3'!X84)</f>
        <v>0</v>
      </c>
      <c r="Y84" s="93">
        <f>SUM('2:3'!Y84)</f>
        <v>0</v>
      </c>
      <c r="Z84" s="93">
        <f>SUM('2:3'!Z84)</f>
        <v>0</v>
      </c>
      <c r="AA84" s="93">
        <f>SUM('2:3'!AA84)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SUM('2:3'!G85)</f>
        <v>0</v>
      </c>
      <c r="H85" s="212">
        <f t="shared" si="7"/>
        <v>0</v>
      </c>
      <c r="I85" s="93">
        <f>SUM('2:3'!I85)</f>
        <v>0</v>
      </c>
      <c r="J85" s="31"/>
      <c r="K85" s="35"/>
      <c r="L85" s="87">
        <v>4</v>
      </c>
      <c r="M85" s="36"/>
      <c r="N85" s="93">
        <f>SUM('2:3'!N85)</f>
        <v>0</v>
      </c>
      <c r="O85" s="93">
        <f>SUM('2:3'!O85)</f>
        <v>0</v>
      </c>
      <c r="P85" s="93">
        <f>SUM('2:3'!P85)</f>
        <v>0</v>
      </c>
      <c r="Q85" s="93">
        <f>SUM('2:3'!Q85)</f>
        <v>0</v>
      </c>
      <c r="R85" s="93">
        <f>SUM('2:3'!R85)</f>
        <v>0</v>
      </c>
      <c r="S85" s="93">
        <f>SUM('2:3'!S85)</f>
        <v>0</v>
      </c>
      <c r="T85" s="93">
        <f>SUM('2:3'!T85)</f>
        <v>0</v>
      </c>
      <c r="U85" s="93">
        <f>SUM('2:3'!U85)</f>
        <v>0</v>
      </c>
      <c r="V85" s="196"/>
      <c r="W85" s="33"/>
      <c r="X85" s="93">
        <f>SUM('2:3'!X85)</f>
        <v>0</v>
      </c>
      <c r="Y85" s="93">
        <f>SUM('2:3'!Y85)</f>
        <v>0</v>
      </c>
      <c r="Z85" s="93">
        <f>SUM('2:3'!Z85)</f>
        <v>0</v>
      </c>
      <c r="AA85" s="93">
        <f>SUM('2:3'!AA85)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539" t="s">
        <v>86</v>
      </c>
      <c r="B86" s="539"/>
      <c r="C86" s="209" t="s">
        <v>71</v>
      </c>
      <c r="D86" s="20"/>
      <c r="E86" s="20"/>
      <c r="F86" s="32"/>
      <c r="G86" s="94">
        <f>SUM(G29:G85)</f>
        <v>2702</v>
      </c>
      <c r="H86" s="30">
        <f>SUM(H29:H85)</f>
        <v>13591.060000000001</v>
      </c>
      <c r="I86" s="30">
        <f>SUM(I29:I85)</f>
        <v>117</v>
      </c>
      <c r="J86" s="31">
        <f t="array" ref="J86">IF(ISERROR(G86/I86),"",G86/I86)</f>
        <v>23.094017094017094</v>
      </c>
      <c r="K86" s="30">
        <f>SUM(K29:K85)</f>
        <v>115.67151162790698</v>
      </c>
      <c r="L86" s="98"/>
      <c r="M86" s="89">
        <f t="shared" ref="M86:V86" si="15">SUM(M29:M85)</f>
        <v>1.3284883720930196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1184.48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SUM('2:3'!G87)</f>
        <v>0</v>
      </c>
      <c r="H87" s="93">
        <f>SUM('2:3'!H87)</f>
        <v>0</v>
      </c>
      <c r="I87" s="93">
        <f>SUM('2:3'!I87)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SUM('2:3'!N87)</f>
        <v>0</v>
      </c>
      <c r="O87" s="93">
        <f>SUM('2:3'!O87)</f>
        <v>0</v>
      </c>
      <c r="P87" s="93">
        <f>SUM('2:3'!P87)</f>
        <v>0</v>
      </c>
      <c r="Q87" s="93">
        <f>SUM('2:3'!Q87)</f>
        <v>0</v>
      </c>
      <c r="R87" s="93">
        <f>SUM('2:3'!R87)</f>
        <v>0</v>
      </c>
      <c r="S87" s="93">
        <f>SUM('2:3'!S87)</f>
        <v>0</v>
      </c>
      <c r="T87" s="93">
        <f>SUM('2:3'!T87)</f>
        <v>0</v>
      </c>
      <c r="U87" s="93">
        <f>SUM('2:3'!U87)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SUM('2:3'!X87)</f>
        <v>0</v>
      </c>
      <c r="Y87" s="93">
        <f>SUM('2:3'!Y87)</f>
        <v>0</v>
      </c>
      <c r="Z87" s="93">
        <f>SUM('2:3'!Z87)</f>
        <v>0</v>
      </c>
      <c r="AA87" s="93">
        <f>SUM('2:3'!AA87)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SUM('2:3'!G88)</f>
        <v>0</v>
      </c>
      <c r="H88" s="93">
        <f>SUM('2:3'!H88)</f>
        <v>0</v>
      </c>
      <c r="I88" s="93">
        <f>SUM('2:3'!I88)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SUM('2:3'!N88)</f>
        <v>0</v>
      </c>
      <c r="O88" s="93">
        <f>SUM('2:3'!O88)</f>
        <v>0</v>
      </c>
      <c r="P88" s="93">
        <f>SUM('2:3'!P88)</f>
        <v>0</v>
      </c>
      <c r="Q88" s="93">
        <f>SUM('2:3'!Q88)</f>
        <v>0</v>
      </c>
      <c r="R88" s="93">
        <f>SUM('2:3'!R88)</f>
        <v>0</v>
      </c>
      <c r="S88" s="93">
        <f>SUM('2:3'!S88)</f>
        <v>0</v>
      </c>
      <c r="T88" s="93">
        <f>SUM('2:3'!T88)</f>
        <v>0</v>
      </c>
      <c r="U88" s="93">
        <f>SUM('2:3'!U88)</f>
        <v>0</v>
      </c>
      <c r="V88" s="196">
        <f t="shared" si="18"/>
        <v>0</v>
      </c>
      <c r="W88" s="33" t="str">
        <f t="shared" si="16"/>
        <v/>
      </c>
      <c r="X88" s="93">
        <f>SUM('2:3'!X88)</f>
        <v>0</v>
      </c>
      <c r="Y88" s="93">
        <f>SUM('2:3'!Y88)</f>
        <v>0</v>
      </c>
      <c r="Z88" s="93">
        <f>SUM('2:3'!Z88)</f>
        <v>0</v>
      </c>
      <c r="AA88" s="93">
        <f>SUM('2:3'!AA88)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SUM('2:3'!G89)</f>
        <v>0</v>
      </c>
      <c r="H89" s="93">
        <f>SUM('2:3'!H89)</f>
        <v>0</v>
      </c>
      <c r="I89" s="93">
        <f>SUM('2:3'!I89)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SUM('2:3'!N89)</f>
        <v>0</v>
      </c>
      <c r="O89" s="93">
        <f>SUM('2:3'!O89)</f>
        <v>0</v>
      </c>
      <c r="P89" s="93">
        <f>SUM('2:3'!P89)</f>
        <v>0</v>
      </c>
      <c r="Q89" s="93">
        <f>SUM('2:3'!Q89)</f>
        <v>0</v>
      </c>
      <c r="R89" s="93">
        <f>SUM('2:3'!R89)</f>
        <v>0</v>
      </c>
      <c r="S89" s="93">
        <f>SUM('2:3'!S89)</f>
        <v>0</v>
      </c>
      <c r="T89" s="93">
        <f>SUM('2:3'!T89)</f>
        <v>0</v>
      </c>
      <c r="U89" s="93">
        <f>SUM('2:3'!U89)</f>
        <v>0</v>
      </c>
      <c r="V89" s="196">
        <f t="shared" si="18"/>
        <v>0</v>
      </c>
      <c r="W89" s="33" t="str">
        <f t="shared" si="16"/>
        <v/>
      </c>
      <c r="X89" s="93">
        <f>SUM('2:3'!X89)</f>
        <v>0</v>
      </c>
      <c r="Y89" s="93">
        <f>SUM('2:3'!Y89)</f>
        <v>0</v>
      </c>
      <c r="Z89" s="93">
        <f>SUM('2:3'!Z89)</f>
        <v>0</v>
      </c>
      <c r="AA89" s="93">
        <f>SUM('2:3'!AA89)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SUM('2:3'!G90)</f>
        <v>0</v>
      </c>
      <c r="H90" s="93">
        <f>SUM('2:3'!H90)</f>
        <v>0</v>
      </c>
      <c r="I90" s="93">
        <f>SUM('2:3'!I90)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SUM('2:3'!N90)</f>
        <v>0</v>
      </c>
      <c r="O90" s="93">
        <f>SUM('2:3'!O90)</f>
        <v>0</v>
      </c>
      <c r="P90" s="93">
        <f>SUM('2:3'!P90)</f>
        <v>0</v>
      </c>
      <c r="Q90" s="93">
        <f>SUM('2:3'!Q90)</f>
        <v>0</v>
      </c>
      <c r="R90" s="93">
        <f>SUM('2:3'!R90)</f>
        <v>0</v>
      </c>
      <c r="S90" s="93">
        <f>SUM('2:3'!S90)</f>
        <v>0</v>
      </c>
      <c r="T90" s="93">
        <f>SUM('2:3'!T90)</f>
        <v>0</v>
      </c>
      <c r="U90" s="93">
        <f>SUM('2:3'!U90)</f>
        <v>0</v>
      </c>
      <c r="V90" s="196">
        <f t="shared" si="18"/>
        <v>0</v>
      </c>
      <c r="W90" s="33" t="str">
        <f t="shared" si="16"/>
        <v/>
      </c>
      <c r="X90" s="93">
        <f>SUM('2:3'!X90)</f>
        <v>0</v>
      </c>
      <c r="Y90" s="93">
        <f>SUM('2:3'!Y90)</f>
        <v>0</v>
      </c>
      <c r="Z90" s="93">
        <f>SUM('2:3'!Z90)</f>
        <v>0</v>
      </c>
      <c r="AA90" s="93">
        <f>SUM('2:3'!AA90)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SUM('2:3'!G91)</f>
        <v>0</v>
      </c>
      <c r="H91" s="93">
        <f>SUM('2:3'!H91)</f>
        <v>0</v>
      </c>
      <c r="I91" s="93">
        <f>SUM('2:3'!I91)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SUM('2:3'!N91)</f>
        <v>0</v>
      </c>
      <c r="O91" s="93">
        <f>SUM('2:3'!O91)</f>
        <v>0</v>
      </c>
      <c r="P91" s="93">
        <f>SUM('2:3'!P91)</f>
        <v>0</v>
      </c>
      <c r="Q91" s="93">
        <f>SUM('2:3'!Q91)</f>
        <v>0</v>
      </c>
      <c r="R91" s="93">
        <f>SUM('2:3'!R91)</f>
        <v>0</v>
      </c>
      <c r="S91" s="93">
        <f>SUM('2:3'!S91)</f>
        <v>0</v>
      </c>
      <c r="T91" s="93">
        <f>SUM('2:3'!T91)</f>
        <v>0</v>
      </c>
      <c r="U91" s="93">
        <f>SUM('2:3'!U91)</f>
        <v>0</v>
      </c>
      <c r="V91" s="196">
        <f t="shared" si="18"/>
        <v>0</v>
      </c>
      <c r="W91" s="33" t="str">
        <f t="shared" si="16"/>
        <v/>
      </c>
      <c r="X91" s="93">
        <f>SUM('2:3'!X91)</f>
        <v>0</v>
      </c>
      <c r="Y91" s="93">
        <f>SUM('2:3'!Y91)</f>
        <v>0</v>
      </c>
      <c r="Z91" s="93">
        <f>SUM('2:3'!Z91)</f>
        <v>0</v>
      </c>
      <c r="AA91" s="93">
        <f>SUM('2:3'!AA91)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SUM('2:3'!G92)</f>
        <v>0</v>
      </c>
      <c r="H92" s="93">
        <f>SUM('2:3'!H92)</f>
        <v>0</v>
      </c>
      <c r="I92" s="93">
        <f>SUM('2:3'!I92)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SUM('2:3'!N92)</f>
        <v>0</v>
      </c>
      <c r="O92" s="93">
        <f>SUM('2:3'!O92)</f>
        <v>0</v>
      </c>
      <c r="P92" s="93">
        <f>SUM('2:3'!P92)</f>
        <v>0</v>
      </c>
      <c r="Q92" s="93">
        <f>SUM('2:3'!Q92)</f>
        <v>0</v>
      </c>
      <c r="R92" s="93">
        <f>SUM('2:3'!R92)</f>
        <v>0</v>
      </c>
      <c r="S92" s="93">
        <f>SUM('2:3'!S92)</f>
        <v>0</v>
      </c>
      <c r="T92" s="93">
        <f>SUM('2:3'!T92)</f>
        <v>0</v>
      </c>
      <c r="U92" s="93">
        <f>SUM('2:3'!U92)</f>
        <v>0</v>
      </c>
      <c r="V92" s="196">
        <f t="shared" si="18"/>
        <v>0</v>
      </c>
      <c r="W92" s="33" t="str">
        <f t="shared" si="16"/>
        <v/>
      </c>
      <c r="X92" s="93">
        <f>SUM('2:3'!X92)</f>
        <v>0</v>
      </c>
      <c r="Y92" s="93">
        <f>SUM('2:3'!Y92)</f>
        <v>0</v>
      </c>
      <c r="Z92" s="93">
        <f>SUM('2:3'!Z92)</f>
        <v>0</v>
      </c>
      <c r="AA92" s="93">
        <f>SUM('2:3'!AA92)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SUM('2:3'!G93)</f>
        <v>0</v>
      </c>
      <c r="H93" s="93">
        <f>SUM('2:3'!H93)</f>
        <v>0</v>
      </c>
      <c r="I93" s="93">
        <f>SUM('2:3'!I93)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SUM('2:3'!N93)</f>
        <v>0</v>
      </c>
      <c r="O93" s="93">
        <f>SUM('2:3'!O93)</f>
        <v>0</v>
      </c>
      <c r="P93" s="93">
        <f>SUM('2:3'!P93)</f>
        <v>0</v>
      </c>
      <c r="Q93" s="93">
        <f>SUM('2:3'!Q93)</f>
        <v>0</v>
      </c>
      <c r="R93" s="93">
        <f>SUM('2:3'!R93)</f>
        <v>0</v>
      </c>
      <c r="S93" s="93">
        <f>SUM('2:3'!S93)</f>
        <v>0</v>
      </c>
      <c r="T93" s="93">
        <f>SUM('2:3'!T93)</f>
        <v>0</v>
      </c>
      <c r="U93" s="93">
        <f>SUM('2:3'!U93)</f>
        <v>0</v>
      </c>
      <c r="V93" s="196">
        <f t="shared" si="18"/>
        <v>0</v>
      </c>
      <c r="W93" s="33" t="str">
        <f t="shared" si="16"/>
        <v/>
      </c>
      <c r="X93" s="93">
        <f>SUM('2:3'!X93)</f>
        <v>0</v>
      </c>
      <c r="Y93" s="93">
        <f>SUM('2:3'!Y93)</f>
        <v>0</v>
      </c>
      <c r="Z93" s="93">
        <f>SUM('2:3'!Z93)</f>
        <v>0</v>
      </c>
      <c r="AA93" s="93">
        <f>SUM('2:3'!AA93)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SUM('2:3'!G94)</f>
        <v>0</v>
      </c>
      <c r="H94" s="93">
        <f>SUM('2:3'!H94)</f>
        <v>0</v>
      </c>
      <c r="I94" s="93">
        <f>SUM('2:3'!I94)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SUM('2:3'!N94)</f>
        <v>0</v>
      </c>
      <c r="O94" s="93">
        <f>SUM('2:3'!O94)</f>
        <v>0</v>
      </c>
      <c r="P94" s="93">
        <f>SUM('2:3'!P94)</f>
        <v>0</v>
      </c>
      <c r="Q94" s="93">
        <f>SUM('2:3'!Q94)</f>
        <v>0</v>
      </c>
      <c r="R94" s="93">
        <f>SUM('2:3'!R94)</f>
        <v>0</v>
      </c>
      <c r="S94" s="93">
        <f>SUM('2:3'!S94)</f>
        <v>0</v>
      </c>
      <c r="T94" s="93">
        <f>SUM('2:3'!T94)</f>
        <v>0</v>
      </c>
      <c r="U94" s="93">
        <f>SUM('2:3'!U94)</f>
        <v>0</v>
      </c>
      <c r="V94" s="197"/>
      <c r="W94" s="33"/>
      <c r="X94" s="93">
        <f>SUM('2:3'!X94)</f>
        <v>0</v>
      </c>
      <c r="Y94" s="93">
        <f>SUM('2:3'!Y94)</f>
        <v>0</v>
      </c>
      <c r="Z94" s="93">
        <f>SUM('2:3'!Z94)</f>
        <v>0</v>
      </c>
      <c r="AA94" s="93">
        <f>SUM('2:3'!AA94)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SUM('2:3'!G95)</f>
        <v>0</v>
      </c>
      <c r="H95" s="93">
        <f>SUM('2:3'!H95)</f>
        <v>0</v>
      </c>
      <c r="I95" s="93">
        <f>SUM('2:3'!I95)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SUM('2:3'!N95)</f>
        <v>0</v>
      </c>
      <c r="O95" s="93">
        <f>SUM('2:3'!O95)</f>
        <v>0</v>
      </c>
      <c r="P95" s="93">
        <f>SUM('2:3'!P95)</f>
        <v>0</v>
      </c>
      <c r="Q95" s="93">
        <f>SUM('2:3'!Q95)</f>
        <v>0</v>
      </c>
      <c r="R95" s="93">
        <f>SUM('2:3'!R95)</f>
        <v>0</v>
      </c>
      <c r="S95" s="93">
        <f>SUM('2:3'!S95)</f>
        <v>0</v>
      </c>
      <c r="T95" s="93">
        <f>SUM('2:3'!T95)</f>
        <v>0</v>
      </c>
      <c r="U95" s="93">
        <f>SUM('2:3'!U95)</f>
        <v>0</v>
      </c>
      <c r="V95" s="197">
        <f>SUM(X95:AA95)</f>
        <v>0</v>
      </c>
      <c r="W95" s="33" t="str">
        <f>IF(ISERROR(V95/G95),"",V95/G95)</f>
        <v/>
      </c>
      <c r="X95" s="93">
        <f>SUM('2:3'!X95)</f>
        <v>0</v>
      </c>
      <c r="Y95" s="93">
        <f>SUM('2:3'!Y95)</f>
        <v>0</v>
      </c>
      <c r="Z95" s="93">
        <f>SUM('2:3'!Z95)</f>
        <v>0</v>
      </c>
      <c r="AA95" s="93">
        <f>SUM('2:3'!AA95)</f>
        <v>0</v>
      </c>
      <c r="AB95" s="309">
        <v>1.06</v>
      </c>
      <c r="AC95" s="232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SUM('2:3'!G96)</f>
        <v>0</v>
      </c>
      <c r="H96" s="93">
        <f>SUM('2:3'!H96)</f>
        <v>0</v>
      </c>
      <c r="I96" s="93">
        <f>SUM('2:3'!I96)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SUM('2:3'!N96)</f>
        <v>0</v>
      </c>
      <c r="O96" s="93">
        <f>SUM('2:3'!O96)</f>
        <v>0</v>
      </c>
      <c r="P96" s="93">
        <f>SUM('2:3'!P96)</f>
        <v>0</v>
      </c>
      <c r="Q96" s="93">
        <f>SUM('2:3'!Q96)</f>
        <v>0</v>
      </c>
      <c r="R96" s="93">
        <f>SUM('2:3'!R96)</f>
        <v>0</v>
      </c>
      <c r="S96" s="93">
        <f>SUM('2:3'!S96)</f>
        <v>0</v>
      </c>
      <c r="T96" s="93">
        <f>SUM('2:3'!T96)</f>
        <v>0</v>
      </c>
      <c r="U96" s="93">
        <f>SUM('2:3'!U96)</f>
        <v>0</v>
      </c>
      <c r="V96" s="197">
        <f>SUM(X96:AA96)</f>
        <v>0</v>
      </c>
      <c r="W96" s="33" t="str">
        <f>IF(ISERROR(V96/G96),"",V96/G96)</f>
        <v/>
      </c>
      <c r="X96" s="93">
        <f>SUM('2:3'!X96)</f>
        <v>0</v>
      </c>
      <c r="Y96" s="93">
        <f>SUM('2:3'!Y96)</f>
        <v>0</v>
      </c>
      <c r="Z96" s="93">
        <f>SUM('2:3'!Z96)</f>
        <v>0</v>
      </c>
      <c r="AA96" s="93">
        <f>SUM('2:3'!AA96)</f>
        <v>0</v>
      </c>
      <c r="AB96" s="309">
        <v>1.06</v>
      </c>
      <c r="AC96" s="232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SUM('2:3'!G97)</f>
        <v>0</v>
      </c>
      <c r="H97" s="93">
        <f>SUM('2:3'!H97)</f>
        <v>0</v>
      </c>
      <c r="I97" s="93">
        <f>SUM('2:3'!I97)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SUM('2:3'!N97)</f>
        <v>0</v>
      </c>
      <c r="O97" s="93">
        <f>SUM('2:3'!O97)</f>
        <v>0</v>
      </c>
      <c r="P97" s="93">
        <f>SUM('2:3'!P97)</f>
        <v>0</v>
      </c>
      <c r="Q97" s="93">
        <f>SUM('2:3'!Q97)</f>
        <v>0</v>
      </c>
      <c r="R97" s="93">
        <f>SUM('2:3'!R97)</f>
        <v>0</v>
      </c>
      <c r="S97" s="93">
        <f>SUM('2:3'!S97)</f>
        <v>0</v>
      </c>
      <c r="T97" s="93">
        <f>SUM('2:3'!T97)</f>
        <v>0</v>
      </c>
      <c r="U97" s="93">
        <f>SUM('2:3'!U97)</f>
        <v>0</v>
      </c>
      <c r="V97" s="197">
        <f>SUM(X97:AA97)</f>
        <v>0</v>
      </c>
      <c r="W97" s="33" t="str">
        <f>IF(ISERROR(V97/G97),"",V97/G97)</f>
        <v/>
      </c>
      <c r="X97" s="93">
        <f>SUM('2:3'!X97)</f>
        <v>0</v>
      </c>
      <c r="Y97" s="93">
        <f>SUM('2:3'!Y97)</f>
        <v>0</v>
      </c>
      <c r="Z97" s="93">
        <f>SUM('2:3'!Z97)</f>
        <v>0</v>
      </c>
      <c r="AA97" s="93">
        <f>SUM('2:3'!AA97)</f>
        <v>0</v>
      </c>
      <c r="AB97" s="309">
        <v>1.06</v>
      </c>
      <c r="AC97" s="232">
        <f t="shared" si="14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SUM('2:3'!G98)</f>
        <v>0</v>
      </c>
      <c r="H98" s="93">
        <f>SUM('2:3'!H98)</f>
        <v>0</v>
      </c>
      <c r="I98" s="93">
        <f>SUM('2:3'!I98)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SUM('2:3'!N98)</f>
        <v>0</v>
      </c>
      <c r="O98" s="93">
        <f>SUM('2:3'!O98)</f>
        <v>0</v>
      </c>
      <c r="P98" s="93">
        <f>SUM('2:3'!P98)</f>
        <v>0</v>
      </c>
      <c r="Q98" s="93">
        <f>SUM('2:3'!Q98)</f>
        <v>0</v>
      </c>
      <c r="R98" s="93">
        <f>SUM('2:3'!R98)</f>
        <v>0</v>
      </c>
      <c r="S98" s="93">
        <f>SUM('2:3'!S98)</f>
        <v>0</v>
      </c>
      <c r="T98" s="93">
        <f>SUM('2:3'!T98)</f>
        <v>0</v>
      </c>
      <c r="U98" s="93">
        <f>SUM('2:3'!U98)</f>
        <v>0</v>
      </c>
      <c r="V98" s="197">
        <f>SUM(X98:AA98)</f>
        <v>0</v>
      </c>
      <c r="W98" s="33" t="str">
        <f>IF(ISERROR(V98/G98),"",V98/G98)</f>
        <v/>
      </c>
      <c r="X98" s="93">
        <f>SUM('2:3'!X98)</f>
        <v>0</v>
      </c>
      <c r="Y98" s="93">
        <f>SUM('2:3'!Y98)</f>
        <v>0</v>
      </c>
      <c r="Z98" s="93">
        <f>SUM('2:3'!Z98)</f>
        <v>0</v>
      </c>
      <c r="AA98" s="93">
        <f>SUM('2:3'!AA98)</f>
        <v>0</v>
      </c>
      <c r="AB98" s="309">
        <v>1.06</v>
      </c>
      <c r="AC98" s="232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SUM('2:3'!G99)</f>
        <v>0</v>
      </c>
      <c r="H99" s="93">
        <f>SUM('2:3'!H99)</f>
        <v>0</v>
      </c>
      <c r="I99" s="93">
        <f>SUM('2:3'!I99)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SUM('2:3'!N99)</f>
        <v>0</v>
      </c>
      <c r="O99" s="93">
        <f>SUM('2:3'!O99)</f>
        <v>0</v>
      </c>
      <c r="P99" s="93">
        <f>SUM('2:3'!P99)</f>
        <v>0</v>
      </c>
      <c r="Q99" s="93">
        <f>SUM('2:3'!Q99)</f>
        <v>0</v>
      </c>
      <c r="R99" s="93">
        <f>SUM('2:3'!R99)</f>
        <v>0</v>
      </c>
      <c r="S99" s="93">
        <f>SUM('2:3'!S99)</f>
        <v>0</v>
      </c>
      <c r="T99" s="93">
        <f>SUM('2:3'!T99)</f>
        <v>0</v>
      </c>
      <c r="U99" s="93">
        <f>SUM('2:3'!U99)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SUM('2:3'!X99)</f>
        <v>0</v>
      </c>
      <c r="Y99" s="93">
        <f>SUM('2:3'!Y99)</f>
        <v>0</v>
      </c>
      <c r="Z99" s="93">
        <f>SUM('2:3'!Z99)</f>
        <v>0</v>
      </c>
      <c r="AA99" s="93">
        <f>SUM('2:3'!AA99)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SUM('2:3'!G100)</f>
        <v>0</v>
      </c>
      <c r="H100" s="93">
        <f>SUM('2:3'!H100)</f>
        <v>0</v>
      </c>
      <c r="I100" s="93">
        <f>SUM('2:3'!I100)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SUM('2:3'!N100)</f>
        <v>0</v>
      </c>
      <c r="O100" s="93">
        <f>SUM('2:3'!O100)</f>
        <v>0</v>
      </c>
      <c r="P100" s="93">
        <f>SUM('2:3'!P100)</f>
        <v>0</v>
      </c>
      <c r="Q100" s="93">
        <f>SUM('2:3'!Q100)</f>
        <v>0</v>
      </c>
      <c r="R100" s="93">
        <f>SUM('2:3'!R100)</f>
        <v>0</v>
      </c>
      <c r="S100" s="93">
        <f>SUM('2:3'!S100)</f>
        <v>0</v>
      </c>
      <c r="T100" s="93">
        <f>SUM('2:3'!T100)</f>
        <v>0</v>
      </c>
      <c r="U100" s="93">
        <f>SUM('2:3'!U100)</f>
        <v>0</v>
      </c>
      <c r="V100" s="196">
        <f t="shared" si="20"/>
        <v>0</v>
      </c>
      <c r="W100" s="33" t="str">
        <f t="shared" si="21"/>
        <v/>
      </c>
      <c r="X100" s="93">
        <f>SUM('2:3'!X100)</f>
        <v>0</v>
      </c>
      <c r="Y100" s="93">
        <f>SUM('2:3'!Y100)</f>
        <v>0</v>
      </c>
      <c r="Z100" s="93">
        <f>SUM('2:3'!Z100)</f>
        <v>0</v>
      </c>
      <c r="AA100" s="93">
        <f>SUM('2:3'!AA100)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SUM('2:3'!G101)</f>
        <v>0</v>
      </c>
      <c r="H101" s="93">
        <f>SUM('2:3'!H101)</f>
        <v>0</v>
      </c>
      <c r="I101" s="93">
        <f>SUM('2:3'!I101)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SUM('2:3'!N101)</f>
        <v>0</v>
      </c>
      <c r="O101" s="93">
        <f>SUM('2:3'!O101)</f>
        <v>0</v>
      </c>
      <c r="P101" s="93">
        <f>SUM('2:3'!P101)</f>
        <v>0</v>
      </c>
      <c r="Q101" s="93">
        <f>SUM('2:3'!Q101)</f>
        <v>0</v>
      </c>
      <c r="R101" s="93">
        <f>SUM('2:3'!R101)</f>
        <v>0</v>
      </c>
      <c r="S101" s="93">
        <f>SUM('2:3'!S101)</f>
        <v>0</v>
      </c>
      <c r="T101" s="93">
        <f>SUM('2:3'!T101)</f>
        <v>0</v>
      </c>
      <c r="U101" s="93">
        <f>SUM('2:3'!U101)</f>
        <v>0</v>
      </c>
      <c r="V101" s="196">
        <f t="shared" si="20"/>
        <v>0</v>
      </c>
      <c r="W101" s="33" t="str">
        <f t="shared" si="21"/>
        <v/>
      </c>
      <c r="X101" s="93">
        <f>SUM('2:3'!X101)</f>
        <v>0</v>
      </c>
      <c r="Y101" s="93">
        <f>SUM('2:3'!Y101)</f>
        <v>0</v>
      </c>
      <c r="Z101" s="93">
        <f>SUM('2:3'!Z101)</f>
        <v>0</v>
      </c>
      <c r="AA101" s="93">
        <f>SUM('2:3'!AA101)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SUM('2:3'!G102)</f>
        <v>0</v>
      </c>
      <c r="H102" s="93">
        <f>SUM('2:3'!H102)</f>
        <v>0</v>
      </c>
      <c r="I102" s="93">
        <f>SUM('2:3'!I102)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SUM('2:3'!N102)</f>
        <v>0</v>
      </c>
      <c r="O102" s="93">
        <f>SUM('2:3'!O102)</f>
        <v>0</v>
      </c>
      <c r="P102" s="93">
        <f>SUM('2:3'!P102)</f>
        <v>0</v>
      </c>
      <c r="Q102" s="93">
        <f>SUM('2:3'!Q102)</f>
        <v>0</v>
      </c>
      <c r="R102" s="93">
        <f>SUM('2:3'!R102)</f>
        <v>0</v>
      </c>
      <c r="S102" s="93">
        <f>SUM('2:3'!S102)</f>
        <v>0</v>
      </c>
      <c r="T102" s="93">
        <f>SUM('2:3'!T102)</f>
        <v>0</v>
      </c>
      <c r="U102" s="93">
        <f>SUM('2:3'!U102)</f>
        <v>0</v>
      </c>
      <c r="V102" s="196">
        <f t="shared" si="20"/>
        <v>0</v>
      </c>
      <c r="W102" s="33" t="str">
        <f t="shared" si="21"/>
        <v/>
      </c>
      <c r="X102" s="93">
        <f>SUM('2:3'!X102)</f>
        <v>0</v>
      </c>
      <c r="Y102" s="93">
        <f>SUM('2:3'!Y102)</f>
        <v>0</v>
      </c>
      <c r="Z102" s="93">
        <f>SUM('2:3'!Z102)</f>
        <v>0</v>
      </c>
      <c r="AA102" s="93">
        <f>SUM('2:3'!AA102)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SUM('2:3'!G103)</f>
        <v>0</v>
      </c>
      <c r="H103" s="93">
        <f>SUM('2:3'!H103)</f>
        <v>0</v>
      </c>
      <c r="I103" s="93">
        <f>SUM('2:3'!I103)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SUM('2:3'!N103)</f>
        <v>0</v>
      </c>
      <c r="O103" s="93">
        <f>SUM('2:3'!O103)</f>
        <v>0</v>
      </c>
      <c r="P103" s="93">
        <f>SUM('2:3'!P103)</f>
        <v>0</v>
      </c>
      <c r="Q103" s="93">
        <f>SUM('2:3'!Q103)</f>
        <v>0</v>
      </c>
      <c r="R103" s="93">
        <f>SUM('2:3'!R103)</f>
        <v>0</v>
      </c>
      <c r="S103" s="93">
        <f>SUM('2:3'!S103)</f>
        <v>0</v>
      </c>
      <c r="T103" s="93">
        <f>SUM('2:3'!T103)</f>
        <v>0</v>
      </c>
      <c r="U103" s="93">
        <f>SUM('2:3'!U103)</f>
        <v>0</v>
      </c>
      <c r="V103" s="196">
        <f t="shared" si="20"/>
        <v>0</v>
      </c>
      <c r="W103" s="33" t="str">
        <f t="shared" si="21"/>
        <v/>
      </c>
      <c r="X103" s="93">
        <f>SUM('2:3'!X103)</f>
        <v>0</v>
      </c>
      <c r="Y103" s="93">
        <f>SUM('2:3'!Y103)</f>
        <v>0</v>
      </c>
      <c r="Z103" s="93">
        <f>SUM('2:3'!Z103)</f>
        <v>0</v>
      </c>
      <c r="AA103" s="93">
        <f>SUM('2:3'!AA103)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SUM('2:3'!G104)</f>
        <v>0</v>
      </c>
      <c r="H104" s="93">
        <f>SUM('2:3'!H104)</f>
        <v>0</v>
      </c>
      <c r="I104" s="93">
        <f>SUM('2:3'!I104)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SUM('2:3'!N104)</f>
        <v>0</v>
      </c>
      <c r="O104" s="93">
        <f>SUM('2:3'!O104)</f>
        <v>0</v>
      </c>
      <c r="P104" s="93">
        <f>SUM('2:3'!P104)</f>
        <v>0</v>
      </c>
      <c r="Q104" s="93">
        <f>SUM('2:3'!Q104)</f>
        <v>0</v>
      </c>
      <c r="R104" s="93">
        <f>SUM('2:3'!R104)</f>
        <v>0</v>
      </c>
      <c r="S104" s="93">
        <f>SUM('2:3'!S104)</f>
        <v>0</v>
      </c>
      <c r="T104" s="93">
        <f>SUM('2:3'!T104)</f>
        <v>0</v>
      </c>
      <c r="U104" s="93">
        <f>SUM('2:3'!U104)</f>
        <v>0</v>
      </c>
      <c r="V104" s="196">
        <f t="shared" si="20"/>
        <v>0</v>
      </c>
      <c r="W104" s="33" t="str">
        <f t="shared" si="21"/>
        <v/>
      </c>
      <c r="X104" s="93">
        <f>SUM('2:3'!X104)</f>
        <v>0</v>
      </c>
      <c r="Y104" s="93">
        <f>SUM('2:3'!Y104)</f>
        <v>0</v>
      </c>
      <c r="Z104" s="93">
        <f>SUM('2:3'!Z104)</f>
        <v>0</v>
      </c>
      <c r="AA104" s="93">
        <f>SUM('2:3'!AA104)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SUM('2:3'!G105)</f>
        <v>0</v>
      </c>
      <c r="H105" s="93">
        <f>SUM('2:3'!H105)</f>
        <v>0</v>
      </c>
      <c r="I105" s="93">
        <f>SUM('2:3'!I105)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SUM('2:3'!N105)</f>
        <v>0</v>
      </c>
      <c r="O105" s="93">
        <f>SUM('2:3'!O105)</f>
        <v>0</v>
      </c>
      <c r="P105" s="93">
        <f>SUM('2:3'!P105)</f>
        <v>0</v>
      </c>
      <c r="Q105" s="93">
        <f>SUM('2:3'!Q105)</f>
        <v>0</v>
      </c>
      <c r="R105" s="93">
        <f>SUM('2:3'!R105)</f>
        <v>0</v>
      </c>
      <c r="S105" s="93">
        <f>SUM('2:3'!S105)</f>
        <v>0</v>
      </c>
      <c r="T105" s="93">
        <f>SUM('2:3'!T105)</f>
        <v>0</v>
      </c>
      <c r="U105" s="93">
        <f>SUM('2:3'!U105)</f>
        <v>0</v>
      </c>
      <c r="V105" s="196">
        <f t="shared" si="20"/>
        <v>0</v>
      </c>
      <c r="W105" s="33" t="str">
        <f t="shared" si="21"/>
        <v/>
      </c>
      <c r="X105" s="93">
        <f>SUM('2:3'!X105)</f>
        <v>0</v>
      </c>
      <c r="Y105" s="93">
        <f>SUM('2:3'!Y105)</f>
        <v>0</v>
      </c>
      <c r="Z105" s="93">
        <f>SUM('2:3'!Z105)</f>
        <v>0</v>
      </c>
      <c r="AA105" s="93">
        <f>SUM('2:3'!AA105)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SUM('2:3'!G106)</f>
        <v>0</v>
      </c>
      <c r="H106" s="93">
        <f>SUM('2:3'!H106)</f>
        <v>0</v>
      </c>
      <c r="I106" s="93">
        <f>SUM('2:3'!I106)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SUM('2:3'!N106)</f>
        <v>0</v>
      </c>
      <c r="O106" s="93">
        <f>SUM('2:3'!O106)</f>
        <v>0</v>
      </c>
      <c r="P106" s="93">
        <f>SUM('2:3'!P106)</f>
        <v>0</v>
      </c>
      <c r="Q106" s="93">
        <f>SUM('2:3'!Q106)</f>
        <v>0</v>
      </c>
      <c r="R106" s="93">
        <f>SUM('2:3'!R106)</f>
        <v>0</v>
      </c>
      <c r="S106" s="93">
        <f>SUM('2:3'!S106)</f>
        <v>0</v>
      </c>
      <c r="T106" s="93">
        <f>SUM('2:3'!T106)</f>
        <v>0</v>
      </c>
      <c r="U106" s="93">
        <f>SUM('2:3'!U106)</f>
        <v>0</v>
      </c>
      <c r="V106" s="196">
        <f t="shared" si="20"/>
        <v>0</v>
      </c>
      <c r="W106" s="33" t="str">
        <f t="shared" si="21"/>
        <v/>
      </c>
      <c r="X106" s="93">
        <f>SUM('2:3'!X106)</f>
        <v>0</v>
      </c>
      <c r="Y106" s="93">
        <f>SUM('2:3'!Y106)</f>
        <v>0</v>
      </c>
      <c r="Z106" s="93">
        <f>SUM('2:3'!Z106)</f>
        <v>0</v>
      </c>
      <c r="AA106" s="93">
        <f>SUM('2:3'!AA106)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SUM('2:3'!G107)</f>
        <v>0</v>
      </c>
      <c r="H107" s="93">
        <f>SUM('2:3'!H107)</f>
        <v>0</v>
      </c>
      <c r="I107" s="93">
        <f>SUM('2:3'!I107)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SUM('2:3'!N107)</f>
        <v>0</v>
      </c>
      <c r="O107" s="93">
        <f>SUM('2:3'!O107)</f>
        <v>0</v>
      </c>
      <c r="P107" s="93">
        <f>SUM('2:3'!P107)</f>
        <v>0</v>
      </c>
      <c r="Q107" s="93">
        <f>SUM('2:3'!Q107)</f>
        <v>0</v>
      </c>
      <c r="R107" s="93">
        <f>SUM('2:3'!R107)</f>
        <v>0</v>
      </c>
      <c r="S107" s="93">
        <f>SUM('2:3'!S107)</f>
        <v>0</v>
      </c>
      <c r="T107" s="93">
        <f>SUM('2:3'!T107)</f>
        <v>0</v>
      </c>
      <c r="U107" s="93">
        <f>SUM('2:3'!U107)</f>
        <v>0</v>
      </c>
      <c r="V107" s="196"/>
      <c r="W107" s="33"/>
      <c r="X107" s="93">
        <f>SUM('2:3'!X107)</f>
        <v>0</v>
      </c>
      <c r="Y107" s="93">
        <f>SUM('2:3'!Y107)</f>
        <v>0</v>
      </c>
      <c r="Z107" s="93">
        <f>SUM('2:3'!Z107)</f>
        <v>0</v>
      </c>
      <c r="AA107" s="93">
        <f>SUM('2:3'!AA107)</f>
        <v>0</v>
      </c>
      <c r="AB107" s="309">
        <v>2.0699999999999998</v>
      </c>
      <c r="AC107" s="232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SUM('2:3'!G108)</f>
        <v>0</v>
      </c>
      <c r="H108" s="93">
        <f>SUM('2:3'!H108)</f>
        <v>0</v>
      </c>
      <c r="I108" s="93">
        <f>SUM('2:3'!I108)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9"/>
        <v>0</v>
      </c>
      <c r="N108" s="93">
        <f>SUM('2:3'!N108)</f>
        <v>0</v>
      </c>
      <c r="O108" s="93">
        <f>SUM('2:3'!O108)</f>
        <v>0</v>
      </c>
      <c r="P108" s="93">
        <f>SUM('2:3'!P108)</f>
        <v>0</v>
      </c>
      <c r="Q108" s="93">
        <f>SUM('2:3'!Q108)</f>
        <v>0</v>
      </c>
      <c r="R108" s="93">
        <f>SUM('2:3'!R108)</f>
        <v>0</v>
      </c>
      <c r="S108" s="93">
        <f>SUM('2:3'!S108)</f>
        <v>0</v>
      </c>
      <c r="T108" s="93">
        <f>SUM('2:3'!T108)</f>
        <v>0</v>
      </c>
      <c r="U108" s="93">
        <f>SUM('2:3'!U108)</f>
        <v>0</v>
      </c>
      <c r="V108" s="196"/>
      <c r="W108" s="33"/>
      <c r="X108" s="93">
        <f>SUM('2:3'!X108)</f>
        <v>0</v>
      </c>
      <c r="Y108" s="93">
        <f>SUM('2:3'!Y108)</f>
        <v>0</v>
      </c>
      <c r="Z108" s="93">
        <f>SUM('2:3'!Z108)</f>
        <v>0</v>
      </c>
      <c r="AA108" s="93">
        <f>SUM('2:3'!AA108)</f>
        <v>0</v>
      </c>
      <c r="AB108" s="309">
        <v>2.0699999999999998</v>
      </c>
      <c r="AC108" s="232">
        <f t="shared" si="14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SUM('2:3'!G109)</f>
        <v>0</v>
      </c>
      <c r="H109" s="93">
        <f>SUM('2:3'!H109)</f>
        <v>0</v>
      </c>
      <c r="I109" s="93">
        <f>SUM('2:3'!I109)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SUM('2:3'!N109)</f>
        <v>0</v>
      </c>
      <c r="O109" s="93">
        <f>SUM('2:3'!O109)</f>
        <v>0</v>
      </c>
      <c r="P109" s="93">
        <f>SUM('2:3'!P109)</f>
        <v>0</v>
      </c>
      <c r="Q109" s="93">
        <f>SUM('2:3'!Q109)</f>
        <v>0</v>
      </c>
      <c r="R109" s="93">
        <f>SUM('2:3'!R109)</f>
        <v>0</v>
      </c>
      <c r="S109" s="93">
        <f>SUM('2:3'!S109)</f>
        <v>0</v>
      </c>
      <c r="T109" s="93">
        <f>SUM('2:3'!T109)</f>
        <v>0</v>
      </c>
      <c r="U109" s="93">
        <f>SUM('2:3'!U109)</f>
        <v>0</v>
      </c>
      <c r="V109" s="196"/>
      <c r="W109" s="33"/>
      <c r="X109" s="93">
        <f>SUM('2:3'!X109)</f>
        <v>0</v>
      </c>
      <c r="Y109" s="93">
        <f>SUM('2:3'!Y109)</f>
        <v>0</v>
      </c>
      <c r="Z109" s="93">
        <f>SUM('2:3'!Z109)</f>
        <v>0</v>
      </c>
      <c r="AA109" s="93">
        <f>SUM('2:3'!AA109)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SUM('2:3'!G110)</f>
        <v>0</v>
      </c>
      <c r="H110" s="93">
        <f>SUM('2:3'!H110)</f>
        <v>0</v>
      </c>
      <c r="I110" s="93">
        <f>SUM('2:3'!I110)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SUM('2:3'!N110)</f>
        <v>0</v>
      </c>
      <c r="O110" s="93">
        <f>SUM('2:3'!O110)</f>
        <v>0</v>
      </c>
      <c r="P110" s="93">
        <f>SUM('2:3'!P110)</f>
        <v>0</v>
      </c>
      <c r="Q110" s="93">
        <f>SUM('2:3'!Q110)</f>
        <v>0</v>
      </c>
      <c r="R110" s="93">
        <f>SUM('2:3'!R110)</f>
        <v>0</v>
      </c>
      <c r="S110" s="93">
        <f>SUM('2:3'!S110)</f>
        <v>0</v>
      </c>
      <c r="T110" s="93">
        <f>SUM('2:3'!T110)</f>
        <v>0</v>
      </c>
      <c r="U110" s="93">
        <f>SUM('2:3'!U110)</f>
        <v>0</v>
      </c>
      <c r="V110" s="196"/>
      <c r="W110" s="33"/>
      <c r="X110" s="93">
        <f>SUM('2:3'!X110)</f>
        <v>0</v>
      </c>
      <c r="Y110" s="93">
        <f>SUM('2:3'!Y110)</f>
        <v>0</v>
      </c>
      <c r="Z110" s="93">
        <f>SUM('2:3'!Z110)</f>
        <v>0</v>
      </c>
      <c r="AA110" s="93">
        <f>SUM('2:3'!AA110)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SUM('2:3'!G111)</f>
        <v>0</v>
      </c>
      <c r="H111" s="93">
        <f>SUM('2:3'!H111)</f>
        <v>0</v>
      </c>
      <c r="I111" s="93">
        <f>SUM('2:3'!I111)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SUM('2:3'!N111)</f>
        <v>0</v>
      </c>
      <c r="O111" s="93">
        <f>SUM('2:3'!O111)</f>
        <v>0</v>
      </c>
      <c r="P111" s="93">
        <f>SUM('2:3'!P111)</f>
        <v>0</v>
      </c>
      <c r="Q111" s="93">
        <f>SUM('2:3'!Q111)</f>
        <v>0</v>
      </c>
      <c r="R111" s="93">
        <f>SUM('2:3'!R111)</f>
        <v>0</v>
      </c>
      <c r="S111" s="93">
        <f>SUM('2:3'!S111)</f>
        <v>0</v>
      </c>
      <c r="T111" s="93">
        <f>SUM('2:3'!T111)</f>
        <v>0</v>
      </c>
      <c r="U111" s="93">
        <f>SUM('2:3'!U111)</f>
        <v>0</v>
      </c>
      <c r="V111" s="196"/>
      <c r="W111" s="33"/>
      <c r="X111" s="93">
        <f>SUM('2:3'!X111)</f>
        <v>0</v>
      </c>
      <c r="Y111" s="93">
        <f>SUM('2:3'!Y111)</f>
        <v>0</v>
      </c>
      <c r="Z111" s="93">
        <f>SUM('2:3'!Z111)</f>
        <v>0</v>
      </c>
      <c r="AA111" s="93">
        <f>SUM('2:3'!AA111)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SUM('2:3'!G112)</f>
        <v>0</v>
      </c>
      <c r="H112" s="93">
        <f>SUM('2:3'!H112)</f>
        <v>0</v>
      </c>
      <c r="I112" s="93">
        <f>SUM('2:3'!I112)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SUM('2:3'!N112)</f>
        <v>0</v>
      </c>
      <c r="O112" s="93">
        <f>SUM('2:3'!O112)</f>
        <v>0</v>
      </c>
      <c r="P112" s="93">
        <f>SUM('2:3'!P112)</f>
        <v>0</v>
      </c>
      <c r="Q112" s="93">
        <f>SUM('2:3'!Q112)</f>
        <v>0</v>
      </c>
      <c r="R112" s="93">
        <f>SUM('2:3'!R112)</f>
        <v>0</v>
      </c>
      <c r="S112" s="93">
        <f>SUM('2:3'!S112)</f>
        <v>0</v>
      </c>
      <c r="T112" s="93">
        <f>SUM('2:3'!T112)</f>
        <v>0</v>
      </c>
      <c r="U112" s="93">
        <f>SUM('2:3'!U112)</f>
        <v>0</v>
      </c>
      <c r="V112" s="196"/>
      <c r="W112" s="33"/>
      <c r="X112" s="93">
        <f>SUM('2:3'!X112)</f>
        <v>0</v>
      </c>
      <c r="Y112" s="93">
        <f>SUM('2:3'!Y112)</f>
        <v>0</v>
      </c>
      <c r="Z112" s="93">
        <f>SUM('2:3'!Z112)</f>
        <v>0</v>
      </c>
      <c r="AA112" s="93">
        <f>SUM('2:3'!AA112)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SUM('2:3'!G113)</f>
        <v>0</v>
      </c>
      <c r="H113" s="93">
        <f>SUM('2:3'!H113)</f>
        <v>0</v>
      </c>
      <c r="I113" s="93">
        <f>SUM('2:3'!I113)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SUM('2:3'!N113)</f>
        <v>0</v>
      </c>
      <c r="O113" s="93">
        <f>SUM('2:3'!O113)</f>
        <v>0</v>
      </c>
      <c r="P113" s="93">
        <f>SUM('2:3'!P113)</f>
        <v>0</v>
      </c>
      <c r="Q113" s="93">
        <f>SUM('2:3'!Q113)</f>
        <v>0</v>
      </c>
      <c r="R113" s="93">
        <f>SUM('2:3'!R113)</f>
        <v>0</v>
      </c>
      <c r="S113" s="93">
        <f>SUM('2:3'!S113)</f>
        <v>0</v>
      </c>
      <c r="T113" s="93">
        <f>SUM('2:3'!T113)</f>
        <v>0</v>
      </c>
      <c r="U113" s="93">
        <f>SUM('2:3'!U113)</f>
        <v>0</v>
      </c>
      <c r="V113" s="196">
        <f>SUM(X113:AA113)</f>
        <v>0</v>
      </c>
      <c r="W113" s="33" t="str">
        <f>IF(ISERROR(V113/G113),"",V113/G113)</f>
        <v/>
      </c>
      <c r="X113" s="93">
        <f>SUM('2:3'!X113)</f>
        <v>0</v>
      </c>
      <c r="Y113" s="93">
        <f>SUM('2:3'!Y113)</f>
        <v>0</v>
      </c>
      <c r="Z113" s="93">
        <f>SUM('2:3'!Z113)</f>
        <v>0</v>
      </c>
      <c r="AA113" s="93">
        <f>SUM('2:3'!AA113)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SUM('2:3'!G114)</f>
        <v>0</v>
      </c>
      <c r="H114" s="93">
        <f>SUM('2:3'!H114)</f>
        <v>0</v>
      </c>
      <c r="I114" s="93">
        <f>SUM('2:3'!I114)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SUM('2:3'!N114)</f>
        <v>0</v>
      </c>
      <c r="O114" s="93">
        <f>SUM('2:3'!O114)</f>
        <v>0</v>
      </c>
      <c r="P114" s="93">
        <f>SUM('2:3'!P114)</f>
        <v>0</v>
      </c>
      <c r="Q114" s="93">
        <f>SUM('2:3'!Q114)</f>
        <v>0</v>
      </c>
      <c r="R114" s="93">
        <f>SUM('2:3'!R114)</f>
        <v>0</v>
      </c>
      <c r="S114" s="93">
        <f>SUM('2:3'!S114)</f>
        <v>0</v>
      </c>
      <c r="T114" s="93">
        <f>SUM('2:3'!T114)</f>
        <v>0</v>
      </c>
      <c r="U114" s="93">
        <f>SUM('2:3'!U114)</f>
        <v>0</v>
      </c>
      <c r="V114" s="196">
        <f>SUM(X114:AA114)</f>
        <v>0</v>
      </c>
      <c r="W114" s="33" t="str">
        <f>IF(ISERROR(V114/G114),"",V114/G114)</f>
        <v/>
      </c>
      <c r="X114" s="93">
        <f>SUM('2:3'!X114)</f>
        <v>0</v>
      </c>
      <c r="Y114" s="93">
        <f>SUM('2:3'!Y114)</f>
        <v>0</v>
      </c>
      <c r="Z114" s="93">
        <f>SUM('2:3'!Z114)</f>
        <v>0</v>
      </c>
      <c r="AA114" s="93">
        <f>SUM('2:3'!AA114)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SUM('2:3'!G115)</f>
        <v>754</v>
      </c>
      <c r="H115" s="93">
        <f>SUM('2:3'!H115)</f>
        <v>3770</v>
      </c>
      <c r="I115" s="93">
        <f>SUM('2:3'!I115)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1304.42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SUM('2:3'!G116)</f>
        <v>288</v>
      </c>
      <c r="H116" s="93">
        <f>SUM('2:3'!H116)</f>
        <v>1440</v>
      </c>
      <c r="I116" s="93">
        <f>SUM('2:3'!I116)</f>
        <v>10</v>
      </c>
      <c r="J116" s="31"/>
      <c r="K116" s="35">
        <f t="array" ref="K116">IF(ISERROR(G116/L116),"",G116/L116)</f>
        <v>12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498.24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SUM('2:3'!G117)</f>
        <v>0</v>
      </c>
      <c r="H117" s="93">
        <f>SUM('2:3'!H117)</f>
        <v>0</v>
      </c>
      <c r="I117" s="93">
        <f>SUM('2:3'!I117)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SUM('2:3'!G118)</f>
        <v>0</v>
      </c>
      <c r="H118" s="93">
        <f>SUM('2:3'!H118)</f>
        <v>0</v>
      </c>
      <c r="I118" s="93">
        <f>SUM('2:3'!I118)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SUM('2:3'!N118)</f>
        <v>0</v>
      </c>
      <c r="O118" s="93">
        <f>SUM('2:3'!O118)</f>
        <v>0</v>
      </c>
      <c r="P118" s="93">
        <f>SUM('2:3'!P118)</f>
        <v>0</v>
      </c>
      <c r="Q118" s="93">
        <f>SUM('2:3'!Q118)</f>
        <v>0</v>
      </c>
      <c r="R118" s="93">
        <f>SUM('2:3'!R118)</f>
        <v>0</v>
      </c>
      <c r="S118" s="93">
        <f>SUM('2:3'!S118)</f>
        <v>0</v>
      </c>
      <c r="T118" s="93">
        <f>SUM('2:3'!T118)</f>
        <v>0</v>
      </c>
      <c r="U118" s="93">
        <f>SUM('2:3'!U118)</f>
        <v>0</v>
      </c>
      <c r="V118" s="196">
        <f>SUM(X118:AA118)</f>
        <v>0</v>
      </c>
      <c r="W118" s="33" t="str">
        <f>IF(ISERROR(V118/G118),"",V118/G118)</f>
        <v/>
      </c>
      <c r="X118" s="93">
        <f>SUM('2:3'!X118)</f>
        <v>0</v>
      </c>
      <c r="Y118" s="93">
        <f>SUM('2:3'!Y118)</f>
        <v>0</v>
      </c>
      <c r="Z118" s="93">
        <f>SUM('2:3'!Z118)</f>
        <v>0</v>
      </c>
      <c r="AA118" s="93">
        <f>SUM('2:3'!AA118)</f>
        <v>0</v>
      </c>
      <c r="AB118" s="309">
        <v>1.22</v>
      </c>
      <c r="AC118" s="232">
        <f t="shared" si="14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SUM('2:3'!G119)</f>
        <v>0</v>
      </c>
      <c r="H119" s="93">
        <f>SUM('2:3'!H119)</f>
        <v>0</v>
      </c>
      <c r="I119" s="93">
        <f>SUM('2:3'!I119)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SUM('2:3'!N119)</f>
        <v>0</v>
      </c>
      <c r="O119" s="93">
        <f>SUM('2:3'!O119)</f>
        <v>0</v>
      </c>
      <c r="P119" s="93">
        <f>SUM('2:3'!P119)</f>
        <v>0</v>
      </c>
      <c r="Q119" s="93">
        <f>SUM('2:3'!Q119)</f>
        <v>0</v>
      </c>
      <c r="R119" s="93">
        <f>SUM('2:3'!R119)</f>
        <v>0</v>
      </c>
      <c r="S119" s="93">
        <f>SUM('2:3'!S119)</f>
        <v>0</v>
      </c>
      <c r="T119" s="93">
        <f>SUM('2:3'!T119)</f>
        <v>0</v>
      </c>
      <c r="U119" s="93">
        <f>SUM('2:3'!U119)</f>
        <v>0</v>
      </c>
      <c r="V119" s="196">
        <f>SUM(X119:AA119)</f>
        <v>0</v>
      </c>
      <c r="W119" s="33" t="str">
        <f>IF(ISERROR(V119/G119),"",V119/G119)</f>
        <v/>
      </c>
      <c r="X119" s="93">
        <f>SUM('2:3'!X119)</f>
        <v>0</v>
      </c>
      <c r="Y119" s="93">
        <f>SUM('2:3'!Y119)</f>
        <v>0</v>
      </c>
      <c r="Z119" s="93">
        <f>SUM('2:3'!Z119)</f>
        <v>0</v>
      </c>
      <c r="AA119" s="93">
        <f>SUM('2:3'!AA119)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SUM('2:3'!G120)</f>
        <v>0</v>
      </c>
      <c r="H120" s="93">
        <f>SUM('2:3'!H120)</f>
        <v>0</v>
      </c>
      <c r="I120" s="93">
        <f>SUM('2:3'!I120)</f>
        <v>0</v>
      </c>
      <c r="J120" s="31" t="str">
        <f t="array" ref="J120">IF(ISERROR(G120/I120),"",G120/I120)</f>
        <v/>
      </c>
      <c r="K120" s="212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SUM('2:3'!N120)</f>
        <v>0</v>
      </c>
      <c r="O120" s="93">
        <f>SUM('2:3'!O120)</f>
        <v>0</v>
      </c>
      <c r="P120" s="93">
        <f>SUM('2:3'!P120)</f>
        <v>0</v>
      </c>
      <c r="Q120" s="93">
        <f>SUM('2:3'!Q120)</f>
        <v>0</v>
      </c>
      <c r="R120" s="93">
        <f>SUM('2:3'!R120)</f>
        <v>0</v>
      </c>
      <c r="S120" s="93">
        <f>SUM('2:3'!S120)</f>
        <v>0</v>
      </c>
      <c r="T120" s="93">
        <f>SUM('2:3'!T120)</f>
        <v>0</v>
      </c>
      <c r="U120" s="93">
        <f>SUM('2:3'!U120)</f>
        <v>0</v>
      </c>
      <c r="V120" s="196">
        <f>SUM(X120:AA120)</f>
        <v>0</v>
      </c>
      <c r="W120" s="33" t="str">
        <f>IF(ISERROR(V120/G120),"",V120/G120)</f>
        <v/>
      </c>
      <c r="X120" s="93">
        <f>SUM('2:3'!X120)</f>
        <v>0</v>
      </c>
      <c r="Y120" s="93">
        <f>SUM('2:3'!Y120)</f>
        <v>0</v>
      </c>
      <c r="Z120" s="93">
        <f>SUM('2:3'!Z120)</f>
        <v>0</v>
      </c>
      <c r="AA120" s="93">
        <f>SUM('2:3'!AA120)</f>
        <v>0</v>
      </c>
      <c r="AB120" s="309">
        <v>1.22</v>
      </c>
      <c r="AC120" s="232">
        <f t="shared" si="14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40" t="s">
        <v>92</v>
      </c>
      <c r="B121" s="541"/>
      <c r="C121" s="209" t="s">
        <v>71</v>
      </c>
      <c r="D121" s="20"/>
      <c r="E121" s="20"/>
      <c r="F121" s="32"/>
      <c r="G121" s="99">
        <f>SUM(G87:G120)</f>
        <v>1042</v>
      </c>
      <c r="H121" s="30">
        <f>SUM(H87:H120)</f>
        <v>5210</v>
      </c>
      <c r="I121" s="30">
        <f>SUM(I87:I120)</f>
        <v>40</v>
      </c>
      <c r="J121" s="31">
        <f t="array" ref="J121">IF(ISERROR(G121/I121),"",G121/I121)</f>
        <v>26.05</v>
      </c>
      <c r="K121" s="30">
        <f>SUM(K87:K120)</f>
        <v>43.416666666666671</v>
      </c>
      <c r="L121" s="98"/>
      <c r="M121" s="89">
        <f t="shared" ref="M121:V121" si="22">SUM(M87:M120)</f>
        <v>0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1802.66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SUM('2:3'!G122)</f>
        <v>0</v>
      </c>
      <c r="H122" s="93">
        <f>SUM('2:3'!H122)</f>
        <v>0</v>
      </c>
      <c r="I122" s="93">
        <f>SUM('2:3'!I122)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4">IF(ISERROR(I122-K122),"",I122-K122)</f>
        <v>0</v>
      </c>
      <c r="N122" s="93">
        <f>SUM('2:3'!N122)</f>
        <v>0</v>
      </c>
      <c r="O122" s="93">
        <f>SUM('2:3'!O122)</f>
        <v>0</v>
      </c>
      <c r="P122" s="93">
        <f>SUM('2:3'!P122)</f>
        <v>0</v>
      </c>
      <c r="Q122" s="93">
        <f>SUM('2:3'!Q122)</f>
        <v>0</v>
      </c>
      <c r="R122" s="93">
        <f>SUM('2:3'!R122)</f>
        <v>0</v>
      </c>
      <c r="S122" s="93">
        <f>SUM('2:3'!S122)</f>
        <v>0</v>
      </c>
      <c r="T122" s="93">
        <f>SUM('2:3'!T122)</f>
        <v>0</v>
      </c>
      <c r="U122" s="93">
        <f>SUM('2:3'!U122)</f>
        <v>0</v>
      </c>
      <c r="V122" s="196">
        <f t="shared" ref="V122:V136" si="25">SUM(X122:AA122)</f>
        <v>0</v>
      </c>
      <c r="W122" s="33" t="str">
        <f t="shared" si="23"/>
        <v/>
      </c>
      <c r="X122" s="93">
        <f>SUM('2:3'!X122)</f>
        <v>0</v>
      </c>
      <c r="Y122" s="93">
        <f>SUM('2:3'!Y122)</f>
        <v>0</v>
      </c>
      <c r="Z122" s="93">
        <f>SUM('2:3'!Z122)</f>
        <v>0</v>
      </c>
      <c r="AA122" s="93">
        <f>SUM('2:3'!AA122)</f>
        <v>0</v>
      </c>
      <c r="AB122" s="309">
        <v>0.41</v>
      </c>
      <c r="AC122" s="232">
        <f t="shared" si="14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SUM('2:3'!G123)</f>
        <v>0</v>
      </c>
      <c r="H123" s="93">
        <f>SUM('2:3'!H123)</f>
        <v>0</v>
      </c>
      <c r="I123" s="93">
        <f>SUM('2:3'!I123)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4"/>
        <v>0</v>
      </c>
      <c r="N123" s="93">
        <f>SUM('2:3'!N123)</f>
        <v>0</v>
      </c>
      <c r="O123" s="93">
        <f>SUM('2:3'!O123)</f>
        <v>0</v>
      </c>
      <c r="P123" s="93">
        <f>SUM('2:3'!P123)</f>
        <v>0</v>
      </c>
      <c r="Q123" s="93">
        <f>SUM('2:3'!Q123)</f>
        <v>0</v>
      </c>
      <c r="R123" s="93">
        <f>SUM('2:3'!R123)</f>
        <v>0</v>
      </c>
      <c r="S123" s="93">
        <f>SUM('2:3'!S123)</f>
        <v>0</v>
      </c>
      <c r="T123" s="93">
        <f>SUM('2:3'!T123)</f>
        <v>0</v>
      </c>
      <c r="U123" s="93">
        <f>SUM('2:3'!U123)</f>
        <v>0</v>
      </c>
      <c r="V123" s="196">
        <f t="shared" si="25"/>
        <v>0</v>
      </c>
      <c r="W123" s="33" t="str">
        <f t="shared" si="23"/>
        <v/>
      </c>
      <c r="X123" s="93">
        <f>SUM('2:3'!X123)</f>
        <v>0</v>
      </c>
      <c r="Y123" s="93">
        <f>SUM('2:3'!Y123)</f>
        <v>0</v>
      </c>
      <c r="Z123" s="93">
        <f>SUM('2:3'!Z123)</f>
        <v>0</v>
      </c>
      <c r="AA123" s="93">
        <f>SUM('2:3'!AA123)</f>
        <v>0</v>
      </c>
      <c r="AB123" s="309">
        <v>0.41</v>
      </c>
      <c r="AC123" s="232">
        <f t="shared" si="14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SUM('2:3'!G124)</f>
        <v>0</v>
      </c>
      <c r="H124" s="93">
        <f>SUM('2:3'!H124)</f>
        <v>0</v>
      </c>
      <c r="I124" s="93">
        <f>SUM('2:3'!I124)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4"/>
        <v>0</v>
      </c>
      <c r="N124" s="93">
        <f>SUM('2:3'!N124)</f>
        <v>0</v>
      </c>
      <c r="O124" s="93">
        <f>SUM('2:3'!O124)</f>
        <v>0</v>
      </c>
      <c r="P124" s="93">
        <f>SUM('2:3'!P124)</f>
        <v>0</v>
      </c>
      <c r="Q124" s="93">
        <f>SUM('2:3'!Q124)</f>
        <v>0</v>
      </c>
      <c r="R124" s="93">
        <f>SUM('2:3'!R124)</f>
        <v>0</v>
      </c>
      <c r="S124" s="93">
        <f>SUM('2:3'!S124)</f>
        <v>0</v>
      </c>
      <c r="T124" s="93">
        <f>SUM('2:3'!T124)</f>
        <v>0</v>
      </c>
      <c r="U124" s="93">
        <f>SUM('2:3'!U124)</f>
        <v>0</v>
      </c>
      <c r="V124" s="196">
        <f t="shared" si="25"/>
        <v>0</v>
      </c>
      <c r="W124" s="33" t="str">
        <f t="shared" si="23"/>
        <v/>
      </c>
      <c r="X124" s="93">
        <f>SUM('2:3'!X124)</f>
        <v>0</v>
      </c>
      <c r="Y124" s="93">
        <f>SUM('2:3'!Y124)</f>
        <v>0</v>
      </c>
      <c r="Z124" s="93">
        <f>SUM('2:3'!Z124)</f>
        <v>0</v>
      </c>
      <c r="AA124" s="93">
        <f>SUM('2:3'!AA124)</f>
        <v>0</v>
      </c>
      <c r="AB124" s="309">
        <v>0.52</v>
      </c>
      <c r="AC124" s="232">
        <f t="shared" si="14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SUM('2:3'!G125)</f>
        <v>0</v>
      </c>
      <c r="H125" s="93">
        <f>SUM('2:3'!H125)</f>
        <v>0</v>
      </c>
      <c r="I125" s="93">
        <f>SUM('2:3'!I125)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SUM('2:3'!N125)</f>
        <v>0</v>
      </c>
      <c r="O125" s="93">
        <f>SUM('2:3'!O125)</f>
        <v>0</v>
      </c>
      <c r="P125" s="93">
        <f>SUM('2:3'!P125)</f>
        <v>0</v>
      </c>
      <c r="Q125" s="93">
        <f>SUM('2:3'!Q125)</f>
        <v>0</v>
      </c>
      <c r="R125" s="93">
        <f>SUM('2:3'!R125)</f>
        <v>0</v>
      </c>
      <c r="S125" s="93">
        <f>SUM('2:3'!S125)</f>
        <v>0</v>
      </c>
      <c r="T125" s="93">
        <f>SUM('2:3'!T125)</f>
        <v>0</v>
      </c>
      <c r="U125" s="93">
        <f>SUM('2:3'!U125)</f>
        <v>0</v>
      </c>
      <c r="V125" s="196">
        <f t="shared" si="25"/>
        <v>0</v>
      </c>
      <c r="W125" s="33" t="str">
        <f t="shared" si="23"/>
        <v/>
      </c>
      <c r="X125" s="93">
        <f>SUM('2:3'!X125)</f>
        <v>0</v>
      </c>
      <c r="Y125" s="93">
        <f>SUM('2:3'!Y125)</f>
        <v>0</v>
      </c>
      <c r="Z125" s="93">
        <f>SUM('2:3'!Z125)</f>
        <v>0</v>
      </c>
      <c r="AA125" s="93">
        <f>SUM('2:3'!AA125)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SUM('2:3'!G126)</f>
        <v>0</v>
      </c>
      <c r="H126" s="93">
        <f>SUM('2:3'!H126)</f>
        <v>0</v>
      </c>
      <c r="I126" s="93">
        <f>SUM('2:3'!I126)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SUM('2:3'!N126)</f>
        <v>0</v>
      </c>
      <c r="O126" s="93">
        <f>SUM('2:3'!O126)</f>
        <v>0</v>
      </c>
      <c r="P126" s="93">
        <f>SUM('2:3'!P126)</f>
        <v>0</v>
      </c>
      <c r="Q126" s="93">
        <f>SUM('2:3'!Q126)</f>
        <v>0</v>
      </c>
      <c r="R126" s="93">
        <f>SUM('2:3'!R126)</f>
        <v>0</v>
      </c>
      <c r="S126" s="93">
        <f>SUM('2:3'!S126)</f>
        <v>0</v>
      </c>
      <c r="T126" s="93">
        <f>SUM('2:3'!T126)</f>
        <v>0</v>
      </c>
      <c r="U126" s="93">
        <f>SUM('2:3'!U126)</f>
        <v>0</v>
      </c>
      <c r="V126" s="196">
        <f t="shared" si="25"/>
        <v>0</v>
      </c>
      <c r="W126" s="33" t="str">
        <f t="shared" si="23"/>
        <v/>
      </c>
      <c r="X126" s="93">
        <f>SUM('2:3'!X126)</f>
        <v>0</v>
      </c>
      <c r="Y126" s="93">
        <f>SUM('2:3'!Y126)</f>
        <v>0</v>
      </c>
      <c r="Z126" s="93">
        <f>SUM('2:3'!Z126)</f>
        <v>0</v>
      </c>
      <c r="AA126" s="93">
        <f>SUM('2:3'!AA126)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SUM('2:3'!G127)</f>
        <v>0</v>
      </c>
      <c r="H127" s="93">
        <f>SUM('2:3'!H127)</f>
        <v>0</v>
      </c>
      <c r="I127" s="93">
        <f>SUM('2:3'!I127)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SUM('2:3'!N127)</f>
        <v>0</v>
      </c>
      <c r="O127" s="93">
        <f>SUM('2:3'!O127)</f>
        <v>0</v>
      </c>
      <c r="P127" s="93">
        <f>SUM('2:3'!P127)</f>
        <v>0</v>
      </c>
      <c r="Q127" s="93">
        <f>SUM('2:3'!Q127)</f>
        <v>0</v>
      </c>
      <c r="R127" s="93">
        <f>SUM('2:3'!R127)</f>
        <v>0</v>
      </c>
      <c r="S127" s="93">
        <f>SUM('2:3'!S127)</f>
        <v>0</v>
      </c>
      <c r="T127" s="93">
        <f>SUM('2:3'!T127)</f>
        <v>0</v>
      </c>
      <c r="U127" s="93">
        <f>SUM('2:3'!U127)</f>
        <v>0</v>
      </c>
      <c r="V127" s="196">
        <f t="shared" si="25"/>
        <v>0</v>
      </c>
      <c r="W127" s="33" t="str">
        <f t="shared" si="23"/>
        <v/>
      </c>
      <c r="X127" s="93">
        <f>SUM('2:3'!X127)</f>
        <v>0</v>
      </c>
      <c r="Y127" s="93">
        <f>SUM('2:3'!Y127)</f>
        <v>0</v>
      </c>
      <c r="Z127" s="93">
        <f>SUM('2:3'!Z127)</f>
        <v>0</v>
      </c>
      <c r="AA127" s="93">
        <f>SUM('2:3'!AA127)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SUM('2:3'!G128)</f>
        <v>0</v>
      </c>
      <c r="H128" s="93">
        <f>SUM('2:3'!H128)</f>
        <v>0</v>
      </c>
      <c r="I128" s="93">
        <f>SUM('2:3'!I128)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SUM('2:3'!N128)</f>
        <v>0</v>
      </c>
      <c r="O128" s="93">
        <f>SUM('2:3'!O128)</f>
        <v>0</v>
      </c>
      <c r="P128" s="93">
        <f>SUM('2:3'!P128)</f>
        <v>0</v>
      </c>
      <c r="Q128" s="93">
        <f>SUM('2:3'!Q128)</f>
        <v>0</v>
      </c>
      <c r="R128" s="93">
        <f>SUM('2:3'!R128)</f>
        <v>0</v>
      </c>
      <c r="S128" s="93">
        <f>SUM('2:3'!S128)</f>
        <v>0</v>
      </c>
      <c r="T128" s="93">
        <f>SUM('2:3'!T128)</f>
        <v>0</v>
      </c>
      <c r="U128" s="93">
        <f>SUM('2:3'!U128)</f>
        <v>0</v>
      </c>
      <c r="V128" s="196">
        <f t="shared" si="25"/>
        <v>0</v>
      </c>
      <c r="W128" s="33" t="str">
        <f t="shared" si="23"/>
        <v/>
      </c>
      <c r="X128" s="93">
        <f>SUM('2:3'!X128)</f>
        <v>0</v>
      </c>
      <c r="Y128" s="93">
        <f>SUM('2:3'!Y128)</f>
        <v>0</v>
      </c>
      <c r="Z128" s="93">
        <f>SUM('2:3'!Z128)</f>
        <v>0</v>
      </c>
      <c r="AA128" s="93">
        <f>SUM('2:3'!AA128)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SUM('2:3'!G129)</f>
        <v>0</v>
      </c>
      <c r="H129" s="93">
        <f>SUM('2:3'!H129)</f>
        <v>0</v>
      </c>
      <c r="I129" s="93">
        <f>SUM('2:3'!I129)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SUM('2:3'!N129)</f>
        <v>0</v>
      </c>
      <c r="O129" s="93">
        <f>SUM('2:3'!O129)</f>
        <v>0</v>
      </c>
      <c r="P129" s="93">
        <f>SUM('2:3'!P129)</f>
        <v>0</v>
      </c>
      <c r="Q129" s="93">
        <f>SUM('2:3'!Q129)</f>
        <v>0</v>
      </c>
      <c r="R129" s="93">
        <f>SUM('2:3'!R129)</f>
        <v>0</v>
      </c>
      <c r="S129" s="93">
        <f>SUM('2:3'!S129)</f>
        <v>0</v>
      </c>
      <c r="T129" s="93">
        <f>SUM('2:3'!T129)</f>
        <v>0</v>
      </c>
      <c r="U129" s="93">
        <f>SUM('2:3'!U129)</f>
        <v>0</v>
      </c>
      <c r="V129" s="196">
        <f t="shared" si="25"/>
        <v>0</v>
      </c>
      <c r="W129" s="33" t="str">
        <f t="shared" si="23"/>
        <v/>
      </c>
      <c r="X129" s="93">
        <f>SUM('2:3'!X129)</f>
        <v>0</v>
      </c>
      <c r="Y129" s="93">
        <f>SUM('2:3'!Y129)</f>
        <v>0</v>
      </c>
      <c r="Z129" s="93">
        <f>SUM('2:3'!Z129)</f>
        <v>0</v>
      </c>
      <c r="AA129" s="93">
        <f>SUM('2:3'!AA129)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SUM('2:3'!G130)</f>
        <v>0</v>
      </c>
      <c r="H130" s="93">
        <f>SUM('2:3'!H130)</f>
        <v>0</v>
      </c>
      <c r="I130" s="93">
        <f>SUM('2:3'!I130)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SUM('2:3'!N130)</f>
        <v>0</v>
      </c>
      <c r="O130" s="93">
        <f>SUM('2:3'!O130)</f>
        <v>0</v>
      </c>
      <c r="P130" s="93">
        <f>SUM('2:3'!P130)</f>
        <v>0</v>
      </c>
      <c r="Q130" s="93">
        <f>SUM('2:3'!Q130)</f>
        <v>0</v>
      </c>
      <c r="R130" s="93">
        <f>SUM('2:3'!R130)</f>
        <v>0</v>
      </c>
      <c r="S130" s="93">
        <f>SUM('2:3'!S130)</f>
        <v>0</v>
      </c>
      <c r="T130" s="93">
        <f>SUM('2:3'!T130)</f>
        <v>0</v>
      </c>
      <c r="U130" s="93">
        <f>SUM('2:3'!U130)</f>
        <v>0</v>
      </c>
      <c r="V130" s="196">
        <f t="shared" si="25"/>
        <v>0</v>
      </c>
      <c r="W130" s="33" t="str">
        <f t="shared" si="23"/>
        <v/>
      </c>
      <c r="X130" s="93">
        <f>SUM('2:3'!X130)</f>
        <v>0</v>
      </c>
      <c r="Y130" s="93">
        <f>SUM('2:3'!Y130)</f>
        <v>0</v>
      </c>
      <c r="Z130" s="93">
        <f>SUM('2:3'!Z130)</f>
        <v>0</v>
      </c>
      <c r="AA130" s="93">
        <f>SUM('2:3'!AA130)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SUM('2:3'!G131)</f>
        <v>0</v>
      </c>
      <c r="H131" s="93">
        <f>SUM('2:3'!H131)</f>
        <v>0</v>
      </c>
      <c r="I131" s="93">
        <f>SUM('2:3'!I131)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SUM('2:3'!N131)</f>
        <v>0</v>
      </c>
      <c r="O131" s="93">
        <f>SUM('2:3'!O131)</f>
        <v>0</v>
      </c>
      <c r="P131" s="93">
        <f>SUM('2:3'!P131)</f>
        <v>0</v>
      </c>
      <c r="Q131" s="93">
        <f>SUM('2:3'!Q131)</f>
        <v>0</v>
      </c>
      <c r="R131" s="93">
        <f>SUM('2:3'!R131)</f>
        <v>0</v>
      </c>
      <c r="S131" s="93">
        <f>SUM('2:3'!S131)</f>
        <v>0</v>
      </c>
      <c r="T131" s="93">
        <f>SUM('2:3'!T131)</f>
        <v>0</v>
      </c>
      <c r="U131" s="93">
        <f>SUM('2:3'!U131)</f>
        <v>0</v>
      </c>
      <c r="V131" s="196">
        <f t="shared" si="25"/>
        <v>0</v>
      </c>
      <c r="W131" s="33" t="str">
        <f t="shared" si="23"/>
        <v/>
      </c>
      <c r="X131" s="93">
        <f>SUM('2:3'!X131)</f>
        <v>0</v>
      </c>
      <c r="Y131" s="93">
        <f>SUM('2:3'!Y131)</f>
        <v>0</v>
      </c>
      <c r="Z131" s="93">
        <f>SUM('2:3'!Z131)</f>
        <v>0</v>
      </c>
      <c r="AA131" s="93">
        <f>SUM('2:3'!AA131)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SUM('2:3'!G132)</f>
        <v>0</v>
      </c>
      <c r="H132" s="93">
        <f>SUM('2:3'!H132)</f>
        <v>0</v>
      </c>
      <c r="I132" s="93">
        <f>SUM('2:3'!I132)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SUM('2:3'!N132)</f>
        <v>0</v>
      </c>
      <c r="O132" s="93">
        <f>SUM('2:3'!O132)</f>
        <v>0</v>
      </c>
      <c r="P132" s="93">
        <f>SUM('2:3'!P132)</f>
        <v>0</v>
      </c>
      <c r="Q132" s="93">
        <f>SUM('2:3'!Q132)</f>
        <v>0</v>
      </c>
      <c r="R132" s="93">
        <f>SUM('2:3'!R132)</f>
        <v>0</v>
      </c>
      <c r="S132" s="93">
        <f>SUM('2:3'!S132)</f>
        <v>0</v>
      </c>
      <c r="T132" s="93">
        <f>SUM('2:3'!T132)</f>
        <v>0</v>
      </c>
      <c r="U132" s="93">
        <f>SUM('2:3'!U132)</f>
        <v>0</v>
      </c>
      <c r="V132" s="196">
        <f t="shared" si="25"/>
        <v>0</v>
      </c>
      <c r="W132" s="33" t="str">
        <f t="shared" si="23"/>
        <v/>
      </c>
      <c r="X132" s="93">
        <f>SUM('2:3'!X132)</f>
        <v>0</v>
      </c>
      <c r="Y132" s="93">
        <f>SUM('2:3'!Y132)</f>
        <v>0</v>
      </c>
      <c r="Z132" s="93">
        <f>SUM('2:3'!Z132)</f>
        <v>0</v>
      </c>
      <c r="AA132" s="93">
        <f>SUM('2:3'!AA132)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SUM('2:3'!G133)</f>
        <v>0</v>
      </c>
      <c r="H133" s="93">
        <f>SUM('2:3'!H133)</f>
        <v>0</v>
      </c>
      <c r="I133" s="93">
        <f>SUM('2:3'!I133)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SUM('2:3'!N133)</f>
        <v>0</v>
      </c>
      <c r="O133" s="93">
        <f>SUM('2:3'!O133)</f>
        <v>0</v>
      </c>
      <c r="P133" s="93">
        <f>SUM('2:3'!P133)</f>
        <v>0</v>
      </c>
      <c r="Q133" s="93">
        <f>SUM('2:3'!Q133)</f>
        <v>0</v>
      </c>
      <c r="R133" s="93">
        <f>SUM('2:3'!R133)</f>
        <v>0</v>
      </c>
      <c r="S133" s="93">
        <f>SUM('2:3'!S133)</f>
        <v>0</v>
      </c>
      <c r="T133" s="93">
        <f>SUM('2:3'!T133)</f>
        <v>0</v>
      </c>
      <c r="U133" s="93">
        <f>SUM('2:3'!U133)</f>
        <v>0</v>
      </c>
      <c r="V133" s="196">
        <f t="shared" si="25"/>
        <v>0</v>
      </c>
      <c r="W133" s="33" t="str">
        <f t="shared" si="23"/>
        <v/>
      </c>
      <c r="X133" s="93">
        <f>SUM('2:3'!X133)</f>
        <v>0</v>
      </c>
      <c r="Y133" s="93">
        <f>SUM('2:3'!Y133)</f>
        <v>0</v>
      </c>
      <c r="Z133" s="93">
        <f>SUM('2:3'!Z133)</f>
        <v>0</v>
      </c>
      <c r="AA133" s="93">
        <f>SUM('2:3'!AA133)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SUM('2:3'!G134)</f>
        <v>0</v>
      </c>
      <c r="H134" s="93">
        <f>SUM('2:3'!H134)</f>
        <v>0</v>
      </c>
      <c r="I134" s="93">
        <f>SUM('2:3'!I134)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SUM('2:3'!N134)</f>
        <v>0</v>
      </c>
      <c r="O134" s="93">
        <f>SUM('2:3'!O134)</f>
        <v>0</v>
      </c>
      <c r="P134" s="93">
        <f>SUM('2:3'!P134)</f>
        <v>0</v>
      </c>
      <c r="Q134" s="93">
        <f>SUM('2:3'!Q134)</f>
        <v>0</v>
      </c>
      <c r="R134" s="93">
        <f>SUM('2:3'!R134)</f>
        <v>0</v>
      </c>
      <c r="S134" s="93">
        <f>SUM('2:3'!S134)</f>
        <v>0</v>
      </c>
      <c r="T134" s="93">
        <f>SUM('2:3'!T134)</f>
        <v>0</v>
      </c>
      <c r="U134" s="93">
        <f>SUM('2:3'!U134)</f>
        <v>0</v>
      </c>
      <c r="V134" s="196">
        <f t="shared" si="25"/>
        <v>0</v>
      </c>
      <c r="W134" s="33" t="str">
        <f t="shared" si="23"/>
        <v/>
      </c>
      <c r="X134" s="93">
        <f>SUM('2:3'!X134)</f>
        <v>0</v>
      </c>
      <c r="Y134" s="93">
        <f>SUM('2:3'!Y134)</f>
        <v>0</v>
      </c>
      <c r="Z134" s="93">
        <f>SUM('2:3'!Z134)</f>
        <v>0</v>
      </c>
      <c r="AA134" s="93">
        <f>SUM('2:3'!AA134)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SUM('2:3'!G135)</f>
        <v>0</v>
      </c>
      <c r="H135" s="93">
        <f>SUM('2:3'!H135)</f>
        <v>0</v>
      </c>
      <c r="I135" s="93">
        <f>SUM('2:3'!I135)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SUM('2:3'!N135)</f>
        <v>0</v>
      </c>
      <c r="O135" s="93">
        <f>SUM('2:3'!O135)</f>
        <v>0</v>
      </c>
      <c r="P135" s="93">
        <f>SUM('2:3'!P135)</f>
        <v>0</v>
      </c>
      <c r="Q135" s="93">
        <f>SUM('2:3'!Q135)</f>
        <v>0</v>
      </c>
      <c r="R135" s="93">
        <f>SUM('2:3'!R135)</f>
        <v>0</v>
      </c>
      <c r="S135" s="93">
        <f>SUM('2:3'!S135)</f>
        <v>0</v>
      </c>
      <c r="T135" s="93">
        <f>SUM('2:3'!T135)</f>
        <v>0</v>
      </c>
      <c r="U135" s="93">
        <f>SUM('2:3'!U135)</f>
        <v>0</v>
      </c>
      <c r="V135" s="196">
        <f t="shared" si="25"/>
        <v>0</v>
      </c>
      <c r="W135" s="33" t="str">
        <f t="shared" si="23"/>
        <v/>
      </c>
      <c r="X135" s="93">
        <f>SUM('2:3'!X135)</f>
        <v>0</v>
      </c>
      <c r="Y135" s="93">
        <f>SUM('2:3'!Y135)</f>
        <v>0</v>
      </c>
      <c r="Z135" s="93">
        <f>SUM('2:3'!Z135)</f>
        <v>0</v>
      </c>
      <c r="AA135" s="93">
        <f>SUM('2:3'!AA135)</f>
        <v>0</v>
      </c>
      <c r="AB135" s="309">
        <v>0.43</v>
      </c>
      <c r="AC135" s="232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SUM('2:3'!G136)</f>
        <v>0</v>
      </c>
      <c r="H136" s="93">
        <f>SUM('2:3'!H136)</f>
        <v>0</v>
      </c>
      <c r="I136" s="93">
        <f>SUM('2:3'!I136)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4"/>
        <v>0</v>
      </c>
      <c r="N136" s="93">
        <f>SUM('2:3'!N136)</f>
        <v>0</v>
      </c>
      <c r="O136" s="93">
        <f>SUM('2:3'!O136)</f>
        <v>0</v>
      </c>
      <c r="P136" s="93">
        <f>SUM('2:3'!P136)</f>
        <v>0</v>
      </c>
      <c r="Q136" s="93">
        <f>SUM('2:3'!Q136)</f>
        <v>0</v>
      </c>
      <c r="R136" s="93">
        <f>SUM('2:3'!R136)</f>
        <v>0</v>
      </c>
      <c r="S136" s="93">
        <f>SUM('2:3'!S136)</f>
        <v>0</v>
      </c>
      <c r="T136" s="93">
        <f>SUM('2:3'!T136)</f>
        <v>0</v>
      </c>
      <c r="U136" s="93">
        <f>SUM('2:3'!U136)</f>
        <v>0</v>
      </c>
      <c r="V136" s="196">
        <f t="shared" si="25"/>
        <v>0</v>
      </c>
      <c r="W136" s="33" t="str">
        <f t="shared" si="23"/>
        <v/>
      </c>
      <c r="X136" s="93">
        <f>SUM('2:3'!X136)</f>
        <v>0</v>
      </c>
      <c r="Y136" s="93">
        <f>SUM('2:3'!Y136)</f>
        <v>0</v>
      </c>
      <c r="Z136" s="93">
        <f>SUM('2:3'!Z136)</f>
        <v>0</v>
      </c>
      <c r="AA136" s="93">
        <f>SUM('2:3'!AA136)</f>
        <v>0</v>
      </c>
      <c r="AB136" s="309">
        <v>0.43</v>
      </c>
      <c r="AC136" s="232">
        <f t="shared" ref="AC136:AC162" si="2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40" t="s">
        <v>99</v>
      </c>
      <c r="B137" s="541"/>
      <c r="C137" s="209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SUM('2:3'!O137)</f>
        <v>0</v>
      </c>
      <c r="P137" s="93">
        <f>SUM('2:3'!P137)</f>
        <v>0</v>
      </c>
      <c r="Q137" s="93">
        <f>SUM('2:3'!Q137)</f>
        <v>0</v>
      </c>
      <c r="R137" s="93">
        <f>SUM('2:3'!R137)</f>
        <v>0</v>
      </c>
      <c r="S137" s="93">
        <f>SUM('2:3'!S137)</f>
        <v>0</v>
      </c>
      <c r="T137" s="93">
        <f>SUM('2:3'!T137)</f>
        <v>0</v>
      </c>
      <c r="U137" s="93">
        <f>SUM('2:3'!U137)</f>
        <v>0</v>
      </c>
      <c r="V137" s="198">
        <f>SUM(V122:V136)</f>
        <v>0</v>
      </c>
      <c r="W137" s="33" t="str">
        <f t="shared" si="23"/>
        <v/>
      </c>
      <c r="X137" s="93">
        <f>SUM('2:3'!X137)</f>
        <v>0</v>
      </c>
      <c r="Y137" s="93">
        <f>SUM('2:3'!Y137)</f>
        <v>0</v>
      </c>
      <c r="Z137" s="93">
        <f>SUM('2:3'!Z137)</f>
        <v>0</v>
      </c>
      <c r="AA137" s="93">
        <f>SUM('2:3'!AA137)</f>
        <v>0</v>
      </c>
      <c r="AB137" s="309"/>
      <c r="AC137" s="233">
        <f>SUM(AC122:AC136)</f>
        <v>0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SUM('2:3'!G138)</f>
        <v>0</v>
      </c>
      <c r="H138" s="93">
        <f>SUM('2:3'!H138)</f>
        <v>0</v>
      </c>
      <c r="I138" s="93">
        <f>SUM('2:3'!I138)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SUM('2:3'!N138)</f>
        <v>0</v>
      </c>
      <c r="O138" s="93">
        <f>SUM('2:3'!O138)</f>
        <v>0</v>
      </c>
      <c r="P138" s="93">
        <f>SUM('2:3'!P138)</f>
        <v>0</v>
      </c>
      <c r="Q138" s="93">
        <f>SUM('2:3'!Q138)</f>
        <v>0</v>
      </c>
      <c r="R138" s="93">
        <f>SUM('2:3'!R138)</f>
        <v>0</v>
      </c>
      <c r="S138" s="93">
        <f>SUM('2:3'!S138)</f>
        <v>0</v>
      </c>
      <c r="T138" s="93">
        <f>SUM('2:3'!T138)</f>
        <v>0</v>
      </c>
      <c r="U138" s="93">
        <f>SUM('2:3'!U138)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SUM('2:3'!X138)</f>
        <v>0</v>
      </c>
      <c r="Y138" s="93">
        <f>SUM('2:3'!Y138)</f>
        <v>0</v>
      </c>
      <c r="Z138" s="93">
        <f>SUM('2:3'!Z138)</f>
        <v>0</v>
      </c>
      <c r="AA138" s="93">
        <f>SUM('2:3'!AA138)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SUM('2:3'!G139)</f>
        <v>0</v>
      </c>
      <c r="H139" s="93">
        <f>SUM('2:3'!H139)</f>
        <v>0</v>
      </c>
      <c r="I139" s="93">
        <f>SUM('2:3'!I139)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SUM('2:3'!N139)</f>
        <v>0</v>
      </c>
      <c r="O139" s="93">
        <f>SUM('2:3'!O139)</f>
        <v>0</v>
      </c>
      <c r="P139" s="93">
        <f>SUM('2:3'!P139)</f>
        <v>0</v>
      </c>
      <c r="Q139" s="93">
        <f>SUM('2:3'!Q139)</f>
        <v>0</v>
      </c>
      <c r="R139" s="93">
        <f>SUM('2:3'!R139)</f>
        <v>0</v>
      </c>
      <c r="S139" s="93">
        <f>SUM('2:3'!S139)</f>
        <v>0</v>
      </c>
      <c r="T139" s="93">
        <f>SUM('2:3'!T139)</f>
        <v>0</v>
      </c>
      <c r="U139" s="93">
        <f>SUM('2:3'!U139)</f>
        <v>0</v>
      </c>
      <c r="V139" s="196">
        <f t="shared" si="28"/>
        <v>0</v>
      </c>
      <c r="W139" s="33" t="str">
        <f t="shared" si="23"/>
        <v/>
      </c>
      <c r="X139" s="93">
        <f>SUM('2:3'!X139)</f>
        <v>0</v>
      </c>
      <c r="Y139" s="93">
        <f>SUM('2:3'!Y139)</f>
        <v>0</v>
      </c>
      <c r="Z139" s="93">
        <f>SUM('2:3'!Z139)</f>
        <v>0</v>
      </c>
      <c r="AA139" s="93">
        <f>SUM('2:3'!AA139)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SUM('2:3'!G140)</f>
        <v>0</v>
      </c>
      <c r="H140" s="93">
        <f>SUM('2:3'!H140)</f>
        <v>0</v>
      </c>
      <c r="I140" s="93">
        <f>SUM('2:3'!I140)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SUM('2:3'!N140)</f>
        <v>0</v>
      </c>
      <c r="O140" s="93">
        <f>SUM('2:3'!O140)</f>
        <v>0</v>
      </c>
      <c r="P140" s="93">
        <f>SUM('2:3'!P140)</f>
        <v>0</v>
      </c>
      <c r="Q140" s="93">
        <f>SUM('2:3'!Q140)</f>
        <v>0</v>
      </c>
      <c r="R140" s="93">
        <f>SUM('2:3'!R140)</f>
        <v>0</v>
      </c>
      <c r="S140" s="93">
        <f>SUM('2:3'!S140)</f>
        <v>0</v>
      </c>
      <c r="T140" s="93">
        <f>SUM('2:3'!T140)</f>
        <v>0</v>
      </c>
      <c r="U140" s="93">
        <f>SUM('2:3'!U140)</f>
        <v>0</v>
      </c>
      <c r="V140" s="196">
        <f t="shared" si="28"/>
        <v>0</v>
      </c>
      <c r="W140" s="33" t="str">
        <f t="shared" si="23"/>
        <v/>
      </c>
      <c r="X140" s="93">
        <f>SUM('2:3'!X140)</f>
        <v>0</v>
      </c>
      <c r="Y140" s="93">
        <f>SUM('2:3'!Y140)</f>
        <v>0</v>
      </c>
      <c r="Z140" s="93">
        <f>SUM('2:3'!Z140)</f>
        <v>0</v>
      </c>
      <c r="AA140" s="93">
        <f>SUM('2:3'!AA140)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SUM('2:3'!G141)</f>
        <v>0</v>
      </c>
      <c r="H141" s="93">
        <f>SUM('2:3'!H141)</f>
        <v>0</v>
      </c>
      <c r="I141" s="93">
        <f>SUM('2:3'!I141)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SUM('2:3'!N141)</f>
        <v>0</v>
      </c>
      <c r="O141" s="93">
        <f>SUM('2:3'!O141)</f>
        <v>0</v>
      </c>
      <c r="P141" s="93">
        <f>SUM('2:3'!P141)</f>
        <v>0</v>
      </c>
      <c r="Q141" s="93">
        <f>SUM('2:3'!Q141)</f>
        <v>0</v>
      </c>
      <c r="R141" s="93">
        <f>SUM('2:3'!R141)</f>
        <v>0</v>
      </c>
      <c r="S141" s="93">
        <f>SUM('2:3'!S141)</f>
        <v>0</v>
      </c>
      <c r="T141" s="93">
        <f>SUM('2:3'!T141)</f>
        <v>0</v>
      </c>
      <c r="U141" s="93">
        <f>SUM('2:3'!U141)</f>
        <v>0</v>
      </c>
      <c r="V141" s="196">
        <f t="shared" si="28"/>
        <v>0</v>
      </c>
      <c r="W141" s="33" t="str">
        <f t="shared" si="23"/>
        <v/>
      </c>
      <c r="X141" s="93">
        <f>SUM('2:3'!X141)</f>
        <v>0</v>
      </c>
      <c r="Y141" s="93">
        <f>SUM('2:3'!Y141)</f>
        <v>0</v>
      </c>
      <c r="Z141" s="93">
        <f>SUM('2:3'!Z141)</f>
        <v>0</v>
      </c>
      <c r="AA141" s="93">
        <f>SUM('2:3'!AA141)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SUM('2:3'!G142)</f>
        <v>0</v>
      </c>
      <c r="H142" s="93">
        <f>SUM('2:3'!H142)</f>
        <v>0</v>
      </c>
      <c r="I142" s="93">
        <f>SUM('2:3'!I142)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SUM('2:3'!N142)</f>
        <v>0</v>
      </c>
      <c r="O142" s="93">
        <f>SUM('2:3'!O142)</f>
        <v>0</v>
      </c>
      <c r="P142" s="93">
        <f>SUM('2:3'!P142)</f>
        <v>0</v>
      </c>
      <c r="Q142" s="93">
        <f>SUM('2:3'!Q142)</f>
        <v>0</v>
      </c>
      <c r="R142" s="93">
        <f>SUM('2:3'!R142)</f>
        <v>0</v>
      </c>
      <c r="S142" s="93">
        <f>SUM('2:3'!S142)</f>
        <v>0</v>
      </c>
      <c r="T142" s="93">
        <f>SUM('2:3'!T142)</f>
        <v>0</v>
      </c>
      <c r="U142" s="93">
        <f>SUM('2:3'!U142)</f>
        <v>0</v>
      </c>
      <c r="V142" s="196">
        <f t="shared" si="28"/>
        <v>0</v>
      </c>
      <c r="W142" s="33" t="str">
        <f t="shared" si="23"/>
        <v/>
      </c>
      <c r="X142" s="93">
        <f>SUM('2:3'!X142)</f>
        <v>0</v>
      </c>
      <c r="Y142" s="93">
        <f>SUM('2:3'!Y142)</f>
        <v>0</v>
      </c>
      <c r="Z142" s="93">
        <f>SUM('2:3'!Z142)</f>
        <v>0</v>
      </c>
      <c r="AA142" s="93">
        <f>SUM('2:3'!AA142)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SUM('2:3'!G143)</f>
        <v>1139</v>
      </c>
      <c r="H143" s="93">
        <f>SUM('2:3'!H143)</f>
        <v>5740.56</v>
      </c>
      <c r="I143" s="93"/>
      <c r="J143" s="31"/>
      <c r="K143" s="35">
        <f t="array" ref="K143">IF(ISERROR(G143/L143),"",G143/L143)</f>
        <v>84.370370370370367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637.84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SUM('2:3'!G144)</f>
        <v>0</v>
      </c>
      <c r="H144" s="93">
        <f>SUM('2:3'!H144)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SUM('2:3'!G145)</f>
        <v>0</v>
      </c>
      <c r="H145" s="93">
        <f>SUM('2:3'!H145)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SUM('2:3'!G146)</f>
        <v>0</v>
      </c>
      <c r="H146" s="93">
        <f>SUM('2:3'!H146)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SUM('2:3'!G147)</f>
        <v>0</v>
      </c>
      <c r="H147" s="93">
        <f>SUM('2:3'!H147)</f>
        <v>0</v>
      </c>
      <c r="I147" s="93">
        <f>SUM('2:3'!I147)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SUM('2:3'!N147)</f>
        <v>0</v>
      </c>
      <c r="O147" s="93">
        <f>SUM('2:3'!O147)</f>
        <v>0</v>
      </c>
      <c r="P147" s="93">
        <f>SUM('2:3'!P147)</f>
        <v>0</v>
      </c>
      <c r="Q147" s="93">
        <f>SUM('2:3'!Q147)</f>
        <v>0</v>
      </c>
      <c r="R147" s="93">
        <f>SUM('2:3'!R147)</f>
        <v>0</v>
      </c>
      <c r="S147" s="93">
        <f>SUM('2:3'!S147)</f>
        <v>0</v>
      </c>
      <c r="T147" s="93">
        <f>SUM('2:3'!T147)</f>
        <v>0</v>
      </c>
      <c r="U147" s="93">
        <f>SUM('2:3'!U147)</f>
        <v>0</v>
      </c>
      <c r="V147" s="196">
        <f t="shared" si="28"/>
        <v>0</v>
      </c>
      <c r="W147" s="33" t="str">
        <f t="shared" si="23"/>
        <v/>
      </c>
      <c r="X147" s="93">
        <f>SUM('2:3'!X147)</f>
        <v>0</v>
      </c>
      <c r="Y147" s="93">
        <f>SUM('2:3'!Y147)</f>
        <v>0</v>
      </c>
      <c r="Z147" s="93">
        <f>SUM('2:3'!Z147)</f>
        <v>0</v>
      </c>
      <c r="AA147" s="93">
        <f>SUM('2:3'!AA147)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540" t="s">
        <v>102</v>
      </c>
      <c r="B148" s="541"/>
      <c r="C148" s="209" t="s">
        <v>71</v>
      </c>
      <c r="D148" s="20"/>
      <c r="E148" s="20"/>
      <c r="F148" s="32"/>
      <c r="G148" s="99">
        <f>SUM(G138:G147)</f>
        <v>1139</v>
      </c>
      <c r="H148" s="99">
        <f>SUM(H138:H147)</f>
        <v>5740.56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84.370370370370367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637.84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SUM('2:3'!G149)</f>
        <v>0</v>
      </c>
      <c r="H149" s="93">
        <f>SUM('2:3'!H149)</f>
        <v>0</v>
      </c>
      <c r="I149" s="93">
        <f>SUM('2:3'!I149)</f>
        <v>0</v>
      </c>
      <c r="J149" s="31" t="str">
        <f t="array" ref="J149">IF(ISERROR(G149/I149),"",G149/I149)</f>
        <v/>
      </c>
      <c r="K149" s="212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SUM('2:3'!N149)</f>
        <v>0</v>
      </c>
      <c r="O149" s="93">
        <f>SUM('2:3'!O149)</f>
        <v>0</v>
      </c>
      <c r="P149" s="93">
        <f>SUM('2:3'!P149)</f>
        <v>0</v>
      </c>
      <c r="Q149" s="93">
        <f>SUM('2:3'!Q149)</f>
        <v>0</v>
      </c>
      <c r="R149" s="93">
        <f>SUM('2:3'!R149)</f>
        <v>0</v>
      </c>
      <c r="S149" s="93">
        <f>SUM('2:3'!S149)</f>
        <v>0</v>
      </c>
      <c r="T149" s="93">
        <f>SUM('2:3'!T149)</f>
        <v>0</v>
      </c>
      <c r="U149" s="93">
        <f>SUM('2:3'!U149)</f>
        <v>0</v>
      </c>
      <c r="V149" s="196">
        <f>SUM(X149:AA149)</f>
        <v>0</v>
      </c>
      <c r="W149" s="33" t="str">
        <f t="shared" si="23"/>
        <v/>
      </c>
      <c r="X149" s="93">
        <f>SUM('2:3'!X149)</f>
        <v>0</v>
      </c>
      <c r="Y149" s="93">
        <f>SUM('2:3'!Y149)</f>
        <v>0</v>
      </c>
      <c r="Z149" s="93">
        <f>SUM('2:3'!Z149)</f>
        <v>0</v>
      </c>
      <c r="AA149" s="93">
        <f>SUM('2:3'!AA149)</f>
        <v>0</v>
      </c>
      <c r="AB149" s="309">
        <v>2.0699999999999998</v>
      </c>
      <c r="AC149" s="232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SUM('2:3'!G150)</f>
        <v>0</v>
      </c>
      <c r="H150" s="93">
        <f>SUM('2:3'!H150)</f>
        <v>0</v>
      </c>
      <c r="I150" s="93">
        <f>SUM('2:3'!I150)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SUM('2:3'!N150)</f>
        <v>0</v>
      </c>
      <c r="O150" s="93">
        <f>SUM('2:3'!O150)</f>
        <v>0</v>
      </c>
      <c r="P150" s="93">
        <f>SUM('2:3'!P150)</f>
        <v>0</v>
      </c>
      <c r="Q150" s="93">
        <f>SUM('2:3'!Q150)</f>
        <v>0</v>
      </c>
      <c r="R150" s="93">
        <f>SUM('2:3'!R150)</f>
        <v>0</v>
      </c>
      <c r="S150" s="93">
        <f>SUM('2:3'!S150)</f>
        <v>0</v>
      </c>
      <c r="T150" s="93">
        <f>SUM('2:3'!T150)</f>
        <v>0</v>
      </c>
      <c r="U150" s="93">
        <f>SUM('2:3'!U150)</f>
        <v>0</v>
      </c>
      <c r="V150" s="196">
        <f>SUM(X150:AA150)</f>
        <v>0</v>
      </c>
      <c r="W150" s="33" t="str">
        <f t="shared" si="23"/>
        <v/>
      </c>
      <c r="X150" s="93">
        <f>SUM('2:3'!X150)</f>
        <v>0</v>
      </c>
      <c r="Y150" s="93">
        <f>SUM('2:3'!Y150)</f>
        <v>0</v>
      </c>
      <c r="Z150" s="93">
        <f>SUM('2:3'!Z150)</f>
        <v>0</v>
      </c>
      <c r="AA150" s="93">
        <f>SUM('2:3'!AA150)</f>
        <v>0</v>
      </c>
      <c r="AB150" s="309">
        <v>2.0699999999999998</v>
      </c>
      <c r="AC150" s="232">
        <f t="shared" si="2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SUM('2:3'!G151)</f>
        <v>0</v>
      </c>
      <c r="H151" s="93">
        <f>SUM('2:3'!H151)</f>
        <v>0</v>
      </c>
      <c r="I151" s="93">
        <f>SUM('2:3'!I151)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SUM('2:3'!N151)</f>
        <v>0</v>
      </c>
      <c r="O151" s="93">
        <f>SUM('2:3'!O151)</f>
        <v>0</v>
      </c>
      <c r="P151" s="93">
        <f>SUM('2:3'!P151)</f>
        <v>0</v>
      </c>
      <c r="Q151" s="93">
        <f>SUM('2:3'!Q151)</f>
        <v>0</v>
      </c>
      <c r="R151" s="93">
        <f>SUM('2:3'!R151)</f>
        <v>0</v>
      </c>
      <c r="S151" s="93">
        <f>SUM('2:3'!S151)</f>
        <v>0</v>
      </c>
      <c r="T151" s="93">
        <f>SUM('2:3'!T151)</f>
        <v>0</v>
      </c>
      <c r="U151" s="93">
        <f>SUM('2:3'!U151)</f>
        <v>0</v>
      </c>
      <c r="V151" s="196">
        <f>SUM(X151:AA151)</f>
        <v>0</v>
      </c>
      <c r="W151" s="33" t="str">
        <f t="shared" si="23"/>
        <v/>
      </c>
      <c r="X151" s="93">
        <f>SUM('2:3'!X151)</f>
        <v>0</v>
      </c>
      <c r="Y151" s="93">
        <f>SUM('2:3'!Y151)</f>
        <v>0</v>
      </c>
      <c r="Z151" s="93">
        <f>SUM('2:3'!Z151)</f>
        <v>0</v>
      </c>
      <c r="AA151" s="93">
        <f>SUM('2:3'!AA151)</f>
        <v>0</v>
      </c>
      <c r="AB151" s="309">
        <v>2.25</v>
      </c>
      <c r="AC151" s="232">
        <f t="shared" si="2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SUM('2:3'!G152)</f>
        <v>0</v>
      </c>
      <c r="H152" s="93">
        <f>SUM('2:3'!H152)</f>
        <v>0</v>
      </c>
      <c r="I152" s="93">
        <f>SUM('2:3'!I152)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SUM('2:3'!N152)</f>
        <v>0</v>
      </c>
      <c r="O152" s="93">
        <f>SUM('2:3'!O152)</f>
        <v>0</v>
      </c>
      <c r="P152" s="93">
        <f>SUM('2:3'!P152)</f>
        <v>0</v>
      </c>
      <c r="Q152" s="93">
        <f>SUM('2:3'!Q152)</f>
        <v>0</v>
      </c>
      <c r="R152" s="93">
        <f>SUM('2:3'!R152)</f>
        <v>0</v>
      </c>
      <c r="S152" s="93">
        <f>SUM('2:3'!S152)</f>
        <v>0</v>
      </c>
      <c r="T152" s="93">
        <f>SUM('2:3'!T152)</f>
        <v>0</v>
      </c>
      <c r="U152" s="93">
        <f>SUM('2:3'!U152)</f>
        <v>0</v>
      </c>
      <c r="V152" s="196">
        <f>SUM(X152:AA152)</f>
        <v>0</v>
      </c>
      <c r="W152" s="33" t="str">
        <f t="shared" si="23"/>
        <v/>
      </c>
      <c r="X152" s="93">
        <f>SUM('2:3'!X152)</f>
        <v>0</v>
      </c>
      <c r="Y152" s="93">
        <f>SUM('2:3'!Y152)</f>
        <v>0</v>
      </c>
      <c r="Z152" s="93">
        <f>SUM('2:3'!Z152)</f>
        <v>0</v>
      </c>
      <c r="AA152" s="93">
        <f>SUM('2:3'!AA152)</f>
        <v>0</v>
      </c>
      <c r="AB152" s="309">
        <v>1.79</v>
      </c>
      <c r="AC152" s="232">
        <f t="shared" si="2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SUM('2:3'!G153)</f>
        <v>0</v>
      </c>
      <c r="H153" s="93">
        <f>SUM('2:3'!H153)</f>
        <v>0</v>
      </c>
      <c r="I153" s="93">
        <f>SUM('2:3'!I153)</f>
        <v>0</v>
      </c>
      <c r="J153" s="31"/>
      <c r="K153" s="35"/>
      <c r="L153" s="87">
        <v>6</v>
      </c>
      <c r="M153" s="36"/>
      <c r="N153" s="93">
        <f>SUM('2:3'!N153)</f>
        <v>0</v>
      </c>
      <c r="O153" s="93">
        <f>SUM('2:3'!O153)</f>
        <v>0</v>
      </c>
      <c r="P153" s="93">
        <f>SUM('2:3'!P153)</f>
        <v>0</v>
      </c>
      <c r="Q153" s="93">
        <f>SUM('2:3'!Q153)</f>
        <v>0</v>
      </c>
      <c r="R153" s="93">
        <f>SUM('2:3'!R153)</f>
        <v>0</v>
      </c>
      <c r="S153" s="93">
        <f>SUM('2:3'!S153)</f>
        <v>0</v>
      </c>
      <c r="T153" s="93">
        <f>SUM('2:3'!T153)</f>
        <v>0</v>
      </c>
      <c r="U153" s="93">
        <f>SUM('2:3'!U153)</f>
        <v>0</v>
      </c>
      <c r="V153" s="196"/>
      <c r="W153" s="33"/>
      <c r="X153" s="93">
        <f>SUM('2:3'!X153)</f>
        <v>0</v>
      </c>
      <c r="Y153" s="93">
        <f>SUM('2:3'!Y153)</f>
        <v>0</v>
      </c>
      <c r="Z153" s="93">
        <f>SUM('2:3'!Z153)</f>
        <v>0</v>
      </c>
      <c r="AA153" s="93">
        <f>SUM('2:3'!AA153)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SUM('2:3'!G154)</f>
        <v>0</v>
      </c>
      <c r="H154" s="93">
        <f>SUM('2:3'!H154)</f>
        <v>0</v>
      </c>
      <c r="I154" s="93">
        <f>SUM('2:3'!I154)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SUM('2:3'!N154)</f>
        <v>0</v>
      </c>
      <c r="O154" s="93">
        <f>SUM('2:3'!O154)</f>
        <v>0</v>
      </c>
      <c r="P154" s="93">
        <f>SUM('2:3'!P154)</f>
        <v>0</v>
      </c>
      <c r="Q154" s="93">
        <f>SUM('2:3'!Q154)</f>
        <v>0</v>
      </c>
      <c r="R154" s="93">
        <f>SUM('2:3'!R154)</f>
        <v>0</v>
      </c>
      <c r="S154" s="93">
        <f>SUM('2:3'!S154)</f>
        <v>0</v>
      </c>
      <c r="T154" s="93">
        <f>SUM('2:3'!T154)</f>
        <v>0</v>
      </c>
      <c r="U154" s="93">
        <f>SUM('2:3'!U154)</f>
        <v>0</v>
      </c>
      <c r="V154" s="196">
        <f>SUM(X154:AA154)</f>
        <v>0</v>
      </c>
      <c r="W154" s="33" t="str">
        <f>IF(ISERROR(V154/G154),"",V154/G154)</f>
        <v/>
      </c>
      <c r="X154" s="93">
        <f>SUM('2:3'!X154)</f>
        <v>0</v>
      </c>
      <c r="Y154" s="93">
        <f>SUM('2:3'!Y154)</f>
        <v>0</v>
      </c>
      <c r="Z154" s="93">
        <f>SUM('2:3'!Z154)</f>
        <v>0</v>
      </c>
      <c r="AA154" s="93">
        <f>SUM('2:3'!AA154)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SUM('2:3'!G155)</f>
        <v>0</v>
      </c>
      <c r="H155" s="93">
        <f>SUM('2:3'!H155)</f>
        <v>0</v>
      </c>
      <c r="I155" s="93">
        <f>SUM('2:3'!I155)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SUM('2:3'!N155)</f>
        <v>0</v>
      </c>
      <c r="O155" s="93">
        <f>SUM('2:3'!O155)</f>
        <v>0</v>
      </c>
      <c r="P155" s="93">
        <f>SUM('2:3'!P155)</f>
        <v>0</v>
      </c>
      <c r="Q155" s="93">
        <f>SUM('2:3'!Q155)</f>
        <v>0</v>
      </c>
      <c r="R155" s="93">
        <f>SUM('2:3'!R155)</f>
        <v>0</v>
      </c>
      <c r="S155" s="93">
        <f>SUM('2:3'!S155)</f>
        <v>0</v>
      </c>
      <c r="T155" s="93">
        <f>SUM('2:3'!T155)</f>
        <v>0</v>
      </c>
      <c r="U155" s="93">
        <f>SUM('2:3'!U155)</f>
        <v>0</v>
      </c>
      <c r="V155" s="196">
        <f>SUM(X155:AA155)</f>
        <v>0</v>
      </c>
      <c r="W155" s="33" t="str">
        <f>IF(ISERROR(V155/G155),"",V155/G155)</f>
        <v/>
      </c>
      <c r="X155" s="93">
        <f>SUM('2:3'!X155)</f>
        <v>0</v>
      </c>
      <c r="Y155" s="93">
        <f>SUM('2:3'!Y155)</f>
        <v>0</v>
      </c>
      <c r="Z155" s="93">
        <f>SUM('2:3'!Z155)</f>
        <v>0</v>
      </c>
      <c r="AA155" s="93">
        <f>SUM('2:3'!AA155)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SUM('2:3'!G156)</f>
        <v>0</v>
      </c>
      <c r="H156" s="93">
        <f>SUM('2:3'!H156)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SUM('2:3'!G157)</f>
        <v>0</v>
      </c>
      <c r="H157" s="93">
        <f>SUM('2:3'!H157)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SUM('2:3'!G158)</f>
        <v>0</v>
      </c>
      <c r="H158" s="93">
        <f>SUM('2:3'!H158)</f>
        <v>0</v>
      </c>
      <c r="I158" s="93">
        <f>SUM('2:3'!I158)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SUM('2:3'!N158)</f>
        <v>0</v>
      </c>
      <c r="O158" s="93">
        <f>SUM('2:3'!O158)</f>
        <v>0</v>
      </c>
      <c r="P158" s="93">
        <f>SUM('2:3'!P158)</f>
        <v>0</v>
      </c>
      <c r="Q158" s="93">
        <f>SUM('2:3'!Q158)</f>
        <v>0</v>
      </c>
      <c r="R158" s="93">
        <f>SUM('2:3'!R158)</f>
        <v>0</v>
      </c>
      <c r="S158" s="93">
        <f>SUM('2:3'!S158)</f>
        <v>0</v>
      </c>
      <c r="T158" s="93">
        <f>SUM('2:3'!T158)</f>
        <v>0</v>
      </c>
      <c r="U158" s="93">
        <f>SUM('2:3'!U158)</f>
        <v>0</v>
      </c>
      <c r="V158" s="196">
        <f>SUM(X158:AA158)</f>
        <v>0</v>
      </c>
      <c r="W158" s="33" t="str">
        <f>IF(ISERROR(V158/G158),"",V158/G158)</f>
        <v/>
      </c>
      <c r="X158" s="93">
        <f>SUM('2:3'!X158)</f>
        <v>0</v>
      </c>
      <c r="Y158" s="93">
        <f>SUM('2:3'!Y158)</f>
        <v>0</v>
      </c>
      <c r="Z158" s="93">
        <f>SUM('2:3'!Z158)</f>
        <v>0</v>
      </c>
      <c r="AA158" s="93">
        <f>SUM('2:3'!AA158)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SUM('2:3'!G159)</f>
        <v>2467</v>
      </c>
      <c r="H159" s="93">
        <f>SUM('2:3'!H159)</f>
        <v>23091.119999999999</v>
      </c>
      <c r="I159" s="93">
        <f>SUM('2:3'!I159)</f>
        <v>299</v>
      </c>
      <c r="J159" s="31">
        <f t="array" ref="J159">IF(ISERROR(G159/I159),"",G159/I159)</f>
        <v>8.2508361204013383</v>
      </c>
      <c r="K159" s="35">
        <f t="array" ref="K159">IF(ISERROR(G159/L159),"",G159/L159)</f>
        <v>448.54545454545456</v>
      </c>
      <c r="L159" s="87">
        <v>5.5</v>
      </c>
      <c r="M159" s="36">
        <f>IF(ISERROR(I159-K159),"",I159-K159)</f>
        <v>-149.54545454545456</v>
      </c>
      <c r="N159" s="93">
        <f>SUM('2:3'!N159)</f>
        <v>0</v>
      </c>
      <c r="O159" s="93">
        <f>SUM('2:3'!O159)</f>
        <v>0</v>
      </c>
      <c r="P159" s="93">
        <f>SUM('2:3'!P159)</f>
        <v>0</v>
      </c>
      <c r="Q159" s="93">
        <f>SUM('2:3'!Q159)</f>
        <v>0</v>
      </c>
      <c r="R159" s="93">
        <f>SUM('2:3'!R159)</f>
        <v>0</v>
      </c>
      <c r="S159" s="93">
        <f>SUM('2:3'!S159)</f>
        <v>0</v>
      </c>
      <c r="T159" s="93">
        <f>SUM('2:3'!T159)</f>
        <v>0</v>
      </c>
      <c r="U159" s="93">
        <f>SUM('2:3'!U159)</f>
        <v>0</v>
      </c>
      <c r="V159" s="196">
        <f>SUM(X159:AA159)</f>
        <v>0</v>
      </c>
      <c r="W159" s="33">
        <f>IF(ISERROR(V159/G159),"",V159/G159)</f>
        <v>0</v>
      </c>
      <c r="X159" s="93">
        <f>SUM('2:3'!X159)</f>
        <v>0</v>
      </c>
      <c r="Y159" s="93">
        <f>SUM('2:3'!Y159)</f>
        <v>0</v>
      </c>
      <c r="Z159" s="93">
        <f>SUM('2:3'!Z159)</f>
        <v>0</v>
      </c>
      <c r="AA159" s="93">
        <f>SUM('2:3'!AA159)</f>
        <v>0</v>
      </c>
      <c r="AB159" s="309">
        <v>1.27</v>
      </c>
      <c r="AC159" s="232">
        <f t="shared" si="26"/>
        <v>3133.09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SUM('2:3'!G160)</f>
        <v>0</v>
      </c>
      <c r="H160" s="93">
        <f>SUM('2:3'!H160)</f>
        <v>0</v>
      </c>
      <c r="I160" s="93">
        <f>SUM('2:3'!I160)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SUM('2:3'!N160)</f>
        <v>0</v>
      </c>
      <c r="O160" s="93">
        <f>SUM('2:3'!O160)</f>
        <v>0</v>
      </c>
      <c r="P160" s="93">
        <f>SUM('2:3'!P160)</f>
        <v>0</v>
      </c>
      <c r="Q160" s="93">
        <f>SUM('2:3'!Q160)</f>
        <v>0</v>
      </c>
      <c r="R160" s="93">
        <f>SUM('2:3'!R160)</f>
        <v>0</v>
      </c>
      <c r="S160" s="93">
        <f>SUM('2:3'!S160)</f>
        <v>0</v>
      </c>
      <c r="T160" s="93">
        <f>SUM('2:3'!T160)</f>
        <v>0</v>
      </c>
      <c r="U160" s="93">
        <f>SUM('2:3'!U160)</f>
        <v>0</v>
      </c>
      <c r="V160" s="196"/>
      <c r="W160" s="33"/>
      <c r="X160" s="93">
        <f>SUM('2:3'!X160)</f>
        <v>0</v>
      </c>
      <c r="Y160" s="93">
        <f>SUM('2:3'!Y160)</f>
        <v>0</v>
      </c>
      <c r="Z160" s="93">
        <f>SUM('2:3'!Z160)</f>
        <v>0</v>
      </c>
      <c r="AA160" s="93">
        <f>SUM('2:3'!AA160)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SUM('2:3'!G161)</f>
        <v>0</v>
      </c>
      <c r="H161" s="93">
        <f>SUM('2:3'!H161)</f>
        <v>0</v>
      </c>
      <c r="I161" s="93">
        <f>SUM('2:3'!I161)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SUM('2:3'!N161)</f>
        <v>0</v>
      </c>
      <c r="O161" s="93">
        <f>SUM('2:3'!O161)</f>
        <v>0</v>
      </c>
      <c r="P161" s="93">
        <f>SUM('2:3'!P161)</f>
        <v>0</v>
      </c>
      <c r="Q161" s="93">
        <f>SUM('2:3'!Q161)</f>
        <v>0</v>
      </c>
      <c r="R161" s="93">
        <f>SUM('2:3'!R161)</f>
        <v>0</v>
      </c>
      <c r="S161" s="93">
        <f>SUM('2:3'!S161)</f>
        <v>0</v>
      </c>
      <c r="T161" s="93">
        <f>SUM('2:3'!T161)</f>
        <v>0</v>
      </c>
      <c r="U161" s="93">
        <f>SUM('2:3'!U161)</f>
        <v>0</v>
      </c>
      <c r="V161" s="196"/>
      <c r="W161" s="33"/>
      <c r="X161" s="93">
        <f>SUM('2:3'!X161)</f>
        <v>0</v>
      </c>
      <c r="Y161" s="93">
        <f>SUM('2:3'!Y161)</f>
        <v>0</v>
      </c>
      <c r="Z161" s="93">
        <f>SUM('2:3'!Z161)</f>
        <v>0</v>
      </c>
      <c r="AA161" s="93">
        <f>SUM('2:3'!AA161)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SUM('2:3'!G162)</f>
        <v>0</v>
      </c>
      <c r="H162" s="93">
        <f>SUM('2:3'!H162)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540" t="s">
        <v>106</v>
      </c>
      <c r="B163" s="541"/>
      <c r="C163" s="209" t="s">
        <v>71</v>
      </c>
      <c r="D163" s="20"/>
      <c r="E163" s="20"/>
      <c r="F163" s="32"/>
      <c r="G163" s="94">
        <f>SUM(G149:G161)</f>
        <v>2467</v>
      </c>
      <c r="H163" s="30">
        <f>SUM(H149:H161)</f>
        <v>23091.119999999999</v>
      </c>
      <c r="I163" s="30">
        <f>SUM(I149:I161)</f>
        <v>299</v>
      </c>
      <c r="J163" s="31">
        <f t="array" ref="J163">IF(ISERROR(G163/I163),"",G163/I163)</f>
        <v>8.2508361204013383</v>
      </c>
      <c r="K163" s="30">
        <f>SUM(K149:K159)</f>
        <v>448.54545454545456</v>
      </c>
      <c r="L163" s="98"/>
      <c r="M163" s="89">
        <f t="shared" ref="M163:V163" si="29">SUM(M149:M159)</f>
        <v>-149.54545454545456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3133.09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551" t="s">
        <v>108</v>
      </c>
      <c r="B164" s="552"/>
      <c r="C164" s="552"/>
      <c r="D164" s="552"/>
      <c r="E164" s="552"/>
      <c r="F164" s="553"/>
      <c r="G164" s="183">
        <f>SUM(G28,G86,G121,G137,G148,G163)</f>
        <v>9623</v>
      </c>
      <c r="H164" s="183">
        <f>SUM(H28,H86,H121,H137,H148,H163)</f>
        <v>59202.31</v>
      </c>
      <c r="I164" s="183">
        <f>SUM(I28,I86,I121,I137,I148,I163)</f>
        <v>556</v>
      </c>
      <c r="J164" s="52">
        <f t="array" ref="J164">IF(ISERROR(G164/I164),"",G164/I164)</f>
        <v>17.307553956834532</v>
      </c>
      <c r="K164" s="183">
        <f>SUM(K28,K86,K121,K137,K148,K163)</f>
        <v>790.8300901669204</v>
      </c>
      <c r="L164" s="52">
        <f>IF(ISERROR(G164/K164),"",G164/K164)</f>
        <v>12.16822692971745</v>
      </c>
      <c r="M164" s="183">
        <f t="shared" ref="M164:AA164" si="30">SUM(M28,M86,M121,M137,M148,M163)</f>
        <v>-147.04305312988328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7780.92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605" t="s">
        <v>109</v>
      </c>
      <c r="B165" s="211" t="s">
        <v>110</v>
      </c>
      <c r="C165" s="554" t="s">
        <v>111</v>
      </c>
      <c r="D165" s="554"/>
      <c r="E165" s="533" t="s">
        <v>112</v>
      </c>
      <c r="F165" s="533"/>
      <c r="G165" s="544" t="s">
        <v>113</v>
      </c>
      <c r="H165" s="544"/>
      <c r="I165" s="533" t="s">
        <v>114</v>
      </c>
      <c r="J165" s="533"/>
      <c r="K165" s="533" t="s">
        <v>36</v>
      </c>
      <c r="L165" s="533"/>
      <c r="M165" s="533" t="s">
        <v>115</v>
      </c>
      <c r="N165" s="533"/>
      <c r="O165" s="533" t="s">
        <v>116</v>
      </c>
      <c r="P165" s="544" t="s">
        <v>117</v>
      </c>
      <c r="Q165" s="544"/>
      <c r="R165" s="544" t="s">
        <v>36</v>
      </c>
      <c r="S165" s="544"/>
      <c r="T165" s="544" t="s">
        <v>118</v>
      </c>
      <c r="U165" s="544"/>
      <c r="V165" s="544" t="s">
        <v>119</v>
      </c>
      <c r="W165" s="544"/>
      <c r="X165" s="544" t="s">
        <v>36</v>
      </c>
      <c r="Y165" s="544"/>
      <c r="Z165" s="544" t="s">
        <v>118</v>
      </c>
      <c r="AA165" s="544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606"/>
      <c r="B166" s="211" t="s">
        <v>120</v>
      </c>
      <c r="C166" s="555">
        <f>SUM('2:3'!C166)</f>
        <v>2</v>
      </c>
      <c r="D166" s="556"/>
      <c r="E166" s="557">
        <f>D166*11</f>
        <v>0</v>
      </c>
      <c r="F166" s="557"/>
      <c r="G166" s="555">
        <f>SUM('2:3'!G166)</f>
        <v>2</v>
      </c>
      <c r="H166" s="556"/>
      <c r="I166" s="533">
        <f>G166*11</f>
        <v>22</v>
      </c>
      <c r="J166" s="533"/>
      <c r="K166" s="533">
        <f>E166-I166</f>
        <v>-22</v>
      </c>
      <c r="L166" s="533"/>
      <c r="M166" s="558" t="str">
        <f>IF(ISERROR(K166/E166),"",K166/E166)</f>
        <v/>
      </c>
      <c r="N166" s="558"/>
      <c r="O166" s="533"/>
      <c r="P166" s="544" t="s">
        <v>70</v>
      </c>
      <c r="Q166" s="544"/>
      <c r="R166" s="559">
        <f>SUM(O28:U28)</f>
        <v>0</v>
      </c>
      <c r="S166" s="559"/>
      <c r="T166" s="560" t="str">
        <f t="array" ref="T166">IF(ISERROR(R166/R173),"",R166/R173)</f>
        <v/>
      </c>
      <c r="U166" s="560"/>
      <c r="V166" s="544" t="s">
        <v>41</v>
      </c>
      <c r="W166" s="544"/>
      <c r="X166" s="559">
        <f>SUM(P27,P85,P120,P136,P147,P161)</f>
        <v>0</v>
      </c>
      <c r="Y166" s="559"/>
      <c r="Z166" s="560" t="str">
        <f t="array" ref="Z166">IF(ISERROR(X166/X173),"",X166/X173)</f>
        <v/>
      </c>
      <c r="AA166" s="560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06"/>
      <c r="B167" s="211" t="s">
        <v>121</v>
      </c>
      <c r="C167" s="555">
        <f>SUM('2:3'!C167)</f>
        <v>2</v>
      </c>
      <c r="D167" s="556"/>
      <c r="E167" s="557">
        <f>D167*11</f>
        <v>0</v>
      </c>
      <c r="F167" s="557"/>
      <c r="G167" s="555">
        <f>SUM('2:3'!G167)</f>
        <v>2</v>
      </c>
      <c r="H167" s="556"/>
      <c r="I167" s="533">
        <f>G167*11</f>
        <v>22</v>
      </c>
      <c r="J167" s="533"/>
      <c r="K167" s="533">
        <f>E167-I167</f>
        <v>-22</v>
      </c>
      <c r="L167" s="533"/>
      <c r="M167" s="558" t="str">
        <f>IF(ISERROR(K167/E167),"",K167/E167)</f>
        <v/>
      </c>
      <c r="N167" s="558"/>
      <c r="O167" s="533"/>
      <c r="P167" s="544" t="s">
        <v>86</v>
      </c>
      <c r="Q167" s="544"/>
      <c r="R167" s="559">
        <f>SUM(O86:U86)</f>
        <v>0</v>
      </c>
      <c r="S167" s="559"/>
      <c r="T167" s="560" t="str">
        <f>IF(ISERROR(R167/R173),"",R167/R173)</f>
        <v/>
      </c>
      <c r="U167" s="560"/>
      <c r="V167" s="544" t="s">
        <v>42</v>
      </c>
      <c r="W167" s="544"/>
      <c r="X167" s="559">
        <f>SUM(P28,P86,P121,P137,P148,P163)</f>
        <v>0</v>
      </c>
      <c r="Y167" s="559"/>
      <c r="Z167" s="560" t="str">
        <f>IF(ISERROR(X167/X173),"",X167/X173)</f>
        <v/>
      </c>
      <c r="AA167" s="560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06"/>
      <c r="B168" s="211" t="s">
        <v>122</v>
      </c>
      <c r="C168" s="555">
        <f>SUM('2:3'!C168)</f>
        <v>2</v>
      </c>
      <c r="D168" s="556"/>
      <c r="E168" s="557">
        <f>D168*11</f>
        <v>0</v>
      </c>
      <c r="F168" s="557"/>
      <c r="G168" s="555">
        <f>SUM('2:3'!G168)</f>
        <v>2</v>
      </c>
      <c r="H168" s="556"/>
      <c r="I168" s="533">
        <f>G168*8</f>
        <v>16</v>
      </c>
      <c r="J168" s="533"/>
      <c r="K168" s="533">
        <f>E168-I168</f>
        <v>-16</v>
      </c>
      <c r="L168" s="533"/>
      <c r="M168" s="558" t="str">
        <f>IF(ISERROR(K168/E168),"",K168/E168)</f>
        <v/>
      </c>
      <c r="N168" s="558"/>
      <c r="O168" s="533"/>
      <c r="P168" s="544" t="s">
        <v>92</v>
      </c>
      <c r="Q168" s="544"/>
      <c r="R168" s="559">
        <f>SUM(O121:U121)</f>
        <v>0</v>
      </c>
      <c r="S168" s="559"/>
      <c r="T168" s="560" t="str">
        <f>IF(ISERROR(R168/R173),"",R168/R173)</f>
        <v/>
      </c>
      <c r="U168" s="560"/>
      <c r="V168" s="544" t="s">
        <v>43</v>
      </c>
      <c r="W168" s="544"/>
      <c r="X168" s="559">
        <f>SUM(P29,P87,P122,P138,P149,P164)</f>
        <v>0</v>
      </c>
      <c r="Y168" s="559"/>
      <c r="Z168" s="560" t="str">
        <f>IF(ISERROR(X168/X173),"",X168/X173)</f>
        <v/>
      </c>
      <c r="AA168" s="560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06"/>
      <c r="B169" s="211" t="s">
        <v>47</v>
      </c>
      <c r="C169" s="555">
        <f>SUM('2:3'!C169)</f>
        <v>2</v>
      </c>
      <c r="D169" s="556"/>
      <c r="E169" s="557">
        <f>D169*11</f>
        <v>0</v>
      </c>
      <c r="F169" s="557"/>
      <c r="G169" s="555">
        <f>SUM('2:3'!G169)</f>
        <v>2</v>
      </c>
      <c r="H169" s="556"/>
      <c r="I169" s="533">
        <f>G169*11</f>
        <v>22</v>
      </c>
      <c r="J169" s="533"/>
      <c r="K169" s="533">
        <f>E169-I169</f>
        <v>-22</v>
      </c>
      <c r="L169" s="533"/>
      <c r="M169" s="558" t="str">
        <f>IF(ISERROR(K169/E169),"",K169/E169)</f>
        <v/>
      </c>
      <c r="N169" s="558"/>
      <c r="O169" s="533"/>
      <c r="P169" s="544" t="s">
        <v>99</v>
      </c>
      <c r="Q169" s="544"/>
      <c r="R169" s="559">
        <f>SUM(O137:U137)</f>
        <v>0</v>
      </c>
      <c r="S169" s="559"/>
      <c r="T169" s="560" t="str">
        <f>IF(ISERROR(R169/R173),"",R169/R173)</f>
        <v/>
      </c>
      <c r="U169" s="560"/>
      <c r="V169" s="544" t="s">
        <v>44</v>
      </c>
      <c r="W169" s="544"/>
      <c r="X169" s="559">
        <f>SUM(P31,P88,P123,P139,P150,P165)</f>
        <v>0</v>
      </c>
      <c r="Y169" s="559"/>
      <c r="Z169" s="560" t="str">
        <f>IF(ISERROR(X169/X173),"",X169/X173)</f>
        <v/>
      </c>
      <c r="AA169" s="560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607"/>
      <c r="B170" s="211" t="s">
        <v>123</v>
      </c>
      <c r="C170" s="562">
        <f>SUM(C166:D169)</f>
        <v>8</v>
      </c>
      <c r="D170" s="533"/>
      <c r="E170" s="533">
        <f>SUM(F166:F169)</f>
        <v>0</v>
      </c>
      <c r="F170" s="533"/>
      <c r="G170" s="562">
        <f>SUM(G166:H169)</f>
        <v>8</v>
      </c>
      <c r="H170" s="533"/>
      <c r="I170" s="533">
        <f>SUM(I166:J169)</f>
        <v>82</v>
      </c>
      <c r="J170" s="533"/>
      <c r="K170" s="533">
        <f>SUM(K166:L169)</f>
        <v>-82</v>
      </c>
      <c r="L170" s="533"/>
      <c r="M170" s="558" t="str">
        <f>IF(ISERROR(K170/E170),"",K170/E170)</f>
        <v/>
      </c>
      <c r="N170" s="558"/>
      <c r="O170" s="533"/>
      <c r="P170" s="544" t="s">
        <v>102</v>
      </c>
      <c r="Q170" s="544"/>
      <c r="R170" s="559">
        <f>SUM(O148:U148)</f>
        <v>0</v>
      </c>
      <c r="S170" s="559"/>
      <c r="T170" s="560" t="str">
        <f>IF(ISERROR(R170/R173),"",R170/R173)</f>
        <v/>
      </c>
      <c r="U170" s="560"/>
      <c r="V170" s="544" t="s">
        <v>45</v>
      </c>
      <c r="W170" s="544"/>
      <c r="X170" s="559">
        <f>SUM(P32,P89,P124,P140,P151,P166)</f>
        <v>0</v>
      </c>
      <c r="Y170" s="559"/>
      <c r="Z170" s="560" t="str">
        <f>IF(ISERROR(X170/X173),"",X170/X173)</f>
        <v/>
      </c>
      <c r="AA170" s="560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9623</v>
      </c>
      <c r="C171" s="559" t="s">
        <v>155</v>
      </c>
      <c r="D171" s="559"/>
      <c r="E171" s="544">
        <f>H164</f>
        <v>59202.31</v>
      </c>
      <c r="F171" s="544"/>
      <c r="G171" s="544" t="s">
        <v>34</v>
      </c>
      <c r="H171" s="544"/>
      <c r="I171" s="561">
        <f>L164</f>
        <v>12.16822692971745</v>
      </c>
      <c r="J171" s="561"/>
      <c r="K171" s="533" t="s">
        <v>32</v>
      </c>
      <c r="L171" s="533"/>
      <c r="M171" s="561">
        <f>J164</f>
        <v>17.307553956834532</v>
      </c>
      <c r="N171" s="561"/>
      <c r="O171" s="533"/>
      <c r="P171" s="544" t="s">
        <v>106</v>
      </c>
      <c r="Q171" s="544"/>
      <c r="R171" s="559">
        <f>SUM(O163:U163)</f>
        <v>0</v>
      </c>
      <c r="S171" s="559"/>
      <c r="T171" s="560" t="str">
        <f>IF(ISERROR(R171/R173),"",R171/R173)</f>
        <v/>
      </c>
      <c r="U171" s="560"/>
      <c r="V171" s="544" t="s">
        <v>46</v>
      </c>
      <c r="W171" s="544"/>
      <c r="X171" s="559">
        <f>SUM(P33,P90,P125,P141,P152,P167)</f>
        <v>0</v>
      </c>
      <c r="Y171" s="559"/>
      <c r="Z171" s="560" t="str">
        <f>IF(ISERROR(X171/X173),"",X171/X173)</f>
        <v/>
      </c>
      <c r="AA171" s="560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564</v>
      </c>
      <c r="C172" s="544" t="s">
        <v>114</v>
      </c>
      <c r="D172" s="544"/>
      <c r="E172" s="554">
        <f>K164+I170</f>
        <v>872.8300901669204</v>
      </c>
      <c r="F172" s="554"/>
      <c r="G172" s="544" t="s">
        <v>150</v>
      </c>
      <c r="H172" s="544"/>
      <c r="I172" s="561">
        <f>B172-E172</f>
        <v>-308.8300901669204</v>
      </c>
      <c r="J172" s="561"/>
      <c r="K172" s="533" t="s">
        <v>151</v>
      </c>
      <c r="L172" s="533"/>
      <c r="M172" s="558">
        <f>IF(ISERROR(I172/B172),"",I172/B172)</f>
        <v>-0.54757108185624181</v>
      </c>
      <c r="N172" s="558"/>
      <c r="O172" s="533"/>
      <c r="P172" s="544" t="s">
        <v>107</v>
      </c>
      <c r="Q172" s="544"/>
      <c r="R172" s="559"/>
      <c r="S172" s="559"/>
      <c r="T172" s="560" t="str">
        <f>IF(ISERROR(R172/R173),"",R172/R173)</f>
        <v/>
      </c>
      <c r="U172" s="560"/>
      <c r="V172" s="544" t="s">
        <v>47</v>
      </c>
      <c r="W172" s="544"/>
      <c r="X172" s="559"/>
      <c r="Y172" s="559"/>
      <c r="Z172" s="560" t="str">
        <f>IF(ISERROR(X172/X173),"",X172/X173)</f>
        <v/>
      </c>
      <c r="AA172" s="560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544" t="s">
        <v>149</v>
      </c>
      <c r="D173" s="544"/>
      <c r="E173" s="560">
        <f>IF(ISERROR(B173/B172),"",B173/B172)</f>
        <v>0</v>
      </c>
      <c r="F173" s="560"/>
      <c r="G173" s="544" t="s">
        <v>158</v>
      </c>
      <c r="H173" s="544"/>
      <c r="I173" s="533">
        <f>V164</f>
        <v>0</v>
      </c>
      <c r="J173" s="533"/>
      <c r="K173" s="533" t="s">
        <v>156</v>
      </c>
      <c r="L173" s="533"/>
      <c r="M173" s="558">
        <f t="array" ref="M173">IF(ISERROR(I173/B171),"",I173/B171)</f>
        <v>0</v>
      </c>
      <c r="N173" s="558"/>
      <c r="O173" s="533"/>
      <c r="P173" s="544" t="s">
        <v>123</v>
      </c>
      <c r="Q173" s="544"/>
      <c r="R173" s="559">
        <f>SUM(R166:S172)</f>
        <v>0</v>
      </c>
      <c r="S173" s="559"/>
      <c r="T173" s="560">
        <f>SUM(T166:U172)</f>
        <v>0</v>
      </c>
      <c r="U173" s="560"/>
      <c r="V173" s="544" t="s">
        <v>123</v>
      </c>
      <c r="W173" s="544"/>
      <c r="X173" s="559">
        <f>SUM(X166:Y172)</f>
        <v>0</v>
      </c>
      <c r="Y173" s="559"/>
      <c r="Z173" s="560">
        <f>SUM(Z166:AA172)</f>
        <v>0</v>
      </c>
      <c r="AA173" s="560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563" t="s">
        <v>128</v>
      </c>
      <c r="B174" s="563"/>
      <c r="C174" s="563"/>
      <c r="D174" s="563"/>
      <c r="E174" s="563"/>
      <c r="F174" s="563"/>
      <c r="G174" s="563"/>
      <c r="H174" s="563"/>
      <c r="I174" s="563"/>
      <c r="J174" s="564"/>
      <c r="K174" s="563"/>
      <c r="L174" s="563"/>
      <c r="M174" s="563"/>
      <c r="N174" s="563"/>
      <c r="O174" s="563"/>
      <c r="P174" s="563"/>
      <c r="Q174" s="563"/>
      <c r="R174" s="563"/>
      <c r="S174" s="563"/>
      <c r="T174" s="563"/>
      <c r="U174" s="563"/>
      <c r="V174" s="563"/>
      <c r="W174" s="563"/>
      <c r="X174" s="563"/>
      <c r="Y174" s="563"/>
      <c r="Z174" s="563"/>
      <c r="AA174" s="563"/>
      <c r="AB174" s="563"/>
      <c r="AC174" s="563"/>
      <c r="AD174" s="563"/>
      <c r="AE174" s="563"/>
      <c r="AF174" s="563"/>
      <c r="AG174" s="563"/>
      <c r="AH174" s="563"/>
      <c r="AI174" s="563"/>
      <c r="AJ174" s="563"/>
      <c r="AK174" s="563"/>
      <c r="AL174" s="563"/>
      <c r="AM174" s="563"/>
      <c r="AN174" s="563"/>
      <c r="AO174" s="563"/>
      <c r="AP174" s="563"/>
      <c r="AQ174" s="563"/>
      <c r="AR174" s="563"/>
      <c r="AS174" s="563"/>
      <c r="AT174" s="563"/>
      <c r="AU174" s="563"/>
      <c r="AV174" s="563"/>
      <c r="AW174" s="563"/>
      <c r="AX174" s="563"/>
      <c r="AY174" s="563"/>
      <c r="AZ174" s="563"/>
      <c r="BA174" s="563"/>
    </row>
    <row r="175" spans="1:106" ht="15.75">
      <c r="A175" s="602" t="s">
        <v>12</v>
      </c>
      <c r="B175" s="524" t="s">
        <v>25</v>
      </c>
      <c r="C175" s="524" t="s">
        <v>26</v>
      </c>
      <c r="D175" s="524" t="s">
        <v>27</v>
      </c>
      <c r="E175" s="527" t="s">
        <v>28</v>
      </c>
      <c r="F175" s="530" t="s">
        <v>29</v>
      </c>
      <c r="G175" s="533" t="s">
        <v>30</v>
      </c>
      <c r="H175" s="533"/>
      <c r="I175" s="524" t="s">
        <v>31</v>
      </c>
      <c r="J175" s="534" t="s">
        <v>32</v>
      </c>
      <c r="K175" s="545" t="s">
        <v>33</v>
      </c>
      <c r="L175" s="524" t="s">
        <v>34</v>
      </c>
      <c r="M175" s="548" t="s">
        <v>35</v>
      </c>
      <c r="N175" s="542" t="s">
        <v>36</v>
      </c>
      <c r="O175" s="533" t="s">
        <v>37</v>
      </c>
      <c r="P175" s="533"/>
      <c r="Q175" s="533"/>
      <c r="R175" s="533"/>
      <c r="S175" s="533"/>
      <c r="T175" s="533"/>
      <c r="U175" s="533"/>
      <c r="V175" s="550" t="s">
        <v>38</v>
      </c>
      <c r="W175" s="542" t="s">
        <v>39</v>
      </c>
      <c r="X175" s="533" t="s">
        <v>40</v>
      </c>
      <c r="Y175" s="533"/>
      <c r="Z175" s="533"/>
      <c r="AA175" s="533"/>
      <c r="AB175" s="599" t="s">
        <v>431</v>
      </c>
      <c r="AC175" s="601" t="s">
        <v>432</v>
      </c>
      <c r="AD175" s="21"/>
      <c r="AE175" s="21"/>
      <c r="AF175" s="21"/>
      <c r="AG175" s="21"/>
      <c r="AH175" s="21"/>
      <c r="AI175" s="567"/>
      <c r="AJ175" s="565"/>
      <c r="AK175" s="565"/>
      <c r="AL175" s="565"/>
      <c r="AM175" s="565"/>
      <c r="AN175" s="565"/>
      <c r="AO175" s="565"/>
      <c r="AP175" s="565"/>
      <c r="AQ175" s="565"/>
      <c r="AR175" s="565"/>
      <c r="AS175" s="565"/>
      <c r="AT175" s="565"/>
      <c r="AU175" s="565"/>
      <c r="AV175" s="565"/>
      <c r="AW175" s="565"/>
      <c r="AX175" s="565"/>
      <c r="AY175" s="565"/>
      <c r="AZ175" s="565"/>
      <c r="BA175" s="565"/>
    </row>
    <row r="176" spans="1:106" ht="15.75" customHeight="1">
      <c r="A176" s="603"/>
      <c r="B176" s="525"/>
      <c r="C176" s="525"/>
      <c r="D176" s="525"/>
      <c r="E176" s="528"/>
      <c r="F176" s="531"/>
      <c r="G176" s="533"/>
      <c r="H176" s="533"/>
      <c r="I176" s="525"/>
      <c r="J176" s="535"/>
      <c r="K176" s="546"/>
      <c r="L176" s="525"/>
      <c r="M176" s="549"/>
      <c r="N176" s="542"/>
      <c r="O176" s="533" t="s">
        <v>41</v>
      </c>
      <c r="P176" s="533" t="s">
        <v>42</v>
      </c>
      <c r="Q176" s="533" t="s">
        <v>43</v>
      </c>
      <c r="R176" s="543" t="s">
        <v>44</v>
      </c>
      <c r="S176" s="544" t="s">
        <v>45</v>
      </c>
      <c r="T176" s="533" t="s">
        <v>46</v>
      </c>
      <c r="U176" s="533" t="s">
        <v>47</v>
      </c>
      <c r="V176" s="550"/>
      <c r="W176" s="542"/>
      <c r="X176" s="533" t="s">
        <v>13</v>
      </c>
      <c r="Y176" s="533" t="s">
        <v>48</v>
      </c>
      <c r="Z176" s="533" t="s">
        <v>49</v>
      </c>
      <c r="AA176" s="533" t="s">
        <v>47</v>
      </c>
      <c r="AB176" s="600"/>
      <c r="AC176" s="601"/>
      <c r="AD176" s="21"/>
      <c r="AE176" s="21"/>
      <c r="AF176" s="21"/>
      <c r="AG176" s="21"/>
      <c r="AH176" s="21"/>
      <c r="AI176" s="567"/>
      <c r="AJ176" s="565"/>
      <c r="AK176" s="565"/>
      <c r="AL176" s="565"/>
      <c r="AM176" s="565"/>
      <c r="AN176" s="565"/>
      <c r="AO176" s="565"/>
      <c r="AP176" s="565"/>
      <c r="AQ176" s="565"/>
      <c r="AR176" s="565"/>
      <c r="AS176" s="566"/>
      <c r="AT176" s="566"/>
      <c r="AU176" s="566"/>
      <c r="AV176" s="566"/>
      <c r="AW176" s="566"/>
      <c r="AX176" s="566"/>
      <c r="AY176" s="566"/>
      <c r="AZ176" s="566"/>
      <c r="BA176" s="566"/>
    </row>
    <row r="177" spans="1:53" ht="15.75" customHeight="1">
      <c r="A177" s="604"/>
      <c r="B177" s="526"/>
      <c r="C177" s="526"/>
      <c r="D177" s="526"/>
      <c r="E177" s="529"/>
      <c r="F177" s="532"/>
      <c r="G177" s="208" t="s">
        <v>509</v>
      </c>
      <c r="H177" s="208" t="s">
        <v>51</v>
      </c>
      <c r="I177" s="526"/>
      <c r="J177" s="536"/>
      <c r="K177" s="547"/>
      <c r="L177" s="526"/>
      <c r="M177" s="549"/>
      <c r="N177" s="542"/>
      <c r="O177" s="533"/>
      <c r="P177" s="533"/>
      <c r="Q177" s="533"/>
      <c r="R177" s="543"/>
      <c r="S177" s="544"/>
      <c r="T177" s="533"/>
      <c r="U177" s="533"/>
      <c r="V177" s="550"/>
      <c r="W177" s="542"/>
      <c r="X177" s="533"/>
      <c r="Y177" s="533"/>
      <c r="Z177" s="533"/>
      <c r="AA177" s="533"/>
      <c r="AB177" s="600"/>
      <c r="AC177" s="601"/>
      <c r="AD177" s="21"/>
      <c r="AE177" s="21"/>
      <c r="AF177" s="21"/>
      <c r="AG177" s="21"/>
      <c r="AH177" s="21"/>
      <c r="AI177" s="567"/>
      <c r="AJ177" s="565"/>
      <c r="AK177" s="565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SUM('2:3'!G178)</f>
        <v>0</v>
      </c>
      <c r="H178" s="95">
        <f t="shared" ref="H178:H183" si="31">D178*G178</f>
        <v>0</v>
      </c>
      <c r="I178" s="93">
        <f>SUM('2:3'!I178)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SUM('2:3'!N178)</f>
        <v>0</v>
      </c>
      <c r="O178" s="93">
        <f>SUM('2:3'!O178)</f>
        <v>0</v>
      </c>
      <c r="P178" s="93">
        <f>SUM('2:3'!P178)</f>
        <v>0</v>
      </c>
      <c r="Q178" s="93">
        <f>SUM('2:3'!Q178)</f>
        <v>0</v>
      </c>
      <c r="R178" s="93">
        <f>SUM('2:3'!R178)</f>
        <v>0</v>
      </c>
      <c r="S178" s="93">
        <f>SUM('2:3'!S178)</f>
        <v>0</v>
      </c>
      <c r="T178" s="93">
        <f>SUM('2:3'!T178)</f>
        <v>0</v>
      </c>
      <c r="U178" s="93">
        <f>SUM('2:3'!U178)</f>
        <v>0</v>
      </c>
      <c r="V178" s="196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SUM('2:3'!X178)</f>
        <v>0</v>
      </c>
      <c r="Y178" s="93">
        <f>SUM('2:3'!Y178)</f>
        <v>0</v>
      </c>
      <c r="Z178" s="93">
        <f>SUM('2:3'!Z178)</f>
        <v>0</v>
      </c>
      <c r="AA178" s="93">
        <f>SUM('2:3'!AA178)</f>
        <v>0</v>
      </c>
      <c r="AB178" s="322">
        <v>0.65</v>
      </c>
      <c r="AC178" s="232">
        <f>AB178*G178</f>
        <v>0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SUM('2:3'!G179)</f>
        <v>0</v>
      </c>
      <c r="H179" s="95">
        <f t="shared" si="31"/>
        <v>0</v>
      </c>
      <c r="I179" s="93">
        <f>SUM('2:3'!I179)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SUM('2:3'!N179)</f>
        <v>0</v>
      </c>
      <c r="O179" s="93">
        <f>SUM('2:3'!O179)</f>
        <v>0</v>
      </c>
      <c r="P179" s="93">
        <f>SUM('2:3'!P179)</f>
        <v>0</v>
      </c>
      <c r="Q179" s="93">
        <f>SUM('2:3'!Q179)</f>
        <v>0</v>
      </c>
      <c r="R179" s="93">
        <f>SUM('2:3'!R179)</f>
        <v>0</v>
      </c>
      <c r="S179" s="93">
        <f>SUM('2:3'!S179)</f>
        <v>0</v>
      </c>
      <c r="T179" s="93">
        <f>SUM('2:3'!T179)</f>
        <v>0</v>
      </c>
      <c r="U179" s="93">
        <f>SUM('2:3'!U179)</f>
        <v>0</v>
      </c>
      <c r="V179" s="196">
        <f t="shared" si="33"/>
        <v>0</v>
      </c>
      <c r="W179" s="33" t="str">
        <f t="shared" si="34"/>
        <v/>
      </c>
      <c r="X179" s="93">
        <f>SUM('2:3'!X179)</f>
        <v>0</v>
      </c>
      <c r="Y179" s="93">
        <f>SUM('2:3'!Y179)</f>
        <v>0</v>
      </c>
      <c r="Z179" s="93">
        <f>SUM('2:3'!Z179)</f>
        <v>0</v>
      </c>
      <c r="AA179" s="93">
        <f>SUM('2:3'!AA179)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SUM('2:3'!G180)</f>
        <v>0</v>
      </c>
      <c r="H180" s="95">
        <f t="shared" si="31"/>
        <v>0</v>
      </c>
      <c r="I180" s="93">
        <f>SUM('2:3'!I180)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SUM('2:3'!N180)</f>
        <v>0</v>
      </c>
      <c r="O180" s="93">
        <f>SUM('2:3'!O180)</f>
        <v>0</v>
      </c>
      <c r="P180" s="93">
        <f>SUM('2:3'!P180)</f>
        <v>0</v>
      </c>
      <c r="Q180" s="93">
        <f>SUM('2:3'!Q180)</f>
        <v>0</v>
      </c>
      <c r="R180" s="93">
        <f>SUM('2:3'!R180)</f>
        <v>0</v>
      </c>
      <c r="S180" s="93">
        <f>SUM('2:3'!S180)</f>
        <v>0</v>
      </c>
      <c r="T180" s="93">
        <f>SUM('2:3'!T180)</f>
        <v>0</v>
      </c>
      <c r="U180" s="93">
        <f>SUM('2:3'!U180)</f>
        <v>0</v>
      </c>
      <c r="V180" s="196">
        <f t="shared" si="33"/>
        <v>0</v>
      </c>
      <c r="W180" s="33" t="str">
        <f t="shared" si="34"/>
        <v/>
      </c>
      <c r="X180" s="93">
        <f>SUM('2:3'!X180)</f>
        <v>0</v>
      </c>
      <c r="Y180" s="93">
        <f>SUM('2:3'!Y180)</f>
        <v>0</v>
      </c>
      <c r="Z180" s="93">
        <f>SUM('2:3'!Z180)</f>
        <v>0</v>
      </c>
      <c r="AA180" s="93">
        <f>SUM('2:3'!AA180)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SUM('2:3'!G181)</f>
        <v>0</v>
      </c>
      <c r="H181" s="95">
        <f t="shared" si="31"/>
        <v>0</v>
      </c>
      <c r="I181" s="93">
        <f>SUM('2:3'!I181)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32"/>
        <v>0</v>
      </c>
      <c r="N181" s="93">
        <f>SUM('2:3'!N181)</f>
        <v>0</v>
      </c>
      <c r="O181" s="93">
        <f>SUM('2:3'!O181)</f>
        <v>0</v>
      </c>
      <c r="P181" s="93">
        <f>SUM('2:3'!P181)</f>
        <v>0</v>
      </c>
      <c r="Q181" s="93">
        <f>SUM('2:3'!Q181)</f>
        <v>0</v>
      </c>
      <c r="R181" s="93">
        <f>SUM('2:3'!R181)</f>
        <v>0</v>
      </c>
      <c r="S181" s="93">
        <f>SUM('2:3'!S181)</f>
        <v>0</v>
      </c>
      <c r="T181" s="93">
        <f>SUM('2:3'!T181)</f>
        <v>0</v>
      </c>
      <c r="U181" s="93">
        <f>SUM('2:3'!U181)</f>
        <v>0</v>
      </c>
      <c r="V181" s="196">
        <f t="shared" si="33"/>
        <v>0</v>
      </c>
      <c r="W181" s="33" t="str">
        <f t="shared" si="34"/>
        <v/>
      </c>
      <c r="X181" s="93">
        <f>SUM('2:3'!X181)</f>
        <v>0</v>
      </c>
      <c r="Y181" s="93">
        <f>SUM('2:3'!Y181)</f>
        <v>0</v>
      </c>
      <c r="Z181" s="93">
        <f>SUM('2:3'!Z181)</f>
        <v>0</v>
      </c>
      <c r="AA181" s="93">
        <f>SUM('2:3'!AA181)</f>
        <v>0</v>
      </c>
      <c r="AB181" s="309">
        <v>0.55000000000000004</v>
      </c>
      <c r="AC181" s="232">
        <f t="shared" si="35"/>
        <v>0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SUM('2:3'!G182)</f>
        <v>0</v>
      </c>
      <c r="H182" s="95">
        <f t="shared" si="31"/>
        <v>0</v>
      </c>
      <c r="I182" s="93">
        <f>SUM('2:3'!I182)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SUM('2:3'!N182)</f>
        <v>0</v>
      </c>
      <c r="O182" s="93">
        <f>SUM('2:3'!O182)</f>
        <v>0</v>
      </c>
      <c r="P182" s="93">
        <f>SUM('2:3'!P182)</f>
        <v>0</v>
      </c>
      <c r="Q182" s="93">
        <f>SUM('2:3'!Q182)</f>
        <v>0</v>
      </c>
      <c r="R182" s="93">
        <f>SUM('2:3'!R182)</f>
        <v>0</v>
      </c>
      <c r="S182" s="93">
        <f>SUM('2:3'!S182)</f>
        <v>0</v>
      </c>
      <c r="T182" s="93">
        <f>SUM('2:3'!T182)</f>
        <v>0</v>
      </c>
      <c r="U182" s="93">
        <f>SUM('2:3'!U182)</f>
        <v>0</v>
      </c>
      <c r="V182" s="196">
        <f t="shared" si="33"/>
        <v>0</v>
      </c>
      <c r="W182" s="33" t="str">
        <f t="shared" si="34"/>
        <v/>
      </c>
      <c r="X182" s="93">
        <f>SUM('2:3'!X182)</f>
        <v>0</v>
      </c>
      <c r="Y182" s="93">
        <f>SUM('2:3'!Y182)</f>
        <v>0</v>
      </c>
      <c r="Z182" s="93">
        <f>SUM('2:3'!Z182)</f>
        <v>0</v>
      </c>
      <c r="AA182" s="93">
        <f>SUM('2:3'!AA182)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SUM('2:3'!G183)</f>
        <v>0</v>
      </c>
      <c r="H183" s="95">
        <f t="shared" si="31"/>
        <v>0</v>
      </c>
      <c r="I183" s="93">
        <f>SUM('2:3'!I183)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32"/>
        <v>0</v>
      </c>
      <c r="N183" s="93">
        <f>SUM('2:3'!N183)</f>
        <v>0</v>
      </c>
      <c r="O183" s="93">
        <f>SUM('2:3'!O183)</f>
        <v>0</v>
      </c>
      <c r="P183" s="93">
        <f>SUM('2:3'!P183)</f>
        <v>0</v>
      </c>
      <c r="Q183" s="93">
        <f>SUM('2:3'!Q183)</f>
        <v>0</v>
      </c>
      <c r="R183" s="93">
        <f>SUM('2:3'!R183)</f>
        <v>0</v>
      </c>
      <c r="S183" s="93">
        <f>SUM('2:3'!S183)</f>
        <v>0</v>
      </c>
      <c r="T183" s="93">
        <f>SUM('2:3'!T183)</f>
        <v>0</v>
      </c>
      <c r="U183" s="93">
        <f>SUM('2:3'!U183)</f>
        <v>0</v>
      </c>
      <c r="V183" s="196">
        <f t="shared" si="33"/>
        <v>0</v>
      </c>
      <c r="W183" s="33" t="str">
        <f t="shared" si="34"/>
        <v/>
      </c>
      <c r="X183" s="93">
        <f>SUM('2:3'!X183)</f>
        <v>0</v>
      </c>
      <c r="Y183" s="93">
        <f>SUM('2:3'!Y183)</f>
        <v>0</v>
      </c>
      <c r="Z183" s="93">
        <f>SUM('2:3'!Z183)</f>
        <v>0</v>
      </c>
      <c r="AA183" s="93">
        <f>SUM('2:3'!AA183)</f>
        <v>0</v>
      </c>
      <c r="AB183" s="309">
        <v>0.55000000000000004</v>
      </c>
      <c r="AC183" s="232">
        <f t="shared" si="35"/>
        <v>0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SUM('2:3'!G184)</f>
        <v>0</v>
      </c>
      <c r="H184" s="95">
        <f>D184*G184</f>
        <v>0</v>
      </c>
      <c r="I184" s="93">
        <f>SUM('2:3'!I184)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SUM('2:3'!N184)</f>
        <v>0</v>
      </c>
      <c r="O184" s="93">
        <f>SUM('2:3'!O184)</f>
        <v>0</v>
      </c>
      <c r="P184" s="93">
        <f>SUM('2:3'!P184)</f>
        <v>0</v>
      </c>
      <c r="Q184" s="93">
        <f>SUM('2:3'!Q184)</f>
        <v>0</v>
      </c>
      <c r="R184" s="93">
        <f>SUM('2:3'!R184)</f>
        <v>0</v>
      </c>
      <c r="S184" s="93">
        <f>SUM('2:3'!S184)</f>
        <v>0</v>
      </c>
      <c r="T184" s="93">
        <f>SUM('2:3'!T184)</f>
        <v>0</v>
      </c>
      <c r="U184" s="93">
        <f>SUM('2:3'!U184)</f>
        <v>0</v>
      </c>
      <c r="V184" s="196">
        <f t="shared" si="33"/>
        <v>0</v>
      </c>
      <c r="W184" s="33" t="str">
        <f t="shared" si="34"/>
        <v/>
      </c>
      <c r="X184" s="93">
        <f>SUM('2:3'!X184)</f>
        <v>0</v>
      </c>
      <c r="Y184" s="93">
        <f>SUM('2:3'!Y184)</f>
        <v>0</v>
      </c>
      <c r="Z184" s="93">
        <f>SUM('2:3'!Z184)</f>
        <v>0</v>
      </c>
      <c r="AA184" s="93">
        <f>SUM('2:3'!AA184)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SUM('2:3'!G185)</f>
        <v>0</v>
      </c>
      <c r="H185" s="95">
        <f t="shared" ref="H185:H198" si="36">D185*G185</f>
        <v>0</v>
      </c>
      <c r="I185" s="93">
        <f>SUM('2:3'!I185)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SUM('2:3'!N185)</f>
        <v>0</v>
      </c>
      <c r="O185" s="93">
        <f>SUM('2:3'!O185)</f>
        <v>0</v>
      </c>
      <c r="P185" s="93">
        <f>SUM('2:3'!P185)</f>
        <v>0</v>
      </c>
      <c r="Q185" s="93">
        <f>SUM('2:3'!Q185)</f>
        <v>0</v>
      </c>
      <c r="R185" s="93">
        <f>SUM('2:3'!R185)</f>
        <v>0</v>
      </c>
      <c r="S185" s="93">
        <f>SUM('2:3'!S185)</f>
        <v>0</v>
      </c>
      <c r="T185" s="93">
        <f>SUM('2:3'!T185)</f>
        <v>0</v>
      </c>
      <c r="U185" s="93">
        <f>SUM('2:3'!U185)</f>
        <v>0</v>
      </c>
      <c r="V185" s="196">
        <f t="shared" si="33"/>
        <v>0</v>
      </c>
      <c r="W185" s="33" t="str">
        <f t="shared" si="34"/>
        <v/>
      </c>
      <c r="X185" s="93">
        <f>SUM('2:3'!X185)</f>
        <v>0</v>
      </c>
      <c r="Y185" s="93">
        <f>SUM('2:3'!Y185)</f>
        <v>0</v>
      </c>
      <c r="Z185" s="93">
        <f>SUM('2:3'!Z185)</f>
        <v>0</v>
      </c>
      <c r="AA185" s="93">
        <f>SUM('2:3'!AA185)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SUM('2:3'!G186)</f>
        <v>0</v>
      </c>
      <c r="H186" s="95">
        <f t="shared" si="36"/>
        <v>0</v>
      </c>
      <c r="I186" s="93">
        <f>SUM('2:3'!I186)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SUM('2:3'!N186)</f>
        <v>0</v>
      </c>
      <c r="O186" s="93">
        <f>SUM('2:3'!O186)</f>
        <v>0</v>
      </c>
      <c r="P186" s="93">
        <f>SUM('2:3'!P186)</f>
        <v>0</v>
      </c>
      <c r="Q186" s="93">
        <f>SUM('2:3'!Q186)</f>
        <v>0</v>
      </c>
      <c r="R186" s="93">
        <f>SUM('2:3'!R186)</f>
        <v>0</v>
      </c>
      <c r="S186" s="93">
        <f>SUM('2:3'!S186)</f>
        <v>0</v>
      </c>
      <c r="T186" s="93">
        <f>SUM('2:3'!T186)</f>
        <v>0</v>
      </c>
      <c r="U186" s="93">
        <f>SUM('2:3'!U186)</f>
        <v>0</v>
      </c>
      <c r="V186" s="196">
        <f t="shared" si="33"/>
        <v>0</v>
      </c>
      <c r="W186" s="33" t="str">
        <f t="shared" si="34"/>
        <v/>
      </c>
      <c r="X186" s="93">
        <f>SUM('2:3'!X186)</f>
        <v>0</v>
      </c>
      <c r="Y186" s="93">
        <f>SUM('2:3'!Y186)</f>
        <v>0</v>
      </c>
      <c r="Z186" s="93">
        <f>SUM('2:3'!Z186)</f>
        <v>0</v>
      </c>
      <c r="AA186" s="93">
        <f>SUM('2:3'!AA186)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SUM('2:3'!G187)</f>
        <v>0</v>
      </c>
      <c r="H187" s="95">
        <f t="shared" si="36"/>
        <v>0</v>
      </c>
      <c r="I187" s="93">
        <f>SUM('2:3'!I187)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SUM('2:3'!N187)</f>
        <v>0</v>
      </c>
      <c r="O187" s="93">
        <f>SUM('2:3'!O187)</f>
        <v>0</v>
      </c>
      <c r="P187" s="93">
        <f>SUM('2:3'!P187)</f>
        <v>0</v>
      </c>
      <c r="Q187" s="93">
        <f>SUM('2:3'!Q187)</f>
        <v>0</v>
      </c>
      <c r="R187" s="93">
        <f>SUM('2:3'!R187)</f>
        <v>0</v>
      </c>
      <c r="S187" s="93">
        <f>SUM('2:3'!S187)</f>
        <v>0</v>
      </c>
      <c r="T187" s="93">
        <f>SUM('2:3'!T187)</f>
        <v>0</v>
      </c>
      <c r="U187" s="93">
        <f>SUM('2:3'!U187)</f>
        <v>0</v>
      </c>
      <c r="V187" s="196">
        <f t="shared" si="33"/>
        <v>0</v>
      </c>
      <c r="W187" s="33" t="str">
        <f t="shared" si="34"/>
        <v/>
      </c>
      <c r="X187" s="93">
        <f>SUM('2:3'!X187)</f>
        <v>0</v>
      </c>
      <c r="Y187" s="93">
        <f>SUM('2:3'!Y187)</f>
        <v>0</v>
      </c>
      <c r="Z187" s="93">
        <f>SUM('2:3'!Z187)</f>
        <v>0</v>
      </c>
      <c r="AA187" s="93">
        <f>SUM('2:3'!AA187)</f>
        <v>0</v>
      </c>
      <c r="AB187" s="309">
        <v>0.61</v>
      </c>
      <c r="AC187" s="232">
        <f t="shared" si="35"/>
        <v>0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SUM('2:3'!G188)</f>
        <v>0</v>
      </c>
      <c r="H188" s="95">
        <f t="shared" si="36"/>
        <v>0</v>
      </c>
      <c r="I188" s="93">
        <f>SUM('2:3'!I188)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SUM('2:3'!N188)</f>
        <v>0</v>
      </c>
      <c r="O188" s="93">
        <f>SUM('2:3'!O188)</f>
        <v>0</v>
      </c>
      <c r="P188" s="93">
        <f>SUM('2:3'!P188)</f>
        <v>0</v>
      </c>
      <c r="Q188" s="93">
        <f>SUM('2:3'!Q188)</f>
        <v>0</v>
      </c>
      <c r="R188" s="93">
        <f>SUM('2:3'!R188)</f>
        <v>0</v>
      </c>
      <c r="S188" s="93">
        <f>SUM('2:3'!S188)</f>
        <v>0</v>
      </c>
      <c r="T188" s="93">
        <f>SUM('2:3'!T188)</f>
        <v>0</v>
      </c>
      <c r="U188" s="93">
        <f>SUM('2:3'!U188)</f>
        <v>0</v>
      </c>
      <c r="V188" s="196">
        <f t="shared" si="33"/>
        <v>0</v>
      </c>
      <c r="W188" s="33" t="str">
        <f t="shared" si="34"/>
        <v/>
      </c>
      <c r="X188" s="93">
        <f>SUM('2:3'!X188)</f>
        <v>0</v>
      </c>
      <c r="Y188" s="93">
        <f>SUM('2:3'!Y188)</f>
        <v>0</v>
      </c>
      <c r="Z188" s="93">
        <f>SUM('2:3'!Z188)</f>
        <v>0</v>
      </c>
      <c r="AA188" s="93">
        <f>SUM('2:3'!AA188)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SUM('2:3'!G189)</f>
        <v>0</v>
      </c>
      <c r="H189" s="95">
        <f t="shared" si="36"/>
        <v>0</v>
      </c>
      <c r="I189" s="93">
        <f>SUM('2:3'!I189)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SUM('2:3'!N189)</f>
        <v>0</v>
      </c>
      <c r="O189" s="93">
        <f>SUM('2:3'!O189)</f>
        <v>0</v>
      </c>
      <c r="P189" s="93">
        <f>SUM('2:3'!P189)</f>
        <v>0</v>
      </c>
      <c r="Q189" s="93">
        <f>SUM('2:3'!Q189)</f>
        <v>0</v>
      </c>
      <c r="R189" s="93">
        <f>SUM('2:3'!R189)</f>
        <v>0</v>
      </c>
      <c r="S189" s="93">
        <f>SUM('2:3'!S189)</f>
        <v>0</v>
      </c>
      <c r="T189" s="93">
        <f>SUM('2:3'!T189)</f>
        <v>0</v>
      </c>
      <c r="U189" s="93">
        <f>SUM('2:3'!U189)</f>
        <v>0</v>
      </c>
      <c r="V189" s="196">
        <f t="shared" si="33"/>
        <v>0</v>
      </c>
      <c r="W189" s="33" t="str">
        <f t="shared" si="34"/>
        <v/>
      </c>
      <c r="X189" s="93">
        <f>SUM('2:3'!X189)</f>
        <v>0</v>
      </c>
      <c r="Y189" s="93">
        <f>SUM('2:3'!Y189)</f>
        <v>0</v>
      </c>
      <c r="Z189" s="93">
        <f>SUM('2:3'!Z189)</f>
        <v>0</v>
      </c>
      <c r="AA189" s="93">
        <f>SUM('2:3'!AA189)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SUM('2:3'!G190)</f>
        <v>0</v>
      </c>
      <c r="H190" s="95">
        <f t="shared" si="36"/>
        <v>0</v>
      </c>
      <c r="I190" s="93">
        <f>SUM('2:3'!I190)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SUM('2:3'!N190)</f>
        <v>0</v>
      </c>
      <c r="O190" s="93">
        <f>SUM('2:3'!O190)</f>
        <v>0</v>
      </c>
      <c r="P190" s="93">
        <f>SUM('2:3'!P190)</f>
        <v>0</v>
      </c>
      <c r="Q190" s="93">
        <f>SUM('2:3'!Q190)</f>
        <v>0</v>
      </c>
      <c r="R190" s="93">
        <f>SUM('2:3'!R190)</f>
        <v>0</v>
      </c>
      <c r="S190" s="93">
        <f>SUM('2:3'!S190)</f>
        <v>0</v>
      </c>
      <c r="T190" s="93">
        <f>SUM('2:3'!T190)</f>
        <v>0</v>
      </c>
      <c r="U190" s="93">
        <f>SUM('2:3'!U190)</f>
        <v>0</v>
      </c>
      <c r="V190" s="196">
        <f>SUM(X190:AA190)</f>
        <v>0</v>
      </c>
      <c r="W190" s="33" t="str">
        <f>IF(ISERROR(V190/G190),"",V190/G190)</f>
        <v/>
      </c>
      <c r="X190" s="93">
        <f>SUM('2:3'!X190)</f>
        <v>0</v>
      </c>
      <c r="Y190" s="93">
        <f>SUM('2:3'!Y190)</f>
        <v>0</v>
      </c>
      <c r="Z190" s="93">
        <f>SUM('2:3'!Z190)</f>
        <v>0</v>
      </c>
      <c r="AA190" s="93">
        <f>SUM('2:3'!AA190)</f>
        <v>0</v>
      </c>
      <c r="AB190" s="309">
        <v>0.55000000000000004</v>
      </c>
      <c r="AC190" s="232">
        <f t="shared" si="35"/>
        <v>0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SUM('2:3'!G191)</f>
        <v>0</v>
      </c>
      <c r="H191" s="95">
        <f t="shared" si="36"/>
        <v>0</v>
      </c>
      <c r="I191" s="93">
        <f>SUM('2:3'!I191)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SUM('2:3'!N191)</f>
        <v>0</v>
      </c>
      <c r="O191" s="93">
        <f>SUM('2:3'!O191)</f>
        <v>0</v>
      </c>
      <c r="P191" s="93">
        <f>SUM('2:3'!P191)</f>
        <v>0</v>
      </c>
      <c r="Q191" s="93">
        <f>SUM('2:3'!Q191)</f>
        <v>0</v>
      </c>
      <c r="R191" s="93">
        <f>SUM('2:3'!R191)</f>
        <v>0</v>
      </c>
      <c r="S191" s="93">
        <f>SUM('2:3'!S191)</f>
        <v>0</v>
      </c>
      <c r="T191" s="93">
        <f>SUM('2:3'!T191)</f>
        <v>0</v>
      </c>
      <c r="U191" s="93">
        <f>SUM('2:3'!U191)</f>
        <v>0</v>
      </c>
      <c r="V191" s="196">
        <f>SUM(X191:AA191)</f>
        <v>0</v>
      </c>
      <c r="W191" s="33" t="str">
        <f>IF(ISERROR(V191/G191),"",V191/G191)</f>
        <v/>
      </c>
      <c r="X191" s="93">
        <f>SUM('2:3'!X191)</f>
        <v>0</v>
      </c>
      <c r="Y191" s="93">
        <f>SUM('2:3'!Y191)</f>
        <v>0</v>
      </c>
      <c r="Z191" s="93">
        <f>SUM('2:3'!Z191)</f>
        <v>0</v>
      </c>
      <c r="AA191" s="93">
        <f>SUM('2:3'!AA191)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SUM('2:3'!G192)</f>
        <v>0</v>
      </c>
      <c r="H192" s="95">
        <f t="shared" si="36"/>
        <v>0</v>
      </c>
      <c r="I192" s="93">
        <f>SUM('2:3'!I192)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SUM('2:3'!N192)</f>
        <v>0</v>
      </c>
      <c r="O192" s="93">
        <f>SUM('2:3'!O192)</f>
        <v>0</v>
      </c>
      <c r="P192" s="93">
        <f>SUM('2:3'!P192)</f>
        <v>0</v>
      </c>
      <c r="Q192" s="93">
        <f>SUM('2:3'!Q192)</f>
        <v>0</v>
      </c>
      <c r="R192" s="93">
        <f>SUM('2:3'!R192)</f>
        <v>0</v>
      </c>
      <c r="S192" s="93">
        <f>SUM('2:3'!S192)</f>
        <v>0</v>
      </c>
      <c r="T192" s="93">
        <f>SUM('2:3'!T192)</f>
        <v>0</v>
      </c>
      <c r="U192" s="93">
        <f>SUM('2:3'!U192)</f>
        <v>0</v>
      </c>
      <c r="V192" s="196">
        <f>SUM(X192:AA192)</f>
        <v>0</v>
      </c>
      <c r="W192" s="33" t="str">
        <f>IF(ISERROR(V192/G192),"",V192/G192)</f>
        <v/>
      </c>
      <c r="X192" s="93">
        <f>SUM('2:3'!X192)</f>
        <v>0</v>
      </c>
      <c r="Y192" s="93">
        <f>SUM('2:3'!Y192)</f>
        <v>0</v>
      </c>
      <c r="Z192" s="93">
        <f>SUM('2:3'!Z192)</f>
        <v>0</v>
      </c>
      <c r="AA192" s="93">
        <f>SUM('2:3'!AA192)</f>
        <v>0</v>
      </c>
      <c r="AB192" s="309">
        <v>0.45</v>
      </c>
      <c r="AC192" s="232">
        <f t="shared" si="35"/>
        <v>0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SUM('2:3'!G193)</f>
        <v>0</v>
      </c>
      <c r="H193" s="95">
        <f t="shared" si="36"/>
        <v>0</v>
      </c>
      <c r="I193" s="93">
        <f>SUM('2:3'!I193)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SUM('2:3'!N193)</f>
        <v>0</v>
      </c>
      <c r="O193" s="93">
        <f>SUM('2:3'!O193)</f>
        <v>0</v>
      </c>
      <c r="P193" s="93">
        <f>SUM('2:3'!P193)</f>
        <v>0</v>
      </c>
      <c r="Q193" s="93">
        <f>SUM('2:3'!Q193)</f>
        <v>0</v>
      </c>
      <c r="R193" s="93">
        <f>SUM('2:3'!R193)</f>
        <v>0</v>
      </c>
      <c r="S193" s="93">
        <f>SUM('2:3'!S193)</f>
        <v>0</v>
      </c>
      <c r="T193" s="93">
        <f>SUM('2:3'!T193)</f>
        <v>0</v>
      </c>
      <c r="U193" s="93">
        <f>SUM('2:3'!U193)</f>
        <v>0</v>
      </c>
      <c r="V193" s="196">
        <f>SUM(X193:AA193)</f>
        <v>0</v>
      </c>
      <c r="W193" s="33" t="str">
        <f>IF(ISERROR(V193/G193),"",V193/G193)</f>
        <v/>
      </c>
      <c r="X193" s="93">
        <f>SUM('2:3'!X193)</f>
        <v>0</v>
      </c>
      <c r="Y193" s="93">
        <f>SUM('2:3'!Y193)</f>
        <v>0</v>
      </c>
      <c r="Z193" s="93">
        <f>SUM('2:3'!Z193)</f>
        <v>0</v>
      </c>
      <c r="AA193" s="93">
        <f>SUM('2:3'!AA193)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SUM('2:3'!G194)</f>
        <v>0</v>
      </c>
      <c r="H194" s="95">
        <f t="shared" si="36"/>
        <v>0</v>
      </c>
      <c r="I194" s="93">
        <f>SUM('2:3'!I194)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SUM('2:3'!N194)</f>
        <v>0</v>
      </c>
      <c r="O194" s="93">
        <f>SUM('2:3'!O194)</f>
        <v>0</v>
      </c>
      <c r="P194" s="93">
        <f>SUM('2:3'!P194)</f>
        <v>0</v>
      </c>
      <c r="Q194" s="93">
        <f>SUM('2:3'!Q194)</f>
        <v>0</v>
      </c>
      <c r="R194" s="93">
        <f>SUM('2:3'!R194)</f>
        <v>0</v>
      </c>
      <c r="S194" s="93">
        <f>SUM('2:3'!S194)</f>
        <v>0</v>
      </c>
      <c r="T194" s="93">
        <f>SUM('2:3'!T194)</f>
        <v>0</v>
      </c>
      <c r="U194" s="93">
        <f>SUM('2:3'!U194)</f>
        <v>0</v>
      </c>
      <c r="V194" s="196">
        <f>SUM(X194:AA194)</f>
        <v>0</v>
      </c>
      <c r="W194" s="33" t="str">
        <f>IF(ISERROR(V194/G194),"",V194/G194)</f>
        <v/>
      </c>
      <c r="X194" s="93">
        <f>SUM('2:3'!X194)</f>
        <v>0</v>
      </c>
      <c r="Y194" s="93">
        <f>SUM('2:3'!Y194)</f>
        <v>0</v>
      </c>
      <c r="Z194" s="93">
        <f>SUM('2:3'!Z194)</f>
        <v>0</v>
      </c>
      <c r="AA194" s="93">
        <f>SUM('2:3'!AA194)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SUM('2:3'!G195)</f>
        <v>0</v>
      </c>
      <c r="H195" s="95">
        <f t="shared" si="36"/>
        <v>0</v>
      </c>
      <c r="I195" s="93">
        <f>SUM('2:3'!I195)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SUM('2:3'!N195)</f>
        <v>0</v>
      </c>
      <c r="O195" s="93">
        <f>SUM('2:3'!O195)</f>
        <v>0</v>
      </c>
      <c r="P195" s="93">
        <f>SUM('2:3'!P195)</f>
        <v>0</v>
      </c>
      <c r="Q195" s="93">
        <f>SUM('2:3'!Q195)</f>
        <v>0</v>
      </c>
      <c r="R195" s="93">
        <f>SUM('2:3'!R195)</f>
        <v>0</v>
      </c>
      <c r="S195" s="93">
        <f>SUM('2:3'!S195)</f>
        <v>0</v>
      </c>
      <c r="T195" s="93">
        <f>SUM('2:3'!T195)</f>
        <v>0</v>
      </c>
      <c r="U195" s="93">
        <f>SUM('2:3'!U195)</f>
        <v>0</v>
      </c>
      <c r="V195" s="196"/>
      <c r="W195" s="33"/>
      <c r="X195" s="93">
        <f>SUM('2:3'!X195)</f>
        <v>0</v>
      </c>
      <c r="Y195" s="93">
        <f>SUM('2:3'!Y195)</f>
        <v>0</v>
      </c>
      <c r="Z195" s="93">
        <f>SUM('2:3'!Z195)</f>
        <v>0</v>
      </c>
      <c r="AA195" s="93">
        <f>SUM('2:3'!AA195)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SUM('2:3'!G196)</f>
        <v>0</v>
      </c>
      <c r="H196" s="95">
        <f t="shared" si="36"/>
        <v>0</v>
      </c>
      <c r="I196" s="93">
        <f>SUM('2:3'!I196)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SUM('2:3'!N196)</f>
        <v>0</v>
      </c>
      <c r="O196" s="93">
        <f>SUM('2:3'!O196)</f>
        <v>0</v>
      </c>
      <c r="P196" s="93">
        <f>SUM('2:3'!P196)</f>
        <v>0</v>
      </c>
      <c r="Q196" s="93">
        <f>SUM('2:3'!Q196)</f>
        <v>0</v>
      </c>
      <c r="R196" s="93">
        <f>SUM('2:3'!R196)</f>
        <v>0</v>
      </c>
      <c r="S196" s="93">
        <f>SUM('2:3'!S196)</f>
        <v>0</v>
      </c>
      <c r="T196" s="93">
        <f>SUM('2:3'!T196)</f>
        <v>0</v>
      </c>
      <c r="U196" s="93">
        <f>SUM('2:3'!U196)</f>
        <v>0</v>
      </c>
      <c r="V196" s="196"/>
      <c r="W196" s="33"/>
      <c r="X196" s="93">
        <f>SUM('2:3'!X196)</f>
        <v>0</v>
      </c>
      <c r="Y196" s="93">
        <f>SUM('2:3'!Y196)</f>
        <v>0</v>
      </c>
      <c r="Z196" s="93">
        <f>SUM('2:3'!Z196)</f>
        <v>0</v>
      </c>
      <c r="AA196" s="93">
        <f>SUM('2:3'!AA196)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SUM('2:3'!G197)</f>
        <v>0</v>
      </c>
      <c r="H197" s="95">
        <f t="shared" si="36"/>
        <v>0</v>
      </c>
      <c r="I197" s="93">
        <f>SUM('2:3'!I197)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SUM('2:3'!N197)</f>
        <v>0</v>
      </c>
      <c r="O197" s="93">
        <f>SUM('2:3'!O197)</f>
        <v>0</v>
      </c>
      <c r="P197" s="93">
        <f>SUM('2:3'!P197)</f>
        <v>0</v>
      </c>
      <c r="Q197" s="93">
        <f>SUM('2:3'!Q197)</f>
        <v>0</v>
      </c>
      <c r="R197" s="93">
        <f>SUM('2:3'!R197)</f>
        <v>0</v>
      </c>
      <c r="S197" s="93">
        <f>SUM('2:3'!S197)</f>
        <v>0</v>
      </c>
      <c r="T197" s="93">
        <f>SUM('2:3'!T197)</f>
        <v>0</v>
      </c>
      <c r="U197" s="93">
        <f>SUM('2:3'!U197)</f>
        <v>0</v>
      </c>
      <c r="V197" s="196"/>
      <c r="W197" s="33"/>
      <c r="X197" s="93">
        <f>SUM('2:3'!X197)</f>
        <v>0</v>
      </c>
      <c r="Y197" s="93">
        <f>SUM('2:3'!Y197)</f>
        <v>0</v>
      </c>
      <c r="Z197" s="93">
        <f>SUM('2:3'!Z197)</f>
        <v>0</v>
      </c>
      <c r="AA197" s="93">
        <f>SUM('2:3'!AA197)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SUM('2:3'!G198)</f>
        <v>0</v>
      </c>
      <c r="H198" s="95">
        <f t="shared" si="36"/>
        <v>0</v>
      </c>
      <c r="I198" s="93">
        <f>SUM('2:3'!I198)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SUM('2:3'!N198)</f>
        <v>0</v>
      </c>
      <c r="O198" s="93">
        <f>SUM('2:3'!O198)</f>
        <v>0</v>
      </c>
      <c r="P198" s="93">
        <f>SUM('2:3'!P198)</f>
        <v>0</v>
      </c>
      <c r="Q198" s="93">
        <f>SUM('2:3'!Q198)</f>
        <v>0</v>
      </c>
      <c r="R198" s="93">
        <f>SUM('2:3'!R198)</f>
        <v>0</v>
      </c>
      <c r="S198" s="93">
        <f>SUM('2:3'!S198)</f>
        <v>0</v>
      </c>
      <c r="T198" s="93">
        <f>SUM('2:3'!T198)</f>
        <v>0</v>
      </c>
      <c r="U198" s="93">
        <f>SUM('2:3'!U198)</f>
        <v>0</v>
      </c>
      <c r="V198" s="196"/>
      <c r="W198" s="33"/>
      <c r="X198" s="93">
        <f>SUM('2:3'!X198)</f>
        <v>0</v>
      </c>
      <c r="Y198" s="93">
        <f>SUM('2:3'!Y198)</f>
        <v>0</v>
      </c>
      <c r="Z198" s="93">
        <f>SUM('2:3'!Z198)</f>
        <v>0</v>
      </c>
      <c r="AA198" s="93">
        <f>SUM('2:3'!AA198)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537" t="s">
        <v>70</v>
      </c>
      <c r="B199" s="538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8">SUM(M178:M198)</f>
        <v>0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0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SUM('2:3'!G200)</f>
        <v>0</v>
      </c>
      <c r="H200" s="212">
        <f t="shared" ref="H200:H256" si="39">D200*G200</f>
        <v>0</v>
      </c>
      <c r="I200" s="93">
        <f>SUM('2:3'!I200)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SUM('2:3'!N200)</f>
        <v>0</v>
      </c>
      <c r="O200" s="93">
        <f>SUM('2:3'!O200)</f>
        <v>0</v>
      </c>
      <c r="P200" s="93">
        <f>SUM('2:3'!P200)</f>
        <v>0</v>
      </c>
      <c r="Q200" s="93">
        <f>SUM('2:3'!Q200)</f>
        <v>0</v>
      </c>
      <c r="R200" s="93">
        <f>SUM('2:3'!R200)</f>
        <v>0</v>
      </c>
      <c r="S200" s="93">
        <f>SUM('2:3'!S200)</f>
        <v>0</v>
      </c>
      <c r="T200" s="93">
        <f>SUM('2:3'!T200)</f>
        <v>0</v>
      </c>
      <c r="U200" s="93">
        <f>SUM('2:3'!U200)</f>
        <v>0</v>
      </c>
      <c r="V200" s="196">
        <f>SUM(X200:AA200)</f>
        <v>0</v>
      </c>
      <c r="W200" s="33" t="str">
        <f>IF(ISERROR(V200/G200),"",V200/G200)</f>
        <v/>
      </c>
      <c r="X200" s="93">
        <f>SUM('2:3'!X200)</f>
        <v>0</v>
      </c>
      <c r="Y200" s="93">
        <f>SUM('2:3'!Y200)</f>
        <v>0</v>
      </c>
      <c r="Z200" s="93">
        <f>SUM('2:3'!Z200)</f>
        <v>0</v>
      </c>
      <c r="AA200" s="93">
        <f>SUM('2:3'!AA200)</f>
        <v>0</v>
      </c>
      <c r="AB200" s="309">
        <v>0.19</v>
      </c>
      <c r="AC200" s="232">
        <f t="shared" ref="AC200:AC256" si="40">AB200*G200</f>
        <v>0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SUM('2:3'!G201)</f>
        <v>0</v>
      </c>
      <c r="H201" s="212">
        <f t="shared" si="39"/>
        <v>0</v>
      </c>
      <c r="I201" s="93">
        <f>SUM('2:3'!I201)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0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SUM('2:3'!G202)</f>
        <v>0</v>
      </c>
      <c r="H202" s="212">
        <f t="shared" si="39"/>
        <v>0</v>
      </c>
      <c r="I202" s="93">
        <f>SUM('2:3'!I202)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SUM('2:3'!N202)</f>
        <v>0</v>
      </c>
      <c r="O202" s="93">
        <f>SUM('2:3'!O202)</f>
        <v>0</v>
      </c>
      <c r="P202" s="93">
        <f>SUM('2:3'!P202)</f>
        <v>0</v>
      </c>
      <c r="Q202" s="93">
        <f>SUM('2:3'!Q202)</f>
        <v>0</v>
      </c>
      <c r="R202" s="93">
        <f>SUM('2:3'!R202)</f>
        <v>0</v>
      </c>
      <c r="S202" s="93">
        <f>SUM('2:3'!S202)</f>
        <v>0</v>
      </c>
      <c r="T202" s="93">
        <f>SUM('2:3'!T202)</f>
        <v>0</v>
      </c>
      <c r="U202" s="93">
        <f>SUM('2:3'!U202)</f>
        <v>0</v>
      </c>
      <c r="V202" s="196">
        <f>SUM(X202:AA202)</f>
        <v>0</v>
      </c>
      <c r="W202" s="33" t="str">
        <f>IF(ISERROR(V202/G202),"",V202/G202)</f>
        <v/>
      </c>
      <c r="X202" s="93">
        <f>SUM('2:3'!X202)</f>
        <v>0</v>
      </c>
      <c r="Y202" s="93">
        <f>SUM('2:3'!Y202)</f>
        <v>0</v>
      </c>
      <c r="Z202" s="93">
        <f>SUM('2:3'!Z202)</f>
        <v>0</v>
      </c>
      <c r="AA202" s="93">
        <f>SUM('2:3'!AA202)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SUM('2:3'!G203)</f>
        <v>0</v>
      </c>
      <c r="H203" s="212">
        <f t="shared" si="39"/>
        <v>0</v>
      </c>
      <c r="I203" s="93">
        <f>SUM('2:3'!I203)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SUM('2:3'!N203)</f>
        <v>0</v>
      </c>
      <c r="O203" s="93">
        <f>SUM('2:3'!O203)</f>
        <v>0</v>
      </c>
      <c r="P203" s="93">
        <f>SUM('2:3'!P203)</f>
        <v>0</v>
      </c>
      <c r="Q203" s="93">
        <f>SUM('2:3'!Q203)</f>
        <v>0</v>
      </c>
      <c r="R203" s="93">
        <f>SUM('2:3'!R203)</f>
        <v>0</v>
      </c>
      <c r="S203" s="93">
        <f>SUM('2:3'!S203)</f>
        <v>0</v>
      </c>
      <c r="T203" s="93">
        <f>SUM('2:3'!T203)</f>
        <v>0</v>
      </c>
      <c r="U203" s="93">
        <f>SUM('2:3'!U203)</f>
        <v>0</v>
      </c>
      <c r="V203" s="196">
        <f>SUM(X203:AA203)</f>
        <v>0</v>
      </c>
      <c r="W203" s="33" t="str">
        <f>IF(ISERROR(V203/G203),"",V203/G203)</f>
        <v/>
      </c>
      <c r="X203" s="93">
        <f>SUM('2:3'!X203)</f>
        <v>0</v>
      </c>
      <c r="Y203" s="93">
        <f>SUM('2:3'!Y203)</f>
        <v>0</v>
      </c>
      <c r="Z203" s="93">
        <f>SUM('2:3'!Z203)</f>
        <v>0</v>
      </c>
      <c r="AA203" s="93">
        <f>SUM('2:3'!AA203)</f>
        <v>0</v>
      </c>
      <c r="AB203" s="309">
        <v>0.19</v>
      </c>
      <c r="AC203" s="232">
        <f t="shared" si="40"/>
        <v>0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SUM('2:3'!G204)</f>
        <v>0</v>
      </c>
      <c r="H204" s="250">
        <f t="shared" si="39"/>
        <v>0</v>
      </c>
      <c r="I204" s="93">
        <f>SUM('2:3'!I204)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SUM('2:3'!N204)</f>
        <v>0</v>
      </c>
      <c r="O204" s="93">
        <f>SUM('2:3'!O204)</f>
        <v>0</v>
      </c>
      <c r="P204" s="93">
        <f>SUM('2:3'!P204)</f>
        <v>0</v>
      </c>
      <c r="Q204" s="93">
        <f>SUM('2:3'!Q204)</f>
        <v>0</v>
      </c>
      <c r="R204" s="93">
        <f>SUM('2:3'!R204)</f>
        <v>0</v>
      </c>
      <c r="S204" s="93">
        <f>SUM('2:3'!S204)</f>
        <v>0</v>
      </c>
      <c r="T204" s="93">
        <f>SUM('2:3'!T204)</f>
        <v>0</v>
      </c>
      <c r="U204" s="93">
        <f>SUM('2:3'!U204)</f>
        <v>0</v>
      </c>
      <c r="V204" s="196">
        <f>SUM(X204:AA204)</f>
        <v>0</v>
      </c>
      <c r="W204" s="33" t="str">
        <f>IF(ISERROR(V204/G204),"",V204/G204)</f>
        <v/>
      </c>
      <c r="X204" s="93">
        <f>SUM('2:3'!X204)</f>
        <v>0</v>
      </c>
      <c r="Y204" s="93">
        <f>SUM('2:3'!Y204)</f>
        <v>0</v>
      </c>
      <c r="Z204" s="93">
        <f>SUM('2:3'!Z204)</f>
        <v>0</v>
      </c>
      <c r="AA204" s="93">
        <f>SUM('2:3'!AA204)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SUM('2:3'!G205)</f>
        <v>0</v>
      </c>
      <c r="H205" s="250">
        <f t="shared" si="39"/>
        <v>0</v>
      </c>
      <c r="I205" s="93">
        <f>SUM('2:3'!I205)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SUM('2:3'!G206)</f>
        <v>0</v>
      </c>
      <c r="H206" s="250">
        <f t="shared" si="39"/>
        <v>0</v>
      </c>
      <c r="I206" s="93">
        <f>SUM('2:3'!I206)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SUM('2:3'!G207)</f>
        <v>0</v>
      </c>
      <c r="H207" s="250">
        <f t="shared" si="39"/>
        <v>0</v>
      </c>
      <c r="I207" s="93">
        <f>SUM('2:3'!I207)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SUM('2:3'!G208)</f>
        <v>0</v>
      </c>
      <c r="H208" s="250">
        <f t="shared" si="39"/>
        <v>0</v>
      </c>
      <c r="I208" s="93">
        <f>SUM('2:3'!I208)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SUM('2:3'!N208)</f>
        <v>0</v>
      </c>
      <c r="O208" s="93">
        <f>SUM('2:3'!O208)</f>
        <v>0</v>
      </c>
      <c r="P208" s="93">
        <f>SUM('2:3'!P208)</f>
        <v>0</v>
      </c>
      <c r="Q208" s="93">
        <f>SUM('2:3'!Q208)</f>
        <v>0</v>
      </c>
      <c r="R208" s="93">
        <f>SUM('2:3'!R208)</f>
        <v>0</v>
      </c>
      <c r="S208" s="93">
        <f>SUM('2:3'!S208)</f>
        <v>0</v>
      </c>
      <c r="T208" s="93">
        <f>SUM('2:3'!T208)</f>
        <v>0</v>
      </c>
      <c r="U208" s="93">
        <f>SUM('2:3'!U208)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SUM('2:3'!X208)</f>
        <v>0</v>
      </c>
      <c r="Y208" s="93">
        <f>SUM('2:3'!Y208)</f>
        <v>0</v>
      </c>
      <c r="Z208" s="93">
        <f>SUM('2:3'!Z208)</f>
        <v>0</v>
      </c>
      <c r="AA208" s="93">
        <f>SUM('2:3'!AA208)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SUM('2:3'!G209)</f>
        <v>0</v>
      </c>
      <c r="H209" s="250">
        <f t="shared" si="39"/>
        <v>0</v>
      </c>
      <c r="I209" s="93">
        <f>SUM('2:3'!I209)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SUM('2:3'!N209)</f>
        <v>0</v>
      </c>
      <c r="O209" s="93">
        <f>SUM('2:3'!O209)</f>
        <v>0</v>
      </c>
      <c r="P209" s="93">
        <f>SUM('2:3'!P209)</f>
        <v>0</v>
      </c>
      <c r="Q209" s="93">
        <f>SUM('2:3'!Q209)</f>
        <v>0</v>
      </c>
      <c r="R209" s="93">
        <f>SUM('2:3'!R209)</f>
        <v>0</v>
      </c>
      <c r="S209" s="93">
        <f>SUM('2:3'!S209)</f>
        <v>0</v>
      </c>
      <c r="T209" s="93">
        <f>SUM('2:3'!T209)</f>
        <v>0</v>
      </c>
      <c r="U209" s="93">
        <f>SUM('2:3'!U209)</f>
        <v>0</v>
      </c>
      <c r="V209" s="196">
        <f t="shared" si="42"/>
        <v>0</v>
      </c>
      <c r="W209" s="33" t="str">
        <f t="shared" si="43"/>
        <v/>
      </c>
      <c r="X209" s="93">
        <f>SUM('2:3'!X209)</f>
        <v>0</v>
      </c>
      <c r="Y209" s="93">
        <f>SUM('2:3'!Y209)</f>
        <v>0</v>
      </c>
      <c r="Z209" s="93">
        <f>SUM('2:3'!Z209)</f>
        <v>0</v>
      </c>
      <c r="AA209" s="93">
        <f>SUM('2:3'!AA209)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SUM('2:3'!G210)</f>
        <v>0</v>
      </c>
      <c r="H210" s="250">
        <f t="shared" si="39"/>
        <v>0</v>
      </c>
      <c r="I210" s="93">
        <f>SUM('2:3'!I210)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SUM('2:3'!N210)</f>
        <v>0</v>
      </c>
      <c r="O210" s="93">
        <f>SUM('2:3'!O210)</f>
        <v>0</v>
      </c>
      <c r="P210" s="93">
        <f>SUM('2:3'!P210)</f>
        <v>0</v>
      </c>
      <c r="Q210" s="93">
        <f>SUM('2:3'!Q210)</f>
        <v>0</v>
      </c>
      <c r="R210" s="93">
        <f>SUM('2:3'!R210)</f>
        <v>0</v>
      </c>
      <c r="S210" s="93">
        <f>SUM('2:3'!S210)</f>
        <v>0</v>
      </c>
      <c r="T210" s="93">
        <f>SUM('2:3'!T210)</f>
        <v>0</v>
      </c>
      <c r="U210" s="93">
        <f>SUM('2:3'!U210)</f>
        <v>0</v>
      </c>
      <c r="V210" s="196">
        <f t="shared" si="42"/>
        <v>0</v>
      </c>
      <c r="W210" s="33" t="str">
        <f t="shared" si="43"/>
        <v/>
      </c>
      <c r="X210" s="93">
        <f>SUM('2:3'!X210)</f>
        <v>0</v>
      </c>
      <c r="Y210" s="93">
        <f>SUM('2:3'!Y210)</f>
        <v>0</v>
      </c>
      <c r="Z210" s="93">
        <f>SUM('2:3'!Z210)</f>
        <v>0</v>
      </c>
      <c r="AA210" s="93">
        <f>SUM('2:3'!AA210)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SUM('2:3'!G211)</f>
        <v>0</v>
      </c>
      <c r="H211" s="212">
        <f t="shared" si="39"/>
        <v>0</v>
      </c>
      <c r="I211" s="93">
        <f>SUM('2:3'!I211)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41"/>
        <v>0</v>
      </c>
      <c r="N211" s="93">
        <f>SUM('2:3'!N211)</f>
        <v>0</v>
      </c>
      <c r="O211" s="93">
        <f>SUM('2:3'!O211)</f>
        <v>0</v>
      </c>
      <c r="P211" s="93">
        <f>SUM('2:3'!P211)</f>
        <v>0</v>
      </c>
      <c r="Q211" s="93">
        <f>SUM('2:3'!Q211)</f>
        <v>0</v>
      </c>
      <c r="R211" s="93">
        <f>SUM('2:3'!R211)</f>
        <v>0</v>
      </c>
      <c r="S211" s="93">
        <f>SUM('2:3'!S211)</f>
        <v>0</v>
      </c>
      <c r="T211" s="93">
        <f>SUM('2:3'!T211)</f>
        <v>0</v>
      </c>
      <c r="U211" s="93">
        <f>SUM('2:3'!U211)</f>
        <v>0</v>
      </c>
      <c r="V211" s="196">
        <f t="shared" si="42"/>
        <v>0</v>
      </c>
      <c r="W211" s="33" t="str">
        <f t="shared" si="43"/>
        <v/>
      </c>
      <c r="X211" s="93">
        <f>SUM('2:3'!X211)</f>
        <v>0</v>
      </c>
      <c r="Y211" s="93">
        <f>SUM('2:3'!Y211)</f>
        <v>0</v>
      </c>
      <c r="Z211" s="93">
        <f>SUM('2:3'!Z211)</f>
        <v>0</v>
      </c>
      <c r="AA211" s="93">
        <f>SUM('2:3'!AA211)</f>
        <v>0</v>
      </c>
      <c r="AB211" s="309">
        <v>0.49</v>
      </c>
      <c r="AC211" s="232">
        <f t="shared" si="40"/>
        <v>0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SUM('2:3'!G212)</f>
        <v>0</v>
      </c>
      <c r="H212" s="212">
        <f t="shared" si="39"/>
        <v>0</v>
      </c>
      <c r="I212" s="93">
        <f>SUM('2:3'!I212)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SUM('2:3'!N212)</f>
        <v>0</v>
      </c>
      <c r="O212" s="93">
        <f>SUM('2:3'!O212)</f>
        <v>0</v>
      </c>
      <c r="P212" s="93">
        <f>SUM('2:3'!P212)</f>
        <v>0</v>
      </c>
      <c r="Q212" s="93">
        <f>SUM('2:3'!Q212)</f>
        <v>0</v>
      </c>
      <c r="R212" s="93">
        <f>SUM('2:3'!R212)</f>
        <v>0</v>
      </c>
      <c r="S212" s="93">
        <f>SUM('2:3'!S212)</f>
        <v>0</v>
      </c>
      <c r="T212" s="93">
        <f>SUM('2:3'!T212)</f>
        <v>0</v>
      </c>
      <c r="U212" s="93">
        <f>SUM('2:3'!U212)</f>
        <v>0</v>
      </c>
      <c r="V212" s="196">
        <f t="shared" si="42"/>
        <v>0</v>
      </c>
      <c r="W212" s="33" t="str">
        <f t="shared" si="43"/>
        <v/>
      </c>
      <c r="X212" s="93">
        <f>SUM('2:3'!X212)</f>
        <v>0</v>
      </c>
      <c r="Y212" s="93">
        <f>SUM('2:3'!Y212)</f>
        <v>0</v>
      </c>
      <c r="Z212" s="93">
        <f>SUM('2:3'!Z212)</f>
        <v>0</v>
      </c>
      <c r="AA212" s="93">
        <f>SUM('2:3'!AA212)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SUM('2:3'!G213)</f>
        <v>0</v>
      </c>
      <c r="H213" s="212">
        <f t="shared" si="39"/>
        <v>0</v>
      </c>
      <c r="I213" s="93">
        <f>SUM('2:3'!I213)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SUM('2:3'!N213)</f>
        <v>0</v>
      </c>
      <c r="O213" s="93">
        <f>SUM('2:3'!O213)</f>
        <v>0</v>
      </c>
      <c r="P213" s="93">
        <f>SUM('2:3'!P213)</f>
        <v>0</v>
      </c>
      <c r="Q213" s="93">
        <f>SUM('2:3'!Q213)</f>
        <v>0</v>
      </c>
      <c r="R213" s="93">
        <f>SUM('2:3'!R213)</f>
        <v>0</v>
      </c>
      <c r="S213" s="93">
        <f>SUM('2:3'!S213)</f>
        <v>0</v>
      </c>
      <c r="T213" s="93">
        <f>SUM('2:3'!T213)</f>
        <v>0</v>
      </c>
      <c r="U213" s="93">
        <f>SUM('2:3'!U213)</f>
        <v>0</v>
      </c>
      <c r="V213" s="196">
        <f t="shared" si="42"/>
        <v>0</v>
      </c>
      <c r="W213" s="33" t="str">
        <f t="shared" si="43"/>
        <v/>
      </c>
      <c r="X213" s="93">
        <f>SUM('2:3'!X213)</f>
        <v>0</v>
      </c>
      <c r="Y213" s="93">
        <f>SUM('2:3'!Y213)</f>
        <v>0</v>
      </c>
      <c r="Z213" s="93">
        <f>SUM('2:3'!Z213)</f>
        <v>0</v>
      </c>
      <c r="AA213" s="93">
        <f>SUM('2:3'!AA213)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SUM('2:3'!G214)</f>
        <v>0</v>
      </c>
      <c r="H214" s="212">
        <f t="shared" si="39"/>
        <v>0</v>
      </c>
      <c r="I214" s="93">
        <f>SUM('2:3'!I214)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SUM('2:3'!N214)</f>
        <v>0</v>
      </c>
      <c r="O214" s="93">
        <f>SUM('2:3'!O214)</f>
        <v>0</v>
      </c>
      <c r="P214" s="93">
        <f>SUM('2:3'!P214)</f>
        <v>0</v>
      </c>
      <c r="Q214" s="93">
        <f>SUM('2:3'!Q214)</f>
        <v>0</v>
      </c>
      <c r="R214" s="93">
        <f>SUM('2:3'!R214)</f>
        <v>0</v>
      </c>
      <c r="S214" s="93">
        <f>SUM('2:3'!S214)</f>
        <v>0</v>
      </c>
      <c r="T214" s="93">
        <f>SUM('2:3'!T214)</f>
        <v>0</v>
      </c>
      <c r="U214" s="93">
        <f>SUM('2:3'!U214)</f>
        <v>0</v>
      </c>
      <c r="V214" s="196">
        <f t="shared" si="42"/>
        <v>0</v>
      </c>
      <c r="W214" s="33" t="str">
        <f t="shared" si="43"/>
        <v/>
      </c>
      <c r="X214" s="93">
        <f>SUM('2:3'!X214)</f>
        <v>0</v>
      </c>
      <c r="Y214" s="93">
        <f>SUM('2:3'!Y214)</f>
        <v>0</v>
      </c>
      <c r="Z214" s="93">
        <f>SUM('2:3'!Z214)</f>
        <v>0</v>
      </c>
      <c r="AA214" s="93">
        <f>SUM('2:3'!AA214)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SUM('2:3'!G215)</f>
        <v>0</v>
      </c>
      <c r="H215" s="212">
        <f t="shared" si="39"/>
        <v>0</v>
      </c>
      <c r="I215" s="93">
        <f>SUM('2:3'!I215)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SUM('2:3'!N215)</f>
        <v>0</v>
      </c>
      <c r="O215" s="93">
        <f>SUM('2:3'!O215)</f>
        <v>0</v>
      </c>
      <c r="P215" s="93">
        <f>SUM('2:3'!P215)</f>
        <v>0</v>
      </c>
      <c r="Q215" s="93">
        <f>SUM('2:3'!Q215)</f>
        <v>0</v>
      </c>
      <c r="R215" s="93">
        <f>SUM('2:3'!R215)</f>
        <v>0</v>
      </c>
      <c r="S215" s="93">
        <f>SUM('2:3'!S215)</f>
        <v>0</v>
      </c>
      <c r="T215" s="93">
        <f>SUM('2:3'!T215)</f>
        <v>0</v>
      </c>
      <c r="U215" s="93">
        <f>SUM('2:3'!U215)</f>
        <v>0</v>
      </c>
      <c r="V215" s="196">
        <f t="shared" si="42"/>
        <v>0</v>
      </c>
      <c r="W215" s="33" t="str">
        <f t="shared" si="43"/>
        <v/>
      </c>
      <c r="X215" s="93">
        <f>SUM('2:3'!X215)</f>
        <v>0</v>
      </c>
      <c r="Y215" s="93">
        <f>SUM('2:3'!Y215)</f>
        <v>0</v>
      </c>
      <c r="Z215" s="93">
        <f>SUM('2:3'!Z215)</f>
        <v>0</v>
      </c>
      <c r="AA215" s="93">
        <f>SUM('2:3'!AA215)</f>
        <v>0</v>
      </c>
      <c r="AB215" s="309">
        <v>0.49</v>
      </c>
      <c r="AC215" s="232">
        <f t="shared" si="40"/>
        <v>0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SUM('2:3'!G216)</f>
        <v>0</v>
      </c>
      <c r="H216" s="212">
        <f t="shared" si="39"/>
        <v>0</v>
      </c>
      <c r="I216" s="93">
        <f>SUM('2:3'!I216)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SUM('2:3'!N216)</f>
        <v>0</v>
      </c>
      <c r="O216" s="93">
        <f>SUM('2:3'!O216)</f>
        <v>0</v>
      </c>
      <c r="P216" s="93">
        <f>SUM('2:3'!P216)</f>
        <v>0</v>
      </c>
      <c r="Q216" s="93">
        <f>SUM('2:3'!Q216)</f>
        <v>0</v>
      </c>
      <c r="R216" s="93">
        <f>SUM('2:3'!R216)</f>
        <v>0</v>
      </c>
      <c r="S216" s="93">
        <f>SUM('2:3'!S216)</f>
        <v>0</v>
      </c>
      <c r="T216" s="93">
        <f>SUM('2:3'!T216)</f>
        <v>0</v>
      </c>
      <c r="U216" s="93">
        <f>SUM('2:3'!U216)</f>
        <v>0</v>
      </c>
      <c r="V216" s="196">
        <f t="shared" si="42"/>
        <v>0</v>
      </c>
      <c r="W216" s="33" t="str">
        <f t="shared" si="43"/>
        <v/>
      </c>
      <c r="X216" s="93">
        <f>SUM('2:3'!X216)</f>
        <v>0</v>
      </c>
      <c r="Y216" s="93">
        <f>SUM('2:3'!Y216)</f>
        <v>0</v>
      </c>
      <c r="Z216" s="93">
        <f>SUM('2:3'!Z216)</f>
        <v>0</v>
      </c>
      <c r="AA216" s="93">
        <f>SUM('2:3'!AA216)</f>
        <v>0</v>
      </c>
      <c r="AB216" s="309">
        <v>0.18</v>
      </c>
      <c r="AC216" s="232">
        <f t="shared" si="40"/>
        <v>0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SUM('2:3'!G217)</f>
        <v>0</v>
      </c>
      <c r="H217" s="212">
        <f t="shared" si="39"/>
        <v>0</v>
      </c>
      <c r="I217" s="93">
        <f>SUM('2:3'!I217)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SUM('2:3'!N217)</f>
        <v>0</v>
      </c>
      <c r="O217" s="93">
        <f>SUM('2:3'!O217)</f>
        <v>0</v>
      </c>
      <c r="P217" s="93">
        <f>SUM('2:3'!P217)</f>
        <v>0</v>
      </c>
      <c r="Q217" s="93">
        <f>SUM('2:3'!Q217)</f>
        <v>0</v>
      </c>
      <c r="R217" s="93">
        <f>SUM('2:3'!R217)</f>
        <v>0</v>
      </c>
      <c r="S217" s="93">
        <f>SUM('2:3'!S217)</f>
        <v>0</v>
      </c>
      <c r="T217" s="93">
        <f>SUM('2:3'!T217)</f>
        <v>0</v>
      </c>
      <c r="U217" s="93">
        <f>SUM('2:3'!U217)</f>
        <v>0</v>
      </c>
      <c r="V217" s="196">
        <f t="shared" si="42"/>
        <v>0</v>
      </c>
      <c r="W217" s="33" t="str">
        <f t="shared" si="43"/>
        <v/>
      </c>
      <c r="X217" s="93">
        <f>SUM('2:3'!X217)</f>
        <v>0</v>
      </c>
      <c r="Y217" s="93">
        <f>SUM('2:3'!Y217)</f>
        <v>0</v>
      </c>
      <c r="Z217" s="93">
        <f>SUM('2:3'!Z217)</f>
        <v>0</v>
      </c>
      <c r="AA217" s="93">
        <f>SUM('2:3'!AA217)</f>
        <v>0</v>
      </c>
      <c r="AB217" s="309">
        <v>0.18</v>
      </c>
      <c r="AC217" s="232">
        <f t="shared" si="40"/>
        <v>0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SUM('2:3'!G218)</f>
        <v>0</v>
      </c>
      <c r="H218" s="212">
        <f t="shared" si="39"/>
        <v>0</v>
      </c>
      <c r="I218" s="93">
        <f>SUM('2:3'!I218)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41"/>
        <v>0</v>
      </c>
      <c r="N218" s="93">
        <f>SUM('2:3'!N218)</f>
        <v>0</v>
      </c>
      <c r="O218" s="93">
        <f>SUM('2:3'!O218)</f>
        <v>0</v>
      </c>
      <c r="P218" s="93">
        <f>SUM('2:3'!P218)</f>
        <v>0</v>
      </c>
      <c r="Q218" s="93">
        <f>SUM('2:3'!Q218)</f>
        <v>0</v>
      </c>
      <c r="R218" s="93">
        <f>SUM('2:3'!R218)</f>
        <v>0</v>
      </c>
      <c r="S218" s="93">
        <f>SUM('2:3'!S218)</f>
        <v>0</v>
      </c>
      <c r="T218" s="93">
        <f>SUM('2:3'!T218)</f>
        <v>0</v>
      </c>
      <c r="U218" s="93">
        <f>SUM('2:3'!U218)</f>
        <v>0</v>
      </c>
      <c r="V218" s="196">
        <f t="shared" si="42"/>
        <v>0</v>
      </c>
      <c r="W218" s="33" t="str">
        <f t="shared" si="43"/>
        <v/>
      </c>
      <c r="X218" s="93">
        <f>SUM('2:3'!X218)</f>
        <v>0</v>
      </c>
      <c r="Y218" s="93">
        <f>SUM('2:3'!Y218)</f>
        <v>0</v>
      </c>
      <c r="Z218" s="93">
        <f>SUM('2:3'!Z218)</f>
        <v>0</v>
      </c>
      <c r="AA218" s="93">
        <f>SUM('2:3'!AA218)</f>
        <v>0</v>
      </c>
      <c r="AB218" s="309">
        <v>0.18</v>
      </c>
      <c r="AC218" s="232">
        <f t="shared" si="40"/>
        <v>0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SUM('2:3'!G219)</f>
        <v>0</v>
      </c>
      <c r="H219" s="212">
        <f t="shared" si="39"/>
        <v>0</v>
      </c>
      <c r="I219" s="93">
        <f>SUM('2:3'!I219)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41"/>
        <v>0</v>
      </c>
      <c r="N219" s="93">
        <f>SUM('2:3'!N219)</f>
        <v>0</v>
      </c>
      <c r="O219" s="93">
        <f>SUM('2:3'!O219)</f>
        <v>0</v>
      </c>
      <c r="P219" s="93">
        <f>SUM('2:3'!P219)</f>
        <v>0</v>
      </c>
      <c r="Q219" s="93">
        <f>SUM('2:3'!Q219)</f>
        <v>0</v>
      </c>
      <c r="R219" s="93">
        <f>SUM('2:3'!R219)</f>
        <v>0</v>
      </c>
      <c r="S219" s="93">
        <f>SUM('2:3'!S219)</f>
        <v>0</v>
      </c>
      <c r="T219" s="93">
        <f>SUM('2:3'!T219)</f>
        <v>0</v>
      </c>
      <c r="U219" s="93">
        <f>SUM('2:3'!U219)</f>
        <v>0</v>
      </c>
      <c r="V219" s="196">
        <f t="shared" si="42"/>
        <v>0</v>
      </c>
      <c r="W219" s="33" t="str">
        <f t="shared" si="43"/>
        <v/>
      </c>
      <c r="X219" s="93">
        <f>SUM('2:3'!X219)</f>
        <v>0</v>
      </c>
      <c r="Y219" s="93">
        <f>SUM('2:3'!Y219)</f>
        <v>0</v>
      </c>
      <c r="Z219" s="93">
        <f>SUM('2:3'!Z219)</f>
        <v>0</v>
      </c>
      <c r="AA219" s="93">
        <f>SUM('2:3'!AA219)</f>
        <v>0</v>
      </c>
      <c r="AB219" s="309">
        <v>0.18</v>
      </c>
      <c r="AC219" s="232">
        <f t="shared" si="40"/>
        <v>0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SUM('2:3'!G220)</f>
        <v>0</v>
      </c>
      <c r="H220" s="212">
        <f t="shared" si="39"/>
        <v>0</v>
      </c>
      <c r="I220" s="93">
        <f>SUM('2:3'!I220)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SUM('2:3'!N220)</f>
        <v>0</v>
      </c>
      <c r="O220" s="93">
        <f>SUM('2:3'!O220)</f>
        <v>0</v>
      </c>
      <c r="P220" s="93">
        <f>SUM('2:3'!P220)</f>
        <v>0</v>
      </c>
      <c r="Q220" s="93">
        <f>SUM('2:3'!Q220)</f>
        <v>0</v>
      </c>
      <c r="R220" s="93">
        <f>SUM('2:3'!R220)</f>
        <v>0</v>
      </c>
      <c r="S220" s="93">
        <f>SUM('2:3'!S220)</f>
        <v>0</v>
      </c>
      <c r="T220" s="93">
        <f>SUM('2:3'!T220)</f>
        <v>0</v>
      </c>
      <c r="U220" s="93">
        <f>SUM('2:3'!U220)</f>
        <v>0</v>
      </c>
      <c r="V220" s="196"/>
      <c r="W220" s="33"/>
      <c r="X220" s="93">
        <f>SUM('2:3'!X220)</f>
        <v>0</v>
      </c>
      <c r="Y220" s="93">
        <f>SUM('2:3'!Y220)</f>
        <v>0</v>
      </c>
      <c r="Z220" s="93">
        <f>SUM('2:3'!Z220)</f>
        <v>0</v>
      </c>
      <c r="AA220" s="93">
        <f>SUM('2:3'!AA220)</f>
        <v>0</v>
      </c>
      <c r="AB220" s="309">
        <v>0.19</v>
      </c>
      <c r="AC220" s="232">
        <f t="shared" si="40"/>
        <v>0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SUM('2:3'!G221)</f>
        <v>0</v>
      </c>
      <c r="H221" s="212">
        <f t="shared" si="39"/>
        <v>0</v>
      </c>
      <c r="I221" s="93">
        <f>SUM('2:3'!I221)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SUM('2:3'!N221)</f>
        <v>0</v>
      </c>
      <c r="O221" s="93">
        <f>SUM('2:3'!O221)</f>
        <v>0</v>
      </c>
      <c r="P221" s="93">
        <f>SUM('2:3'!P221)</f>
        <v>0</v>
      </c>
      <c r="Q221" s="93">
        <f>SUM('2:3'!Q221)</f>
        <v>0</v>
      </c>
      <c r="R221" s="93">
        <f>SUM('2:3'!R221)</f>
        <v>0</v>
      </c>
      <c r="S221" s="93">
        <f>SUM('2:3'!S221)</f>
        <v>0</v>
      </c>
      <c r="T221" s="93">
        <f>SUM('2:3'!T221)</f>
        <v>0</v>
      </c>
      <c r="U221" s="93">
        <f>SUM('2:3'!U221)</f>
        <v>0</v>
      </c>
      <c r="V221" s="196"/>
      <c r="W221" s="33"/>
      <c r="X221" s="93">
        <f>SUM('2:3'!X221)</f>
        <v>0</v>
      </c>
      <c r="Y221" s="93">
        <f>SUM('2:3'!Y221)</f>
        <v>0</v>
      </c>
      <c r="Z221" s="93">
        <f>SUM('2:3'!Z221)</f>
        <v>0</v>
      </c>
      <c r="AA221" s="93">
        <f>SUM('2:3'!AA221)</f>
        <v>0</v>
      </c>
      <c r="AB221" s="309">
        <v>0.19</v>
      </c>
      <c r="AC221" s="232">
        <f t="shared" si="40"/>
        <v>0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SUM('2:3'!G222)</f>
        <v>0</v>
      </c>
      <c r="H222" s="212">
        <f t="shared" si="39"/>
        <v>0</v>
      </c>
      <c r="I222" s="93">
        <f>SUM('2:3'!I222)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SUM('2:3'!N222)</f>
        <v>0</v>
      </c>
      <c r="O222" s="93">
        <f>SUM('2:3'!O222)</f>
        <v>0</v>
      </c>
      <c r="P222" s="93">
        <f>SUM('2:3'!P222)</f>
        <v>0</v>
      </c>
      <c r="Q222" s="93">
        <f>SUM('2:3'!Q222)</f>
        <v>0</v>
      </c>
      <c r="R222" s="93">
        <f>SUM('2:3'!R222)</f>
        <v>0</v>
      </c>
      <c r="S222" s="93">
        <f>SUM('2:3'!S222)</f>
        <v>0</v>
      </c>
      <c r="T222" s="93">
        <f>SUM('2:3'!T222)</f>
        <v>0</v>
      </c>
      <c r="U222" s="93">
        <f>SUM('2:3'!U222)</f>
        <v>0</v>
      </c>
      <c r="V222" s="196"/>
      <c r="W222" s="33"/>
      <c r="X222" s="93">
        <f>SUM('2:3'!X222)</f>
        <v>0</v>
      </c>
      <c r="Y222" s="93">
        <f>SUM('2:3'!Y222)</f>
        <v>0</v>
      </c>
      <c r="Z222" s="93">
        <f>SUM('2:3'!Z222)</f>
        <v>0</v>
      </c>
      <c r="AA222" s="93">
        <f>SUM('2:3'!AA222)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SUM('2:3'!G223)</f>
        <v>0</v>
      </c>
      <c r="H223" s="212">
        <f t="shared" si="39"/>
        <v>0</v>
      </c>
      <c r="I223" s="93">
        <f>SUM('2:3'!I223)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SUM('2:3'!N223)</f>
        <v>0</v>
      </c>
      <c r="O223" s="93">
        <f>SUM('2:3'!O223)</f>
        <v>0</v>
      </c>
      <c r="P223" s="93">
        <f>SUM('2:3'!P223)</f>
        <v>0</v>
      </c>
      <c r="Q223" s="93">
        <f>SUM('2:3'!Q223)</f>
        <v>0</v>
      </c>
      <c r="R223" s="93">
        <f>SUM('2:3'!R223)</f>
        <v>0</v>
      </c>
      <c r="S223" s="93">
        <f>SUM('2:3'!S223)</f>
        <v>0</v>
      </c>
      <c r="T223" s="93">
        <f>SUM('2:3'!T223)</f>
        <v>0</v>
      </c>
      <c r="U223" s="93">
        <f>SUM('2:3'!U223)</f>
        <v>0</v>
      </c>
      <c r="V223" s="196"/>
      <c r="W223" s="33"/>
      <c r="X223" s="93">
        <f>SUM('2:3'!X223)</f>
        <v>0</v>
      </c>
      <c r="Y223" s="93">
        <f>SUM('2:3'!Y223)</f>
        <v>0</v>
      </c>
      <c r="Z223" s="93">
        <f>SUM('2:3'!Z223)</f>
        <v>0</v>
      </c>
      <c r="AA223" s="93">
        <f>SUM('2:3'!AA223)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SUM('2:3'!G224)</f>
        <v>0</v>
      </c>
      <c r="H224" s="250">
        <f t="shared" si="39"/>
        <v>0</v>
      </c>
      <c r="I224" s="93">
        <f>SUM('2:3'!I224)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SUM('2:3'!N224)</f>
        <v>0</v>
      </c>
      <c r="O224" s="93">
        <f>SUM('2:3'!O224)</f>
        <v>0</v>
      </c>
      <c r="P224" s="93">
        <f>SUM('2:3'!P224)</f>
        <v>0</v>
      </c>
      <c r="Q224" s="93">
        <f>SUM('2:3'!Q224)</f>
        <v>0</v>
      </c>
      <c r="R224" s="93">
        <f>SUM('2:3'!R224)</f>
        <v>0</v>
      </c>
      <c r="S224" s="93">
        <f>SUM('2:3'!S224)</f>
        <v>0</v>
      </c>
      <c r="T224" s="93">
        <f>SUM('2:3'!T224)</f>
        <v>0</v>
      </c>
      <c r="U224" s="93">
        <f>SUM('2:3'!U224)</f>
        <v>0</v>
      </c>
      <c r="V224" s="196"/>
      <c r="W224" s="33"/>
      <c r="X224" s="93">
        <f>SUM('2:3'!X224)</f>
        <v>0</v>
      </c>
      <c r="Y224" s="93">
        <f>SUM('2:3'!Y224)</f>
        <v>0</v>
      </c>
      <c r="Z224" s="93">
        <f>SUM('2:3'!Z224)</f>
        <v>0</v>
      </c>
      <c r="AA224" s="93">
        <f>SUM('2:3'!AA224)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SUM('2:3'!G225)</f>
        <v>0</v>
      </c>
      <c r="H225" s="250">
        <f t="shared" si="39"/>
        <v>0</v>
      </c>
      <c r="I225" s="93">
        <f>SUM('2:3'!I225)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SUM('2:3'!N225)</f>
        <v>0</v>
      </c>
      <c r="O225" s="93">
        <f>SUM('2:3'!O225)</f>
        <v>0</v>
      </c>
      <c r="P225" s="93">
        <f>SUM('2:3'!P225)</f>
        <v>0</v>
      </c>
      <c r="Q225" s="93">
        <f>SUM('2:3'!Q225)</f>
        <v>0</v>
      </c>
      <c r="R225" s="93">
        <f>SUM('2:3'!R225)</f>
        <v>0</v>
      </c>
      <c r="S225" s="93">
        <f>SUM('2:3'!S225)</f>
        <v>0</v>
      </c>
      <c r="T225" s="93">
        <f>SUM('2:3'!T225)</f>
        <v>0</v>
      </c>
      <c r="U225" s="93">
        <f>SUM('2:3'!U225)</f>
        <v>0</v>
      </c>
      <c r="V225" s="196"/>
      <c r="W225" s="33"/>
      <c r="X225" s="93">
        <f>SUM('2:3'!X225)</f>
        <v>0</v>
      </c>
      <c r="Y225" s="93">
        <f>SUM('2:3'!Y225)</f>
        <v>0</v>
      </c>
      <c r="Z225" s="93">
        <f>SUM('2:3'!Z225)</f>
        <v>0</v>
      </c>
      <c r="AA225" s="93">
        <f>SUM('2:3'!AA225)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SUM('2:3'!G226)</f>
        <v>0</v>
      </c>
      <c r="H226" s="250">
        <f t="shared" si="39"/>
        <v>0</v>
      </c>
      <c r="I226" s="93">
        <f>SUM('2:3'!I226)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SUM('2:3'!N226)</f>
        <v>0</v>
      </c>
      <c r="O226" s="93">
        <f>SUM('2:3'!O226)</f>
        <v>0</v>
      </c>
      <c r="P226" s="93">
        <f>SUM('2:3'!P226)</f>
        <v>0</v>
      </c>
      <c r="Q226" s="93">
        <f>SUM('2:3'!Q226)</f>
        <v>0</v>
      </c>
      <c r="R226" s="93">
        <f>SUM('2:3'!R226)</f>
        <v>0</v>
      </c>
      <c r="S226" s="93">
        <f>SUM('2:3'!S226)</f>
        <v>0</v>
      </c>
      <c r="T226" s="93">
        <f>SUM('2:3'!T226)</f>
        <v>0</v>
      </c>
      <c r="U226" s="93">
        <f>SUM('2:3'!U226)</f>
        <v>0</v>
      </c>
      <c r="V226" s="196"/>
      <c r="W226" s="33"/>
      <c r="X226" s="93">
        <f>SUM('2:3'!X226)</f>
        <v>0</v>
      </c>
      <c r="Y226" s="93">
        <f>SUM('2:3'!Y226)</f>
        <v>0</v>
      </c>
      <c r="Z226" s="93">
        <f>SUM('2:3'!Z226)</f>
        <v>0</v>
      </c>
      <c r="AA226" s="93">
        <f>SUM('2:3'!AA226)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SUM('2:3'!G227)</f>
        <v>0</v>
      </c>
      <c r="H227" s="250">
        <f t="shared" si="39"/>
        <v>0</v>
      </c>
      <c r="I227" s="93">
        <f>SUM('2:3'!I227)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SUM('2:3'!N227)</f>
        <v>0</v>
      </c>
      <c r="O227" s="93">
        <f>SUM('2:3'!O227)</f>
        <v>0</v>
      </c>
      <c r="P227" s="93">
        <f>SUM('2:3'!P227)</f>
        <v>0</v>
      </c>
      <c r="Q227" s="93">
        <f>SUM('2:3'!Q227)</f>
        <v>0</v>
      </c>
      <c r="R227" s="93">
        <f>SUM('2:3'!R227)</f>
        <v>0</v>
      </c>
      <c r="S227" s="93">
        <f>SUM('2:3'!S227)</f>
        <v>0</v>
      </c>
      <c r="T227" s="93">
        <f>SUM('2:3'!T227)</f>
        <v>0</v>
      </c>
      <c r="U227" s="93">
        <f>SUM('2:3'!U227)</f>
        <v>0</v>
      </c>
      <c r="V227" s="196"/>
      <c r="W227" s="33"/>
      <c r="X227" s="93">
        <f>SUM('2:3'!X227)</f>
        <v>0</v>
      </c>
      <c r="Y227" s="93">
        <f>SUM('2:3'!Y227)</f>
        <v>0</v>
      </c>
      <c r="Z227" s="93">
        <f>SUM('2:3'!Z227)</f>
        <v>0</v>
      </c>
      <c r="AA227" s="93">
        <f>SUM('2:3'!AA227)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SUM('2:3'!G228)</f>
        <v>0</v>
      </c>
      <c r="H228" s="250">
        <f t="shared" si="39"/>
        <v>0</v>
      </c>
      <c r="I228" s="93">
        <f>SUM('2:3'!I228)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SUM('2:3'!N228)</f>
        <v>0</v>
      </c>
      <c r="O228" s="93">
        <f>SUM('2:3'!O228)</f>
        <v>0</v>
      </c>
      <c r="P228" s="93">
        <f>SUM('2:3'!P228)</f>
        <v>0</v>
      </c>
      <c r="Q228" s="93">
        <f>SUM('2:3'!Q228)</f>
        <v>0</v>
      </c>
      <c r="R228" s="93">
        <f>SUM('2:3'!R228)</f>
        <v>0</v>
      </c>
      <c r="S228" s="93">
        <f>SUM('2:3'!S228)</f>
        <v>0</v>
      </c>
      <c r="T228" s="93">
        <f>SUM('2:3'!T228)</f>
        <v>0</v>
      </c>
      <c r="U228" s="93">
        <f>SUM('2:3'!U228)</f>
        <v>0</v>
      </c>
      <c r="V228" s="196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SUM('2:3'!X228)</f>
        <v>0</v>
      </c>
      <c r="Y228" s="93">
        <f>SUM('2:3'!Y228)</f>
        <v>0</v>
      </c>
      <c r="Z228" s="93">
        <f>SUM('2:3'!Z228)</f>
        <v>0</v>
      </c>
      <c r="AA228" s="93">
        <f>SUM('2:3'!AA228)</f>
        <v>0</v>
      </c>
      <c r="AB228" s="309">
        <v>0.19</v>
      </c>
      <c r="AC228" s="232">
        <f t="shared" si="40"/>
        <v>0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SUM('2:3'!G229)</f>
        <v>0</v>
      </c>
      <c r="H229" s="250">
        <f t="shared" si="39"/>
        <v>0</v>
      </c>
      <c r="I229" s="93">
        <f>SUM('2:3'!I229)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SUM('2:3'!N229)</f>
        <v>0</v>
      </c>
      <c r="O229" s="93">
        <f>SUM('2:3'!O229)</f>
        <v>0</v>
      </c>
      <c r="P229" s="93">
        <f>SUM('2:3'!P229)</f>
        <v>0</v>
      </c>
      <c r="Q229" s="93">
        <f>SUM('2:3'!Q229)</f>
        <v>0</v>
      </c>
      <c r="R229" s="93">
        <f>SUM('2:3'!R229)</f>
        <v>0</v>
      </c>
      <c r="S229" s="93">
        <f>SUM('2:3'!S229)</f>
        <v>0</v>
      </c>
      <c r="T229" s="93">
        <f>SUM('2:3'!T229)</f>
        <v>0</v>
      </c>
      <c r="U229" s="93">
        <f>SUM('2:3'!U229)</f>
        <v>0</v>
      </c>
      <c r="V229" s="196">
        <f t="shared" si="44"/>
        <v>0</v>
      </c>
      <c r="W229" s="33" t="str">
        <f t="shared" si="45"/>
        <v/>
      </c>
      <c r="X229" s="93">
        <f>SUM('2:3'!X229)</f>
        <v>0</v>
      </c>
      <c r="Y229" s="93">
        <f>SUM('2:3'!Y229)</f>
        <v>0</v>
      </c>
      <c r="Z229" s="93">
        <f>SUM('2:3'!Z229)</f>
        <v>0</v>
      </c>
      <c r="AA229" s="93">
        <f>SUM('2:3'!AA229)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SUM('2:3'!G230)</f>
        <v>0</v>
      </c>
      <c r="H230" s="212">
        <f t="shared" si="39"/>
        <v>0</v>
      </c>
      <c r="I230" s="93">
        <f>SUM('2:3'!I230)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SUM('2:3'!N230)</f>
        <v>0</v>
      </c>
      <c r="O230" s="93">
        <f>SUM('2:3'!O230)</f>
        <v>0</v>
      </c>
      <c r="P230" s="93">
        <f>SUM('2:3'!P230)</f>
        <v>0</v>
      </c>
      <c r="Q230" s="93">
        <f>SUM('2:3'!Q230)</f>
        <v>0</v>
      </c>
      <c r="R230" s="93">
        <f>SUM('2:3'!R230)</f>
        <v>0</v>
      </c>
      <c r="S230" s="93">
        <f>SUM('2:3'!S230)</f>
        <v>0</v>
      </c>
      <c r="T230" s="93">
        <f>SUM('2:3'!T230)</f>
        <v>0</v>
      </c>
      <c r="U230" s="93">
        <f>SUM('2:3'!U230)</f>
        <v>0</v>
      </c>
      <c r="V230" s="196">
        <f t="shared" si="44"/>
        <v>0</v>
      </c>
      <c r="W230" s="33" t="str">
        <f t="shared" si="45"/>
        <v/>
      </c>
      <c r="X230" s="93">
        <f>SUM('2:3'!X230)</f>
        <v>0</v>
      </c>
      <c r="Y230" s="93">
        <f>SUM('2:3'!Y230)</f>
        <v>0</v>
      </c>
      <c r="Z230" s="93">
        <f>SUM('2:3'!Z230)</f>
        <v>0</v>
      </c>
      <c r="AA230" s="93">
        <f>SUM('2:3'!AA230)</f>
        <v>0</v>
      </c>
      <c r="AB230" s="309">
        <v>0.19</v>
      </c>
      <c r="AC230" s="232">
        <f t="shared" si="40"/>
        <v>0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SUM('2:3'!G231)</f>
        <v>0</v>
      </c>
      <c r="H231" s="212">
        <f t="shared" si="39"/>
        <v>0</v>
      </c>
      <c r="I231" s="93">
        <f>SUM('2:3'!I231)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SUM('2:3'!N231)</f>
        <v>0</v>
      </c>
      <c r="O231" s="93">
        <f>SUM('2:3'!O231)</f>
        <v>0</v>
      </c>
      <c r="P231" s="93">
        <f>SUM('2:3'!P231)</f>
        <v>0</v>
      </c>
      <c r="Q231" s="93">
        <f>SUM('2:3'!Q231)</f>
        <v>0</v>
      </c>
      <c r="R231" s="93">
        <f>SUM('2:3'!R231)</f>
        <v>0</v>
      </c>
      <c r="S231" s="93">
        <f>SUM('2:3'!S231)</f>
        <v>0</v>
      </c>
      <c r="T231" s="93">
        <f>SUM('2:3'!T231)</f>
        <v>0</v>
      </c>
      <c r="U231" s="93">
        <f>SUM('2:3'!U231)</f>
        <v>0</v>
      </c>
      <c r="V231" s="196">
        <f t="shared" si="44"/>
        <v>0</v>
      </c>
      <c r="W231" s="33" t="str">
        <f t="shared" si="45"/>
        <v/>
      </c>
      <c r="X231" s="93">
        <f>SUM('2:3'!X231)</f>
        <v>0</v>
      </c>
      <c r="Y231" s="93">
        <f>SUM('2:3'!Y231)</f>
        <v>0</v>
      </c>
      <c r="Z231" s="93">
        <f>SUM('2:3'!Z231)</f>
        <v>0</v>
      </c>
      <c r="AA231" s="93">
        <f>SUM('2:3'!AA231)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SUM('2:3'!G232)</f>
        <v>0</v>
      </c>
      <c r="H232" s="212">
        <f t="shared" si="39"/>
        <v>0</v>
      </c>
      <c r="I232" s="93">
        <f>SUM('2:3'!I232)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SUM('2:3'!N232)</f>
        <v>0</v>
      </c>
      <c r="O232" s="93">
        <f>SUM('2:3'!O232)</f>
        <v>0</v>
      </c>
      <c r="P232" s="93">
        <f>SUM('2:3'!P232)</f>
        <v>0</v>
      </c>
      <c r="Q232" s="93">
        <f>SUM('2:3'!Q232)</f>
        <v>0</v>
      </c>
      <c r="R232" s="93">
        <f>SUM('2:3'!R232)</f>
        <v>0</v>
      </c>
      <c r="S232" s="93">
        <f>SUM('2:3'!S232)</f>
        <v>0</v>
      </c>
      <c r="T232" s="93">
        <f>SUM('2:3'!T232)</f>
        <v>0</v>
      </c>
      <c r="U232" s="93">
        <f>SUM('2:3'!U232)</f>
        <v>0</v>
      </c>
      <c r="V232" s="196">
        <f t="shared" si="44"/>
        <v>0</v>
      </c>
      <c r="W232" s="33" t="str">
        <f t="shared" si="45"/>
        <v/>
      </c>
      <c r="X232" s="93">
        <f>SUM('2:3'!X232)</f>
        <v>0</v>
      </c>
      <c r="Y232" s="93">
        <f>SUM('2:3'!Y232)</f>
        <v>0</v>
      </c>
      <c r="Z232" s="93">
        <f>SUM('2:3'!Z232)</f>
        <v>0</v>
      </c>
      <c r="AA232" s="93">
        <f>SUM('2:3'!AA232)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SUM('2:3'!G233)</f>
        <v>0</v>
      </c>
      <c r="H233" s="212">
        <f t="shared" si="39"/>
        <v>0</v>
      </c>
      <c r="I233" s="93">
        <f>SUM('2:3'!I233)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SUM('2:3'!N233)</f>
        <v>0</v>
      </c>
      <c r="O233" s="93">
        <f>SUM('2:3'!O233)</f>
        <v>0</v>
      </c>
      <c r="P233" s="93">
        <f>SUM('2:3'!P233)</f>
        <v>0</v>
      </c>
      <c r="Q233" s="93">
        <f>SUM('2:3'!Q233)</f>
        <v>0</v>
      </c>
      <c r="R233" s="93">
        <f>SUM('2:3'!R233)</f>
        <v>0</v>
      </c>
      <c r="S233" s="93">
        <f>SUM('2:3'!S233)</f>
        <v>0</v>
      </c>
      <c r="T233" s="93">
        <f>SUM('2:3'!T233)</f>
        <v>0</v>
      </c>
      <c r="U233" s="93">
        <f>SUM('2:3'!U233)</f>
        <v>0</v>
      </c>
      <c r="V233" s="196">
        <f t="shared" si="44"/>
        <v>0</v>
      </c>
      <c r="W233" s="33" t="str">
        <f t="shared" si="45"/>
        <v/>
      </c>
      <c r="X233" s="93">
        <f>SUM('2:3'!X233)</f>
        <v>0</v>
      </c>
      <c r="Y233" s="93">
        <f>SUM('2:3'!Y233)</f>
        <v>0</v>
      </c>
      <c r="Z233" s="93">
        <f>SUM('2:3'!Z233)</f>
        <v>0</v>
      </c>
      <c r="AA233" s="93">
        <f>SUM('2:3'!AA233)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SUM('2:3'!G234)</f>
        <v>0</v>
      </c>
      <c r="H234" s="212">
        <f t="shared" si="39"/>
        <v>0</v>
      </c>
      <c r="I234" s="93">
        <f>SUM('2:3'!I234)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SUM('2:3'!N234)</f>
        <v>0</v>
      </c>
      <c r="O234" s="93">
        <f>SUM('2:3'!O234)</f>
        <v>0</v>
      </c>
      <c r="P234" s="93">
        <f>SUM('2:3'!P234)</f>
        <v>0</v>
      </c>
      <c r="Q234" s="93">
        <f>SUM('2:3'!Q234)</f>
        <v>0</v>
      </c>
      <c r="R234" s="93">
        <f>SUM('2:3'!R234)</f>
        <v>0</v>
      </c>
      <c r="S234" s="93">
        <f>SUM('2:3'!S234)</f>
        <v>0</v>
      </c>
      <c r="T234" s="93">
        <f>SUM('2:3'!T234)</f>
        <v>0</v>
      </c>
      <c r="U234" s="93">
        <f>SUM('2:3'!U234)</f>
        <v>0</v>
      </c>
      <c r="V234" s="196">
        <f t="shared" si="44"/>
        <v>0</v>
      </c>
      <c r="W234" s="33" t="str">
        <f t="shared" si="45"/>
        <v/>
      </c>
      <c r="X234" s="93">
        <f>SUM('2:3'!X234)</f>
        <v>0</v>
      </c>
      <c r="Y234" s="93">
        <f>SUM('2:3'!Y234)</f>
        <v>0</v>
      </c>
      <c r="Z234" s="93">
        <f>SUM('2:3'!Z234)</f>
        <v>0</v>
      </c>
      <c r="AA234" s="93">
        <f>SUM('2:3'!AA234)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SUM('2:3'!G235)</f>
        <v>0</v>
      </c>
      <c r="H235" s="212">
        <f t="shared" si="39"/>
        <v>0</v>
      </c>
      <c r="I235" s="93">
        <f>SUM('2:3'!I235)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SUM('2:3'!N235)</f>
        <v>0</v>
      </c>
      <c r="O235" s="93">
        <f>SUM('2:3'!O235)</f>
        <v>0</v>
      </c>
      <c r="P235" s="93">
        <f>SUM('2:3'!P235)</f>
        <v>0</v>
      </c>
      <c r="Q235" s="93">
        <f>SUM('2:3'!Q235)</f>
        <v>0</v>
      </c>
      <c r="R235" s="93">
        <f>SUM('2:3'!R235)</f>
        <v>0</v>
      </c>
      <c r="S235" s="93">
        <f>SUM('2:3'!S235)</f>
        <v>0</v>
      </c>
      <c r="T235" s="93">
        <f>SUM('2:3'!T235)</f>
        <v>0</v>
      </c>
      <c r="U235" s="93">
        <f>SUM('2:3'!U235)</f>
        <v>0</v>
      </c>
      <c r="V235" s="196">
        <f t="shared" si="44"/>
        <v>0</v>
      </c>
      <c r="W235" s="33" t="str">
        <f t="shared" si="45"/>
        <v/>
      </c>
      <c r="X235" s="93">
        <f>SUM('2:3'!X235)</f>
        <v>0</v>
      </c>
      <c r="Y235" s="93">
        <f>SUM('2:3'!Y235)</f>
        <v>0</v>
      </c>
      <c r="Z235" s="93">
        <f>SUM('2:3'!Z235)</f>
        <v>0</v>
      </c>
      <c r="AA235" s="93">
        <f>SUM('2:3'!AA235)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SUM('2:3'!G236)</f>
        <v>0</v>
      </c>
      <c r="H236" s="212">
        <f t="shared" si="39"/>
        <v>0</v>
      </c>
      <c r="I236" s="93">
        <f>SUM('2:3'!I236)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SUM('2:3'!N236)</f>
        <v>0</v>
      </c>
      <c r="O236" s="93">
        <f>SUM('2:3'!O236)</f>
        <v>0</v>
      </c>
      <c r="P236" s="93">
        <f>SUM('2:3'!P236)</f>
        <v>0</v>
      </c>
      <c r="Q236" s="93">
        <f>SUM('2:3'!Q236)</f>
        <v>0</v>
      </c>
      <c r="R236" s="93">
        <f>SUM('2:3'!R236)</f>
        <v>0</v>
      </c>
      <c r="S236" s="93">
        <f>SUM('2:3'!S236)</f>
        <v>0</v>
      </c>
      <c r="T236" s="93">
        <f>SUM('2:3'!T236)</f>
        <v>0</v>
      </c>
      <c r="U236" s="93">
        <f>SUM('2:3'!U236)</f>
        <v>0</v>
      </c>
      <c r="V236" s="196">
        <f t="shared" si="44"/>
        <v>0</v>
      </c>
      <c r="W236" s="33" t="str">
        <f t="shared" si="45"/>
        <v/>
      </c>
      <c r="X236" s="93">
        <f>SUM('2:3'!X236)</f>
        <v>0</v>
      </c>
      <c r="Y236" s="93">
        <f>SUM('2:3'!Y236)</f>
        <v>0</v>
      </c>
      <c r="Z236" s="93">
        <f>SUM('2:3'!Z236)</f>
        <v>0</v>
      </c>
      <c r="AA236" s="93">
        <f>SUM('2:3'!AA236)</f>
        <v>0</v>
      </c>
      <c r="AB236" s="309">
        <v>0.21</v>
      </c>
      <c r="AC236" s="232">
        <f t="shared" si="40"/>
        <v>0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SUM('2:3'!G237)</f>
        <v>0</v>
      </c>
      <c r="H237" s="212">
        <f t="shared" si="39"/>
        <v>0</v>
      </c>
      <c r="I237" s="93">
        <f>SUM('2:3'!I237)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SUM('2:3'!N237)</f>
        <v>0</v>
      </c>
      <c r="O237" s="93">
        <f>SUM('2:3'!O237)</f>
        <v>0</v>
      </c>
      <c r="P237" s="93">
        <f>SUM('2:3'!P237)</f>
        <v>0</v>
      </c>
      <c r="Q237" s="93">
        <f>SUM('2:3'!Q237)</f>
        <v>0</v>
      </c>
      <c r="R237" s="93">
        <f>SUM('2:3'!R237)</f>
        <v>0</v>
      </c>
      <c r="S237" s="93">
        <f>SUM('2:3'!S237)</f>
        <v>0</v>
      </c>
      <c r="T237" s="93">
        <f>SUM('2:3'!T237)</f>
        <v>0</v>
      </c>
      <c r="U237" s="93">
        <f>SUM('2:3'!U237)</f>
        <v>0</v>
      </c>
      <c r="V237" s="196">
        <f t="shared" si="44"/>
        <v>0</v>
      </c>
      <c r="W237" s="33" t="str">
        <f t="shared" si="45"/>
        <v/>
      </c>
      <c r="X237" s="93">
        <f>SUM('2:3'!X237)</f>
        <v>0</v>
      </c>
      <c r="Y237" s="93">
        <f>SUM('2:3'!Y237)</f>
        <v>0</v>
      </c>
      <c r="Z237" s="93">
        <f>SUM('2:3'!Z237)</f>
        <v>0</v>
      </c>
      <c r="AA237" s="93">
        <f>SUM('2:3'!AA237)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SUM('2:3'!G238)</f>
        <v>0</v>
      </c>
      <c r="H238" s="212">
        <f t="shared" si="39"/>
        <v>0</v>
      </c>
      <c r="I238" s="93">
        <f>SUM('2:3'!I238)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SUM('2:3'!G239)</f>
        <v>0</v>
      </c>
      <c r="H239" s="212">
        <f t="shared" si="39"/>
        <v>0</v>
      </c>
      <c r="I239" s="93">
        <f>SUM('2:3'!I239)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SUM('2:3'!N239)</f>
        <v>0</v>
      </c>
      <c r="O239" s="93">
        <f>SUM('2:3'!O239)</f>
        <v>0</v>
      </c>
      <c r="P239" s="93">
        <f>SUM('2:3'!P239)</f>
        <v>0</v>
      </c>
      <c r="Q239" s="93">
        <f>SUM('2:3'!Q239)</f>
        <v>0</v>
      </c>
      <c r="R239" s="93">
        <f>SUM('2:3'!R239)</f>
        <v>0</v>
      </c>
      <c r="S239" s="93">
        <f>SUM('2:3'!S239)</f>
        <v>0</v>
      </c>
      <c r="T239" s="93">
        <f>SUM('2:3'!T239)</f>
        <v>0</v>
      </c>
      <c r="U239" s="93">
        <f>SUM('2:3'!U239)</f>
        <v>0</v>
      </c>
      <c r="V239" s="196"/>
      <c r="W239" s="33"/>
      <c r="X239" s="93">
        <f>SUM('2:3'!X239)</f>
        <v>0</v>
      </c>
      <c r="Y239" s="93">
        <f>SUM('2:3'!Y239)</f>
        <v>0</v>
      </c>
      <c r="Z239" s="93">
        <f>SUM('2:3'!Z239)</f>
        <v>0</v>
      </c>
      <c r="AA239" s="93">
        <f>SUM('2:3'!AA239)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SUM('2:3'!G240)</f>
        <v>0</v>
      </c>
      <c r="H240" s="250">
        <f t="shared" si="39"/>
        <v>0</v>
      </c>
      <c r="I240" s="93">
        <f>SUM('2:3'!I240)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6"/>
        <v>0</v>
      </c>
      <c r="N240" s="93">
        <f>SUM('2:3'!N240)</f>
        <v>0</v>
      </c>
      <c r="O240" s="93">
        <f>SUM('2:3'!O240)</f>
        <v>0</v>
      </c>
      <c r="P240" s="93">
        <f>SUM('2:3'!P240)</f>
        <v>0</v>
      </c>
      <c r="Q240" s="93">
        <f>SUM('2:3'!Q240)</f>
        <v>0</v>
      </c>
      <c r="R240" s="93">
        <f>SUM('2:3'!R240)</f>
        <v>0</v>
      </c>
      <c r="S240" s="93">
        <f>SUM('2:3'!S240)</f>
        <v>0</v>
      </c>
      <c r="T240" s="93">
        <f>SUM('2:3'!T240)</f>
        <v>0</v>
      </c>
      <c r="U240" s="93">
        <f>SUM('2:3'!U240)</f>
        <v>0</v>
      </c>
      <c r="V240" s="196">
        <f>SUM(X240:AA240)</f>
        <v>0</v>
      </c>
      <c r="W240" s="33" t="str">
        <f>IF(ISERROR(V240/G240),"",V240/G240)</f>
        <v/>
      </c>
      <c r="X240" s="93">
        <f>SUM('2:3'!X240)</f>
        <v>0</v>
      </c>
      <c r="Y240" s="93">
        <f>SUM('2:3'!Y240)</f>
        <v>0</v>
      </c>
      <c r="Z240" s="93">
        <f>SUM('2:3'!Z240)</f>
        <v>0</v>
      </c>
      <c r="AA240" s="93">
        <f>SUM('2:3'!AA240)</f>
        <v>0</v>
      </c>
      <c r="AB240" s="309">
        <v>0.49</v>
      </c>
      <c r="AC240" s="232">
        <f t="shared" si="40"/>
        <v>0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SUM('2:3'!G241)</f>
        <v>0</v>
      </c>
      <c r="H241" s="250">
        <f t="shared" si="39"/>
        <v>0</v>
      </c>
      <c r="I241" s="93">
        <f>SUM('2:3'!I241)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6"/>
        <v>0</v>
      </c>
      <c r="N241" s="93">
        <f>SUM('2:3'!N241)</f>
        <v>0</v>
      </c>
      <c r="O241" s="93">
        <f>SUM('2:3'!O241)</f>
        <v>0</v>
      </c>
      <c r="P241" s="93">
        <f>SUM('2:3'!P241)</f>
        <v>0</v>
      </c>
      <c r="Q241" s="93">
        <f>SUM('2:3'!Q241)</f>
        <v>0</v>
      </c>
      <c r="R241" s="93">
        <f>SUM('2:3'!R241)</f>
        <v>0</v>
      </c>
      <c r="S241" s="93">
        <f>SUM('2:3'!S241)</f>
        <v>0</v>
      </c>
      <c r="T241" s="93">
        <f>SUM('2:3'!T241)</f>
        <v>0</v>
      </c>
      <c r="U241" s="93">
        <f>SUM('2:3'!U241)</f>
        <v>0</v>
      </c>
      <c r="V241" s="196">
        <f>SUM(X241:AA241)</f>
        <v>0</v>
      </c>
      <c r="W241" s="33" t="str">
        <f>IF(ISERROR(V241/G241),"",V241/G241)</f>
        <v/>
      </c>
      <c r="X241" s="93">
        <f>SUM('2:3'!X241)</f>
        <v>0</v>
      </c>
      <c r="Y241" s="93">
        <f>SUM('2:3'!Y241)</f>
        <v>0</v>
      </c>
      <c r="Z241" s="93">
        <f>SUM('2:3'!Z241)</f>
        <v>0</v>
      </c>
      <c r="AA241" s="93">
        <f>SUM('2:3'!AA241)</f>
        <v>0</v>
      </c>
      <c r="AB241" s="309">
        <v>0.49</v>
      </c>
      <c r="AC241" s="232">
        <f t="shared" si="40"/>
        <v>0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SUM('2:3'!G242)</f>
        <v>0</v>
      </c>
      <c r="H242" s="250">
        <f t="shared" si="39"/>
        <v>0</v>
      </c>
      <c r="I242" s="93">
        <f>SUM('2:3'!I242)</f>
        <v>0</v>
      </c>
      <c r="J242" s="31"/>
      <c r="K242" s="35"/>
      <c r="L242" s="87"/>
      <c r="M242" s="36">
        <f t="shared" si="46"/>
        <v>0</v>
      </c>
      <c r="N242" s="93">
        <f>SUM('2:3'!N242)</f>
        <v>0</v>
      </c>
      <c r="O242" s="93">
        <f>SUM('2:3'!O242)</f>
        <v>0</v>
      </c>
      <c r="P242" s="93">
        <f>SUM('2:3'!P242)</f>
        <v>0</v>
      </c>
      <c r="Q242" s="93">
        <f>SUM('2:3'!Q242)</f>
        <v>0</v>
      </c>
      <c r="R242" s="93">
        <f>SUM('2:3'!R242)</f>
        <v>0</v>
      </c>
      <c r="S242" s="93">
        <f>SUM('2:3'!S242)</f>
        <v>0</v>
      </c>
      <c r="T242" s="93">
        <f>SUM('2:3'!T242)</f>
        <v>0</v>
      </c>
      <c r="U242" s="93">
        <f>SUM('2:3'!U242)</f>
        <v>0</v>
      </c>
      <c r="V242" s="196"/>
      <c r="W242" s="33"/>
      <c r="X242" s="93">
        <f>SUM('2:3'!X242)</f>
        <v>0</v>
      </c>
      <c r="Y242" s="93">
        <f>SUM('2:3'!Y242)</f>
        <v>0</v>
      </c>
      <c r="Z242" s="93">
        <f>SUM('2:3'!Z242)</f>
        <v>0</v>
      </c>
      <c r="AA242" s="93">
        <f>SUM('2:3'!AA242)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SUM('2:3'!G243)</f>
        <v>0</v>
      </c>
      <c r="H243" s="250">
        <f t="shared" si="39"/>
        <v>0</v>
      </c>
      <c r="I243" s="93">
        <f>SUM('2:3'!I243)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SUM('2:3'!N243)</f>
        <v>0</v>
      </c>
      <c r="O243" s="93">
        <f>SUM('2:3'!O243)</f>
        <v>0</v>
      </c>
      <c r="P243" s="93">
        <f>SUM('2:3'!P243)</f>
        <v>0</v>
      </c>
      <c r="Q243" s="93">
        <f>SUM('2:3'!Q243)</f>
        <v>0</v>
      </c>
      <c r="R243" s="93">
        <f>SUM('2:3'!R243)</f>
        <v>0</v>
      </c>
      <c r="S243" s="93">
        <f>SUM('2:3'!S243)</f>
        <v>0</v>
      </c>
      <c r="T243" s="93">
        <f>SUM('2:3'!T243)</f>
        <v>0</v>
      </c>
      <c r="U243" s="93">
        <f>SUM('2:3'!U243)</f>
        <v>0</v>
      </c>
      <c r="V243" s="196">
        <f>SUM(X243:AA243)</f>
        <v>0</v>
      </c>
      <c r="W243" s="33" t="str">
        <f>IF(ISERROR(V243/G243),"",V243/G243)</f>
        <v/>
      </c>
      <c r="X243" s="93">
        <f>SUM('2:3'!X243)</f>
        <v>0</v>
      </c>
      <c r="Y243" s="93">
        <f>SUM('2:3'!Y243)</f>
        <v>0</v>
      </c>
      <c r="Z243" s="93">
        <f>SUM('2:3'!Z243)</f>
        <v>0</v>
      </c>
      <c r="AA243" s="93">
        <f>SUM('2:3'!AA243)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SUM('2:3'!G244)</f>
        <v>0</v>
      </c>
      <c r="H244" s="250">
        <f t="shared" si="39"/>
        <v>0</v>
      </c>
      <c r="I244" s="93">
        <f>SUM('2:3'!I244)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SUM('2:3'!N244)</f>
        <v>0</v>
      </c>
      <c r="O244" s="93">
        <f>SUM('2:3'!O244)</f>
        <v>0</v>
      </c>
      <c r="P244" s="93">
        <f>SUM('2:3'!P244)</f>
        <v>0</v>
      </c>
      <c r="Q244" s="93">
        <f>SUM('2:3'!Q244)</f>
        <v>0</v>
      </c>
      <c r="R244" s="93">
        <f>SUM('2:3'!R244)</f>
        <v>0</v>
      </c>
      <c r="S244" s="93">
        <f>SUM('2:3'!S244)</f>
        <v>0</v>
      </c>
      <c r="T244" s="93">
        <f>SUM('2:3'!T244)</f>
        <v>0</v>
      </c>
      <c r="U244" s="93">
        <f>SUM('2:3'!U244)</f>
        <v>0</v>
      </c>
      <c r="V244" s="196">
        <f>SUM(X244:AA244)</f>
        <v>0</v>
      </c>
      <c r="W244" s="33" t="str">
        <f>IF(ISERROR(V244/G244),"",V244/G244)</f>
        <v/>
      </c>
      <c r="X244" s="93">
        <f>SUM('2:3'!X244)</f>
        <v>0</v>
      </c>
      <c r="Y244" s="93">
        <f>SUM('2:3'!Y244)</f>
        <v>0</v>
      </c>
      <c r="Z244" s="93">
        <f>SUM('2:3'!Z244)</f>
        <v>0</v>
      </c>
      <c r="AA244" s="93">
        <f>SUM('2:3'!AA244)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SUM('2:3'!G245)</f>
        <v>0</v>
      </c>
      <c r="H245" s="250">
        <f t="shared" si="39"/>
        <v>0</v>
      </c>
      <c r="I245" s="93">
        <f>SUM('2:3'!I245)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SUM('2:3'!N245)</f>
        <v>0</v>
      </c>
      <c r="O245" s="93">
        <f>SUM('2:3'!O245)</f>
        <v>0</v>
      </c>
      <c r="P245" s="93">
        <f>SUM('2:3'!P245)</f>
        <v>0</v>
      </c>
      <c r="Q245" s="93">
        <f>SUM('2:3'!Q245)</f>
        <v>0</v>
      </c>
      <c r="R245" s="93">
        <f>SUM('2:3'!R245)</f>
        <v>0</v>
      </c>
      <c r="S245" s="93">
        <f>SUM('2:3'!S245)</f>
        <v>0</v>
      </c>
      <c r="T245" s="93">
        <f>SUM('2:3'!T245)</f>
        <v>0</v>
      </c>
      <c r="U245" s="93">
        <f>SUM('2:3'!U245)</f>
        <v>0</v>
      </c>
      <c r="V245" s="196">
        <f>SUM(X245:AA245)</f>
        <v>0</v>
      </c>
      <c r="W245" s="33" t="str">
        <f>IF(ISERROR(V245/G245),"",V245/G245)</f>
        <v/>
      </c>
      <c r="X245" s="93">
        <f>SUM('2:3'!X245)</f>
        <v>0</v>
      </c>
      <c r="Y245" s="93">
        <f>SUM('2:3'!Y245)</f>
        <v>0</v>
      </c>
      <c r="Z245" s="93">
        <f>SUM('2:3'!Z245)</f>
        <v>0</v>
      </c>
      <c r="AA245" s="93">
        <f>SUM('2:3'!AA245)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SUM('2:3'!G246)</f>
        <v>0</v>
      </c>
      <c r="H246" s="250">
        <f t="shared" si="39"/>
        <v>0</v>
      </c>
      <c r="I246" s="93">
        <f>SUM('2:3'!I246)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SUM('2:3'!N246)</f>
        <v>0</v>
      </c>
      <c r="O246" s="93">
        <f>SUM('2:3'!O246)</f>
        <v>0</v>
      </c>
      <c r="P246" s="93">
        <f>SUM('2:3'!P246)</f>
        <v>0</v>
      </c>
      <c r="Q246" s="93">
        <f>SUM('2:3'!Q246)</f>
        <v>0</v>
      </c>
      <c r="R246" s="93">
        <f>SUM('2:3'!R246)</f>
        <v>0</v>
      </c>
      <c r="S246" s="93">
        <f>SUM('2:3'!S246)</f>
        <v>0</v>
      </c>
      <c r="T246" s="93">
        <f>SUM('2:3'!T246)</f>
        <v>0</v>
      </c>
      <c r="U246" s="93">
        <f>SUM('2:3'!U246)</f>
        <v>0</v>
      </c>
      <c r="V246" s="196">
        <f>SUM(X246:AA246)</f>
        <v>0</v>
      </c>
      <c r="W246" s="33" t="str">
        <f>IF(ISERROR(V246/G246),"",V246/G246)</f>
        <v/>
      </c>
      <c r="X246" s="93">
        <f>SUM('2:3'!X246)</f>
        <v>0</v>
      </c>
      <c r="Y246" s="93">
        <f>SUM('2:3'!Y246)</f>
        <v>0</v>
      </c>
      <c r="Z246" s="93">
        <f>SUM('2:3'!Z246)</f>
        <v>0</v>
      </c>
      <c r="AA246" s="93">
        <f>SUM('2:3'!AA246)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SUM('2:3'!G247)</f>
        <v>0</v>
      </c>
      <c r="H247" s="250">
        <f t="shared" si="39"/>
        <v>0</v>
      </c>
      <c r="I247" s="93">
        <f>SUM('2:3'!I247)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SUM('2:3'!N247)</f>
        <v>0</v>
      </c>
      <c r="O247" s="93">
        <f>SUM('2:3'!O247)</f>
        <v>0</v>
      </c>
      <c r="P247" s="93">
        <f>SUM('2:3'!P247)</f>
        <v>0</v>
      </c>
      <c r="Q247" s="93">
        <f>SUM('2:3'!Q247)</f>
        <v>0</v>
      </c>
      <c r="R247" s="93">
        <f>SUM('2:3'!R247)</f>
        <v>0</v>
      </c>
      <c r="S247" s="93">
        <f>SUM('2:3'!S247)</f>
        <v>0</v>
      </c>
      <c r="T247" s="93">
        <f>SUM('2:3'!T247)</f>
        <v>0</v>
      </c>
      <c r="U247" s="93">
        <f>SUM('2:3'!U247)</f>
        <v>0</v>
      </c>
      <c r="V247" s="196"/>
      <c r="W247" s="33"/>
      <c r="X247" s="93">
        <f>SUM('2:3'!X247)</f>
        <v>0</v>
      </c>
      <c r="Y247" s="93">
        <f>SUM('2:3'!Y247)</f>
        <v>0</v>
      </c>
      <c r="Z247" s="93">
        <f>SUM('2:3'!Z247)</f>
        <v>0</v>
      </c>
      <c r="AA247" s="93">
        <f>SUM('2:3'!AA247)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SUM('2:3'!G248)</f>
        <v>0</v>
      </c>
      <c r="H248" s="250">
        <f t="shared" si="39"/>
        <v>0</v>
      </c>
      <c r="I248" s="93">
        <f>SUM('2:3'!I248)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SUM('2:3'!N248)</f>
        <v>0</v>
      </c>
      <c r="O248" s="93">
        <f>SUM('2:3'!O248)</f>
        <v>0</v>
      </c>
      <c r="P248" s="93">
        <f>SUM('2:3'!P248)</f>
        <v>0</v>
      </c>
      <c r="Q248" s="93">
        <f>SUM('2:3'!Q248)</f>
        <v>0</v>
      </c>
      <c r="R248" s="93">
        <f>SUM('2:3'!R248)</f>
        <v>0</v>
      </c>
      <c r="S248" s="93">
        <f>SUM('2:3'!S248)</f>
        <v>0</v>
      </c>
      <c r="T248" s="93">
        <f>SUM('2:3'!T248)</f>
        <v>0</v>
      </c>
      <c r="U248" s="93">
        <f>SUM('2:3'!U248)</f>
        <v>0</v>
      </c>
      <c r="V248" s="196"/>
      <c r="W248" s="33"/>
      <c r="X248" s="93">
        <f>SUM('2:3'!X248)</f>
        <v>0</v>
      </c>
      <c r="Y248" s="93">
        <f>SUM('2:3'!Y248)</f>
        <v>0</v>
      </c>
      <c r="Z248" s="93">
        <f>SUM('2:3'!Z248)</f>
        <v>0</v>
      </c>
      <c r="AA248" s="93">
        <f>SUM('2:3'!AA248)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SUM('2:3'!G249)</f>
        <v>0</v>
      </c>
      <c r="H249" s="250">
        <f t="shared" si="39"/>
        <v>0</v>
      </c>
      <c r="I249" s="93">
        <f>SUM('2:3'!I249)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SUM('2:3'!N249)</f>
        <v>0</v>
      </c>
      <c r="O249" s="93">
        <f>SUM('2:3'!O249)</f>
        <v>0</v>
      </c>
      <c r="P249" s="93">
        <f>SUM('2:3'!P249)</f>
        <v>0</v>
      </c>
      <c r="Q249" s="93">
        <f>SUM('2:3'!Q249)</f>
        <v>0</v>
      </c>
      <c r="R249" s="93">
        <f>SUM('2:3'!R249)</f>
        <v>0</v>
      </c>
      <c r="S249" s="93">
        <f>SUM('2:3'!S249)</f>
        <v>0</v>
      </c>
      <c r="T249" s="93">
        <f>SUM('2:3'!T249)</f>
        <v>0</v>
      </c>
      <c r="U249" s="93">
        <f>SUM('2:3'!U249)</f>
        <v>0</v>
      </c>
      <c r="V249" s="196"/>
      <c r="W249" s="33"/>
      <c r="X249" s="93">
        <f>SUM('2:3'!X249)</f>
        <v>0</v>
      </c>
      <c r="Y249" s="93">
        <f>SUM('2:3'!Y249)</f>
        <v>0</v>
      </c>
      <c r="Z249" s="93">
        <f>SUM('2:3'!Z249)</f>
        <v>0</v>
      </c>
      <c r="AA249" s="93">
        <f>SUM('2:3'!AA249)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SUM('2:3'!G250)</f>
        <v>0</v>
      </c>
      <c r="H250" s="250">
        <f t="shared" si="39"/>
        <v>0</v>
      </c>
      <c r="I250" s="93">
        <f>SUM('2:3'!I250)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SUM('2:3'!N250)</f>
        <v>0</v>
      </c>
      <c r="O250" s="93">
        <f>SUM('2:3'!O250)</f>
        <v>0</v>
      </c>
      <c r="P250" s="93">
        <f>SUM('2:3'!P250)</f>
        <v>0</v>
      </c>
      <c r="Q250" s="93">
        <f>SUM('2:3'!Q250)</f>
        <v>0</v>
      </c>
      <c r="R250" s="93">
        <f>SUM('2:3'!R250)</f>
        <v>0</v>
      </c>
      <c r="S250" s="93">
        <f>SUM('2:3'!S250)</f>
        <v>0</v>
      </c>
      <c r="T250" s="93">
        <f>SUM('2:3'!T250)</f>
        <v>0</v>
      </c>
      <c r="U250" s="93">
        <f>SUM('2:3'!U250)</f>
        <v>0</v>
      </c>
      <c r="V250" s="196"/>
      <c r="W250" s="33"/>
      <c r="X250" s="93">
        <f>SUM('2:3'!X250)</f>
        <v>0</v>
      </c>
      <c r="Y250" s="93">
        <f>SUM('2:3'!Y250)</f>
        <v>0</v>
      </c>
      <c r="Z250" s="93">
        <f>SUM('2:3'!Z250)</f>
        <v>0</v>
      </c>
      <c r="AA250" s="93">
        <f>SUM('2:3'!AA250)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SUM('2:3'!G251)</f>
        <v>0</v>
      </c>
      <c r="H251" s="250">
        <f t="shared" si="39"/>
        <v>0</v>
      </c>
      <c r="I251" s="93">
        <f>SUM('2:3'!I251)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SUM('2:3'!G252)</f>
        <v>0</v>
      </c>
      <c r="H252" s="250">
        <f t="shared" si="39"/>
        <v>0</v>
      </c>
      <c r="I252" s="93">
        <f>SUM('2:3'!I252)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SUM('2:3'!G253)</f>
        <v>0</v>
      </c>
      <c r="H253" s="250">
        <f t="shared" si="39"/>
        <v>0</v>
      </c>
      <c r="I253" s="93">
        <f>SUM('2:3'!I253)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SUM('2:3'!G254)</f>
        <v>0</v>
      </c>
      <c r="H254" s="250">
        <f t="shared" si="39"/>
        <v>0</v>
      </c>
      <c r="I254" s="93">
        <f>SUM('2:3'!I254)</f>
        <v>0</v>
      </c>
      <c r="J254" s="31"/>
      <c r="K254" s="35"/>
      <c r="L254" s="87">
        <v>4</v>
      </c>
      <c r="M254" s="36"/>
      <c r="N254" s="31"/>
      <c r="O254" s="93">
        <f>SUM('2:3'!O254)</f>
        <v>0</v>
      </c>
      <c r="P254" s="93">
        <f>SUM('2:3'!P254)</f>
        <v>0</v>
      </c>
      <c r="Q254" s="93">
        <f>SUM('2:3'!Q254)</f>
        <v>0</v>
      </c>
      <c r="R254" s="93">
        <f>SUM('2:3'!R254)</f>
        <v>0</v>
      </c>
      <c r="S254" s="93">
        <f>SUM('2:3'!S254)</f>
        <v>0</v>
      </c>
      <c r="T254" s="93">
        <f>SUM('2:3'!T254)</f>
        <v>0</v>
      </c>
      <c r="U254" s="93">
        <f>SUM('2:3'!U254)</f>
        <v>0</v>
      </c>
      <c r="V254" s="196"/>
      <c r="W254" s="33"/>
      <c r="X254" s="93">
        <f>SUM('2:3'!X254)</f>
        <v>0</v>
      </c>
      <c r="Y254" s="93">
        <f>SUM('2:3'!Y254)</f>
        <v>0</v>
      </c>
      <c r="Z254" s="93">
        <f>SUM('2:3'!Z254)</f>
        <v>0</v>
      </c>
      <c r="AA254" s="93">
        <f>SUM('2:3'!AA254)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SUM('2:3'!G255)</f>
        <v>0</v>
      </c>
      <c r="H255" s="250">
        <f t="shared" si="39"/>
        <v>0</v>
      </c>
      <c r="I255" s="93">
        <f>SUM('2:3'!I255)</f>
        <v>0</v>
      </c>
      <c r="J255" s="31"/>
      <c r="K255" s="35"/>
      <c r="L255" s="87">
        <v>4</v>
      </c>
      <c r="M255" s="36"/>
      <c r="N255" s="31"/>
      <c r="O255" s="93">
        <f>SUM('2:3'!O255)</f>
        <v>0</v>
      </c>
      <c r="P255" s="93">
        <f>SUM('2:3'!P255)</f>
        <v>0</v>
      </c>
      <c r="Q255" s="93">
        <f>SUM('2:3'!Q255)</f>
        <v>0</v>
      </c>
      <c r="R255" s="93">
        <f>SUM('2:3'!R255)</f>
        <v>0</v>
      </c>
      <c r="S255" s="93">
        <f>SUM('2:3'!S255)</f>
        <v>0</v>
      </c>
      <c r="T255" s="93">
        <f>SUM('2:3'!T255)</f>
        <v>0</v>
      </c>
      <c r="U255" s="93">
        <f>SUM('2:3'!U255)</f>
        <v>0</v>
      </c>
      <c r="V255" s="196"/>
      <c r="W255" s="33"/>
      <c r="X255" s="93">
        <f>SUM('2:3'!X255)</f>
        <v>0</v>
      </c>
      <c r="Y255" s="93">
        <f>SUM('2:3'!Y255)</f>
        <v>0</v>
      </c>
      <c r="Z255" s="93">
        <f>SUM('2:3'!Z255)</f>
        <v>0</v>
      </c>
      <c r="AA255" s="93">
        <f>SUM('2:3'!AA255)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SUM('2:3'!G256)</f>
        <v>0</v>
      </c>
      <c r="H256" s="250">
        <f t="shared" si="39"/>
        <v>0</v>
      </c>
      <c r="I256" s="93">
        <f>SUM('2:3'!I256)</f>
        <v>0</v>
      </c>
      <c r="J256" s="31"/>
      <c r="K256" s="35"/>
      <c r="L256" s="87">
        <v>4</v>
      </c>
      <c r="M256" s="36"/>
      <c r="N256" s="31"/>
      <c r="O256" s="93">
        <f>SUM('2:3'!O256)</f>
        <v>0</v>
      </c>
      <c r="P256" s="93">
        <f>SUM('2:3'!P256)</f>
        <v>0</v>
      </c>
      <c r="Q256" s="93">
        <f>SUM('2:3'!Q256)</f>
        <v>0</v>
      </c>
      <c r="R256" s="93">
        <f>SUM('2:3'!R256)</f>
        <v>0</v>
      </c>
      <c r="S256" s="93">
        <f>SUM('2:3'!S256)</f>
        <v>0</v>
      </c>
      <c r="T256" s="93">
        <f>SUM('2:3'!T256)</f>
        <v>0</v>
      </c>
      <c r="U256" s="93">
        <f>SUM('2:3'!U256)</f>
        <v>0</v>
      </c>
      <c r="V256" s="196"/>
      <c r="W256" s="33"/>
      <c r="X256" s="93">
        <f>SUM('2:3'!X256)</f>
        <v>0</v>
      </c>
      <c r="Y256" s="93">
        <f>SUM('2:3'!Y256)</f>
        <v>0</v>
      </c>
      <c r="Z256" s="93">
        <f>SUM('2:3'!Z256)</f>
        <v>0</v>
      </c>
      <c r="AA256" s="93">
        <f>SUM('2:3'!AA256)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539" t="s">
        <v>86</v>
      </c>
      <c r="B257" s="539"/>
      <c r="C257" s="209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7">SUM(M200:M256)</f>
        <v>0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 t="str">
        <f t="shared" ref="W257:W264" si="48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0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SUM('2:3'!G258)</f>
        <v>0</v>
      </c>
      <c r="H258" s="212">
        <f>D258*G258</f>
        <v>0</v>
      </c>
      <c r="I258" s="93">
        <f>SUM('2:3'!I258)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SUM('2:3'!O258)</f>
        <v>0</v>
      </c>
      <c r="P258" s="93">
        <f>SUM('2:3'!P258)</f>
        <v>0</v>
      </c>
      <c r="Q258" s="93">
        <f>SUM('2:3'!Q258)</f>
        <v>0</v>
      </c>
      <c r="R258" s="93">
        <f>SUM('2:3'!R258)</f>
        <v>0</v>
      </c>
      <c r="S258" s="93">
        <f>SUM('2:3'!S258)</f>
        <v>0</v>
      </c>
      <c r="T258" s="93">
        <f>SUM('2:3'!T258)</f>
        <v>0</v>
      </c>
      <c r="U258" s="93">
        <f>SUM('2:3'!U258)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SUM('2:3'!X258)</f>
        <v>0</v>
      </c>
      <c r="Y258" s="93">
        <f>SUM('2:3'!Y258)</f>
        <v>0</v>
      </c>
      <c r="Z258" s="93">
        <f>SUM('2:3'!Z258)</f>
        <v>0</v>
      </c>
      <c r="AA258" s="93">
        <f>SUM('2:3'!AA258)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SUM('2:3'!G259)</f>
        <v>0</v>
      </c>
      <c r="H259" s="212">
        <f t="shared" ref="H259:H291" si="53">D259*G259</f>
        <v>0</v>
      </c>
      <c r="I259" s="93">
        <f>SUM('2:3'!I259)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SUM('2:3'!O259)</f>
        <v>0</v>
      </c>
      <c r="P259" s="93">
        <f>SUM('2:3'!P259)</f>
        <v>0</v>
      </c>
      <c r="Q259" s="93">
        <f>SUM('2:3'!Q259)</f>
        <v>0</v>
      </c>
      <c r="R259" s="93">
        <f>SUM('2:3'!R259)</f>
        <v>0</v>
      </c>
      <c r="S259" s="93">
        <f>SUM('2:3'!S259)</f>
        <v>0</v>
      </c>
      <c r="T259" s="93">
        <f>SUM('2:3'!T259)</f>
        <v>0</v>
      </c>
      <c r="U259" s="93">
        <f>SUM('2:3'!U259)</f>
        <v>0</v>
      </c>
      <c r="V259" s="196">
        <f t="shared" si="51"/>
        <v>0</v>
      </c>
      <c r="W259" s="33" t="str">
        <f t="shared" si="48"/>
        <v/>
      </c>
      <c r="X259" s="93">
        <f>SUM('2:3'!X259)</f>
        <v>0</v>
      </c>
      <c r="Y259" s="93">
        <f>SUM('2:3'!Y259)</f>
        <v>0</v>
      </c>
      <c r="Z259" s="93">
        <f>SUM('2:3'!Z259)</f>
        <v>0</v>
      </c>
      <c r="AA259" s="93">
        <f>SUM('2:3'!AA259)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SUM('2:3'!G260)</f>
        <v>0</v>
      </c>
      <c r="H260" s="212">
        <f t="shared" si="53"/>
        <v>0</v>
      </c>
      <c r="I260" s="93">
        <f>SUM('2:3'!I260)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SUM('2:3'!O260)</f>
        <v>0</v>
      </c>
      <c r="P260" s="93">
        <f>SUM('2:3'!P260)</f>
        <v>0</v>
      </c>
      <c r="Q260" s="93">
        <f>SUM('2:3'!Q260)</f>
        <v>0</v>
      </c>
      <c r="R260" s="93">
        <f>SUM('2:3'!R260)</f>
        <v>0</v>
      </c>
      <c r="S260" s="93">
        <f>SUM('2:3'!S260)</f>
        <v>0</v>
      </c>
      <c r="T260" s="93">
        <f>SUM('2:3'!T260)</f>
        <v>0</v>
      </c>
      <c r="U260" s="93">
        <f>SUM('2:3'!U260)</f>
        <v>0</v>
      </c>
      <c r="V260" s="196">
        <f t="shared" si="51"/>
        <v>0</v>
      </c>
      <c r="W260" s="33" t="str">
        <f t="shared" si="48"/>
        <v/>
      </c>
      <c r="X260" s="93">
        <f>SUM('2:3'!X260)</f>
        <v>0</v>
      </c>
      <c r="Y260" s="93">
        <f>SUM('2:3'!Y260)</f>
        <v>0</v>
      </c>
      <c r="Z260" s="93">
        <f>SUM('2:3'!Z260)</f>
        <v>0</v>
      </c>
      <c r="AA260" s="93">
        <f>SUM('2:3'!AA260)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SUM('2:3'!G261)</f>
        <v>0</v>
      </c>
      <c r="H261" s="212">
        <f t="shared" si="53"/>
        <v>0</v>
      </c>
      <c r="I261" s="93">
        <f>SUM('2:3'!I261)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SUM('2:3'!O261)</f>
        <v>0</v>
      </c>
      <c r="P261" s="93">
        <f>SUM('2:3'!P261)</f>
        <v>0</v>
      </c>
      <c r="Q261" s="93">
        <f>SUM('2:3'!Q261)</f>
        <v>0</v>
      </c>
      <c r="R261" s="93">
        <f>SUM('2:3'!R261)</f>
        <v>0</v>
      </c>
      <c r="S261" s="93">
        <f>SUM('2:3'!S261)</f>
        <v>0</v>
      </c>
      <c r="T261" s="93">
        <f>SUM('2:3'!T261)</f>
        <v>0</v>
      </c>
      <c r="U261" s="93">
        <f>SUM('2:3'!U261)</f>
        <v>0</v>
      </c>
      <c r="V261" s="196">
        <f t="shared" si="51"/>
        <v>0</v>
      </c>
      <c r="W261" s="33" t="str">
        <f t="shared" si="48"/>
        <v/>
      </c>
      <c r="X261" s="93">
        <f>SUM('2:3'!X261)</f>
        <v>0</v>
      </c>
      <c r="Y261" s="93">
        <f>SUM('2:3'!Y261)</f>
        <v>0</v>
      </c>
      <c r="Z261" s="93">
        <f>SUM('2:3'!Z261)</f>
        <v>0</v>
      </c>
      <c r="AA261" s="93">
        <f>SUM('2:3'!AA261)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SUM('2:3'!G262)</f>
        <v>0</v>
      </c>
      <c r="H262" s="212">
        <f t="shared" si="53"/>
        <v>0</v>
      </c>
      <c r="I262" s="93">
        <f>SUM('2:3'!I262)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SUM('2:3'!O262)</f>
        <v>0</v>
      </c>
      <c r="P262" s="93">
        <f>SUM('2:3'!P262)</f>
        <v>0</v>
      </c>
      <c r="Q262" s="93">
        <f>SUM('2:3'!Q262)</f>
        <v>0</v>
      </c>
      <c r="R262" s="93">
        <f>SUM('2:3'!R262)</f>
        <v>0</v>
      </c>
      <c r="S262" s="93">
        <f>SUM('2:3'!S262)</f>
        <v>0</v>
      </c>
      <c r="T262" s="93">
        <f>SUM('2:3'!T262)</f>
        <v>0</v>
      </c>
      <c r="U262" s="93">
        <f>SUM('2:3'!U262)</f>
        <v>0</v>
      </c>
      <c r="V262" s="196">
        <f t="shared" si="51"/>
        <v>0</v>
      </c>
      <c r="W262" s="33" t="str">
        <f t="shared" si="48"/>
        <v/>
      </c>
      <c r="X262" s="93">
        <f>SUM('2:3'!X262)</f>
        <v>0</v>
      </c>
      <c r="Y262" s="93">
        <f>SUM('2:3'!Y262)</f>
        <v>0</v>
      </c>
      <c r="Z262" s="93">
        <f>SUM('2:3'!Z262)</f>
        <v>0</v>
      </c>
      <c r="AA262" s="93">
        <f>SUM('2:3'!AA262)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SUM('2:3'!G263)</f>
        <v>0</v>
      </c>
      <c r="H263" s="212">
        <f t="shared" si="53"/>
        <v>0</v>
      </c>
      <c r="I263" s="93">
        <f>SUM('2:3'!I263)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SUM('2:3'!O263)</f>
        <v>0</v>
      </c>
      <c r="P263" s="93">
        <f>SUM('2:3'!P263)</f>
        <v>0</v>
      </c>
      <c r="Q263" s="93">
        <f>SUM('2:3'!Q263)</f>
        <v>0</v>
      </c>
      <c r="R263" s="93">
        <f>SUM('2:3'!R263)</f>
        <v>0</v>
      </c>
      <c r="S263" s="93">
        <f>SUM('2:3'!S263)</f>
        <v>0</v>
      </c>
      <c r="T263" s="93">
        <f>SUM('2:3'!T263)</f>
        <v>0</v>
      </c>
      <c r="U263" s="93">
        <f>SUM('2:3'!U263)</f>
        <v>0</v>
      </c>
      <c r="V263" s="196">
        <f t="shared" si="51"/>
        <v>0</v>
      </c>
      <c r="W263" s="33" t="str">
        <f t="shared" si="48"/>
        <v/>
      </c>
      <c r="X263" s="93">
        <f>SUM('2:3'!X263)</f>
        <v>0</v>
      </c>
      <c r="Y263" s="93">
        <f>SUM('2:3'!Y263)</f>
        <v>0</v>
      </c>
      <c r="Z263" s="93">
        <f>SUM('2:3'!Z263)</f>
        <v>0</v>
      </c>
      <c r="AA263" s="93">
        <f>SUM('2:3'!AA263)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SUM('2:3'!G264)</f>
        <v>0</v>
      </c>
      <c r="H264" s="212">
        <f t="shared" si="53"/>
        <v>0</v>
      </c>
      <c r="I264" s="93">
        <f>SUM('2:3'!I264)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SUM('2:3'!O264)</f>
        <v>0</v>
      </c>
      <c r="P264" s="93">
        <f>SUM('2:3'!P264)</f>
        <v>0</v>
      </c>
      <c r="Q264" s="93">
        <f>SUM('2:3'!Q264)</f>
        <v>0</v>
      </c>
      <c r="R264" s="93">
        <f>SUM('2:3'!R264)</f>
        <v>0</v>
      </c>
      <c r="S264" s="93">
        <f>SUM('2:3'!S264)</f>
        <v>0</v>
      </c>
      <c r="T264" s="93">
        <f>SUM('2:3'!T264)</f>
        <v>0</v>
      </c>
      <c r="U264" s="93">
        <f>SUM('2:3'!U264)</f>
        <v>0</v>
      </c>
      <c r="V264" s="196">
        <f t="shared" si="51"/>
        <v>0</v>
      </c>
      <c r="W264" s="33" t="str">
        <f t="shared" si="48"/>
        <v/>
      </c>
      <c r="X264" s="93">
        <f>SUM('2:3'!X264)</f>
        <v>0</v>
      </c>
      <c r="Y264" s="93">
        <f>SUM('2:3'!Y264)</f>
        <v>0</v>
      </c>
      <c r="Z264" s="93">
        <f>SUM('2:3'!Z264)</f>
        <v>0</v>
      </c>
      <c r="AA264" s="93">
        <f>SUM('2:3'!AA264)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SUM('2:3'!G265)</f>
        <v>0</v>
      </c>
      <c r="H265" s="212">
        <f t="shared" si="53"/>
        <v>0</v>
      </c>
      <c r="I265" s="93">
        <f>SUM('2:3'!I265)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SUM('2:3'!O265)</f>
        <v>0</v>
      </c>
      <c r="P265" s="93">
        <f>SUM('2:3'!P265)</f>
        <v>0</v>
      </c>
      <c r="Q265" s="93">
        <f>SUM('2:3'!Q265)</f>
        <v>0</v>
      </c>
      <c r="R265" s="93">
        <f>SUM('2:3'!R265)</f>
        <v>0</v>
      </c>
      <c r="S265" s="93">
        <f>SUM('2:3'!S265)</f>
        <v>0</v>
      </c>
      <c r="T265" s="93">
        <f>SUM('2:3'!T265)</f>
        <v>0</v>
      </c>
      <c r="U265" s="93">
        <f>SUM('2:3'!U265)</f>
        <v>0</v>
      </c>
      <c r="V265" s="197"/>
      <c r="W265" s="33"/>
      <c r="X265" s="93">
        <f>SUM('2:3'!X265)</f>
        <v>0</v>
      </c>
      <c r="Y265" s="93">
        <f>SUM('2:3'!Y265)</f>
        <v>0</v>
      </c>
      <c r="Z265" s="93">
        <f>SUM('2:3'!Z265)</f>
        <v>0</v>
      </c>
      <c r="AA265" s="93">
        <f>SUM('2:3'!AA265)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SUM('2:3'!G266)</f>
        <v>0</v>
      </c>
      <c r="H266" s="212">
        <f t="shared" si="53"/>
        <v>0</v>
      </c>
      <c r="I266" s="93">
        <f>SUM('2:3'!I266)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SUM('2:3'!O266)</f>
        <v>0</v>
      </c>
      <c r="P266" s="93">
        <f>SUM('2:3'!P266)</f>
        <v>0</v>
      </c>
      <c r="Q266" s="93">
        <f>SUM('2:3'!Q266)</f>
        <v>0</v>
      </c>
      <c r="R266" s="93">
        <f>SUM('2:3'!R266)</f>
        <v>0</v>
      </c>
      <c r="S266" s="93">
        <f>SUM('2:3'!S266)</f>
        <v>0</v>
      </c>
      <c r="T266" s="93">
        <f>SUM('2:3'!T266)</f>
        <v>0</v>
      </c>
      <c r="U266" s="93">
        <f>SUM('2:3'!U266)</f>
        <v>0</v>
      </c>
      <c r="V266" s="197">
        <f>SUM(X266:AA266)</f>
        <v>0</v>
      </c>
      <c r="W266" s="33" t="str">
        <f>IF(ISERROR(V266/G266),"",V266/G266)</f>
        <v/>
      </c>
      <c r="X266" s="93">
        <f>SUM('2:3'!X266)</f>
        <v>0</v>
      </c>
      <c r="Y266" s="93">
        <f>SUM('2:3'!Y266)</f>
        <v>0</v>
      </c>
      <c r="Z266" s="93">
        <f>SUM('2:3'!Z266)</f>
        <v>0</v>
      </c>
      <c r="AA266" s="93">
        <f>SUM('2:3'!AA266)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SUM('2:3'!G267)</f>
        <v>0</v>
      </c>
      <c r="H267" s="212">
        <f t="shared" si="53"/>
        <v>0</v>
      </c>
      <c r="I267" s="93">
        <f>SUM('2:3'!I267)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SUM('2:3'!O267)</f>
        <v>0</v>
      </c>
      <c r="P267" s="93">
        <f>SUM('2:3'!P267)</f>
        <v>0</v>
      </c>
      <c r="Q267" s="93">
        <f>SUM('2:3'!Q267)</f>
        <v>0</v>
      </c>
      <c r="R267" s="93">
        <f>SUM('2:3'!R267)</f>
        <v>0</v>
      </c>
      <c r="S267" s="93">
        <f>SUM('2:3'!S267)</f>
        <v>0</v>
      </c>
      <c r="T267" s="93">
        <f>SUM('2:3'!T267)</f>
        <v>0</v>
      </c>
      <c r="U267" s="93">
        <f>SUM('2:3'!U267)</f>
        <v>0</v>
      </c>
      <c r="V267" s="197">
        <f>SUM(X267:AA267)</f>
        <v>0</v>
      </c>
      <c r="W267" s="33" t="str">
        <f>IF(ISERROR(V267/G267),"",V267/G267)</f>
        <v/>
      </c>
      <c r="X267" s="93">
        <f>SUM('2:3'!X267)</f>
        <v>0</v>
      </c>
      <c r="Y267" s="93">
        <f>SUM('2:3'!Y267)</f>
        <v>0</v>
      </c>
      <c r="Z267" s="93">
        <f>SUM('2:3'!Z267)</f>
        <v>0</v>
      </c>
      <c r="AA267" s="93">
        <f>SUM('2:3'!AA267)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SUM('2:3'!G268)</f>
        <v>0</v>
      </c>
      <c r="H268" s="212">
        <f t="shared" si="53"/>
        <v>0</v>
      </c>
      <c r="I268" s="93">
        <f>SUM('2:3'!I268)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SUM('2:3'!O268)</f>
        <v>0</v>
      </c>
      <c r="P268" s="93">
        <f>SUM('2:3'!P268)</f>
        <v>0</v>
      </c>
      <c r="Q268" s="93">
        <f>SUM('2:3'!Q268)</f>
        <v>0</v>
      </c>
      <c r="R268" s="93">
        <f>SUM('2:3'!R268)</f>
        <v>0</v>
      </c>
      <c r="S268" s="93">
        <f>SUM('2:3'!S268)</f>
        <v>0</v>
      </c>
      <c r="T268" s="93">
        <f>SUM('2:3'!T268)</f>
        <v>0</v>
      </c>
      <c r="U268" s="93">
        <f>SUM('2:3'!U268)</f>
        <v>0</v>
      </c>
      <c r="V268" s="197">
        <f>SUM(X268:AA268)</f>
        <v>0</v>
      </c>
      <c r="W268" s="33" t="str">
        <f>IF(ISERROR(V268/G268),"",V268/G268)</f>
        <v/>
      </c>
      <c r="X268" s="93">
        <f>SUM('2:3'!X268)</f>
        <v>0</v>
      </c>
      <c r="Y268" s="93">
        <f>SUM('2:3'!Y268)</f>
        <v>0</v>
      </c>
      <c r="Z268" s="93">
        <f>SUM('2:3'!Z268)</f>
        <v>0</v>
      </c>
      <c r="AA268" s="93">
        <f>SUM('2:3'!AA268)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SUM('2:3'!G269)</f>
        <v>0</v>
      </c>
      <c r="H269" s="212">
        <f t="shared" si="53"/>
        <v>0</v>
      </c>
      <c r="I269" s="93">
        <f>SUM('2:3'!I269)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SUM('2:3'!O269)</f>
        <v>0</v>
      </c>
      <c r="P269" s="93">
        <f>SUM('2:3'!P269)</f>
        <v>0</v>
      </c>
      <c r="Q269" s="93">
        <f>SUM('2:3'!Q269)</f>
        <v>0</v>
      </c>
      <c r="R269" s="93">
        <f>SUM('2:3'!R269)</f>
        <v>0</v>
      </c>
      <c r="S269" s="93">
        <f>SUM('2:3'!S269)</f>
        <v>0</v>
      </c>
      <c r="T269" s="93">
        <f>SUM('2:3'!T269)</f>
        <v>0</v>
      </c>
      <c r="U269" s="93">
        <f>SUM('2:3'!U269)</f>
        <v>0</v>
      </c>
      <c r="V269" s="197">
        <f>SUM(X269:AA269)</f>
        <v>0</v>
      </c>
      <c r="W269" s="33" t="str">
        <f>IF(ISERROR(V269/G269),"",V269/G269)</f>
        <v/>
      </c>
      <c r="X269" s="93">
        <f>SUM('2:3'!X269)</f>
        <v>0</v>
      </c>
      <c r="Y269" s="93">
        <f>SUM('2:3'!Y269)</f>
        <v>0</v>
      </c>
      <c r="Z269" s="93">
        <f>SUM('2:3'!Z269)</f>
        <v>0</v>
      </c>
      <c r="AA269" s="93">
        <f>SUM('2:3'!AA269)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SUM('2:3'!G270)</f>
        <v>0</v>
      </c>
      <c r="H270" s="212">
        <f t="shared" si="53"/>
        <v>0</v>
      </c>
      <c r="I270" s="93">
        <f>SUM('2:3'!I270)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SUM('2:3'!O270)</f>
        <v>0</v>
      </c>
      <c r="P270" s="93">
        <f>SUM('2:3'!P270)</f>
        <v>0</v>
      </c>
      <c r="Q270" s="93">
        <f>SUM('2:3'!Q270)</f>
        <v>0</v>
      </c>
      <c r="R270" s="93">
        <f>SUM('2:3'!R270)</f>
        <v>0</v>
      </c>
      <c r="S270" s="93">
        <f>SUM('2:3'!S270)</f>
        <v>0</v>
      </c>
      <c r="T270" s="93">
        <f>SUM('2:3'!T270)</f>
        <v>0</v>
      </c>
      <c r="U270" s="93">
        <f>SUM('2:3'!U270)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SUM('2:3'!X270)</f>
        <v>0</v>
      </c>
      <c r="Y270" s="93">
        <f>SUM('2:3'!Y270)</f>
        <v>0</v>
      </c>
      <c r="Z270" s="93">
        <f>SUM('2:3'!Z270)</f>
        <v>0</v>
      </c>
      <c r="AA270" s="93">
        <f>SUM('2:3'!AA270)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SUM('2:3'!G271)</f>
        <v>0</v>
      </c>
      <c r="H271" s="212">
        <f t="shared" si="53"/>
        <v>0</v>
      </c>
      <c r="I271" s="93">
        <f>SUM('2:3'!I271)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SUM('2:3'!O271)</f>
        <v>0</v>
      </c>
      <c r="P271" s="93">
        <f>SUM('2:3'!P271)</f>
        <v>0</v>
      </c>
      <c r="Q271" s="93">
        <f>SUM('2:3'!Q271)</f>
        <v>0</v>
      </c>
      <c r="R271" s="93">
        <f>SUM('2:3'!R271)</f>
        <v>0</v>
      </c>
      <c r="S271" s="93">
        <f>SUM('2:3'!S271)</f>
        <v>0</v>
      </c>
      <c r="T271" s="93">
        <f>SUM('2:3'!T271)</f>
        <v>0</v>
      </c>
      <c r="U271" s="93">
        <f>SUM('2:3'!U271)</f>
        <v>0</v>
      </c>
      <c r="V271" s="196">
        <f t="shared" si="56"/>
        <v>0</v>
      </c>
      <c r="W271" s="33" t="str">
        <f t="shared" si="57"/>
        <v/>
      </c>
      <c r="X271" s="93">
        <f>SUM('2:3'!X271)</f>
        <v>0</v>
      </c>
      <c r="Y271" s="93">
        <f>SUM('2:3'!Y271)</f>
        <v>0</v>
      </c>
      <c r="Z271" s="93">
        <f>SUM('2:3'!Z271)</f>
        <v>0</v>
      </c>
      <c r="AA271" s="93">
        <f>SUM('2:3'!AA271)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SUM('2:3'!G272)</f>
        <v>0</v>
      </c>
      <c r="H272" s="212">
        <f t="shared" si="53"/>
        <v>0</v>
      </c>
      <c r="I272" s="93">
        <f>SUM('2:3'!I272)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SUM('2:3'!O272)</f>
        <v>0</v>
      </c>
      <c r="P272" s="93">
        <f>SUM('2:3'!P272)</f>
        <v>0</v>
      </c>
      <c r="Q272" s="93">
        <f>SUM('2:3'!Q272)</f>
        <v>0</v>
      </c>
      <c r="R272" s="93">
        <f>SUM('2:3'!R272)</f>
        <v>0</v>
      </c>
      <c r="S272" s="93">
        <f>SUM('2:3'!S272)</f>
        <v>0</v>
      </c>
      <c r="T272" s="93">
        <f>SUM('2:3'!T272)</f>
        <v>0</v>
      </c>
      <c r="U272" s="93">
        <f>SUM('2:3'!U272)</f>
        <v>0</v>
      </c>
      <c r="V272" s="196">
        <f t="shared" si="56"/>
        <v>0</v>
      </c>
      <c r="W272" s="33" t="str">
        <f t="shared" si="57"/>
        <v/>
      </c>
      <c r="X272" s="93">
        <f>SUM('2:3'!X272)</f>
        <v>0</v>
      </c>
      <c r="Y272" s="93">
        <f>SUM('2:3'!Y272)</f>
        <v>0</v>
      </c>
      <c r="Z272" s="93">
        <f>SUM('2:3'!Z272)</f>
        <v>0</v>
      </c>
      <c r="AA272" s="93">
        <f>SUM('2:3'!AA272)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SUM('2:3'!G273)</f>
        <v>0</v>
      </c>
      <c r="H273" s="212">
        <f t="shared" si="53"/>
        <v>0</v>
      </c>
      <c r="I273" s="93">
        <f>SUM('2:3'!I273)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SUM('2:3'!O273)</f>
        <v>0</v>
      </c>
      <c r="P273" s="93">
        <f>SUM('2:3'!P273)</f>
        <v>0</v>
      </c>
      <c r="Q273" s="93">
        <f>SUM('2:3'!Q273)</f>
        <v>0</v>
      </c>
      <c r="R273" s="93">
        <f>SUM('2:3'!R273)</f>
        <v>0</v>
      </c>
      <c r="S273" s="93">
        <f>SUM('2:3'!S273)</f>
        <v>0</v>
      </c>
      <c r="T273" s="93">
        <f>SUM('2:3'!T273)</f>
        <v>0</v>
      </c>
      <c r="U273" s="93">
        <f>SUM('2:3'!U273)</f>
        <v>0</v>
      </c>
      <c r="V273" s="196">
        <f t="shared" si="56"/>
        <v>0</v>
      </c>
      <c r="W273" s="33" t="str">
        <f t="shared" si="57"/>
        <v/>
      </c>
      <c r="X273" s="93">
        <f>SUM('2:3'!X273)</f>
        <v>0</v>
      </c>
      <c r="Y273" s="93">
        <f>SUM('2:3'!Y273)</f>
        <v>0</v>
      </c>
      <c r="Z273" s="93">
        <f>SUM('2:3'!Z273)</f>
        <v>0</v>
      </c>
      <c r="AA273" s="93">
        <f>SUM('2:3'!AA273)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SUM('2:3'!G274)</f>
        <v>0</v>
      </c>
      <c r="H274" s="212">
        <f t="shared" si="53"/>
        <v>0</v>
      </c>
      <c r="I274" s="93">
        <f>SUM('2:3'!I274)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SUM('2:3'!O274)</f>
        <v>0</v>
      </c>
      <c r="P274" s="93">
        <f>SUM('2:3'!P274)</f>
        <v>0</v>
      </c>
      <c r="Q274" s="93">
        <f>SUM('2:3'!Q274)</f>
        <v>0</v>
      </c>
      <c r="R274" s="93">
        <f>SUM('2:3'!R274)</f>
        <v>0</v>
      </c>
      <c r="S274" s="93">
        <f>SUM('2:3'!S274)</f>
        <v>0</v>
      </c>
      <c r="T274" s="93">
        <f>SUM('2:3'!T274)</f>
        <v>0</v>
      </c>
      <c r="U274" s="93">
        <f>SUM('2:3'!U274)</f>
        <v>0</v>
      </c>
      <c r="V274" s="196">
        <f t="shared" si="56"/>
        <v>0</v>
      </c>
      <c r="W274" s="33" t="str">
        <f t="shared" si="57"/>
        <v/>
      </c>
      <c r="X274" s="93">
        <f>SUM('2:3'!X274)</f>
        <v>0</v>
      </c>
      <c r="Y274" s="93">
        <f>SUM('2:3'!Y274)</f>
        <v>0</v>
      </c>
      <c r="Z274" s="93">
        <f>SUM('2:3'!Z274)</f>
        <v>0</v>
      </c>
      <c r="AA274" s="93">
        <f>SUM('2:3'!AA274)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SUM('2:3'!G275)</f>
        <v>0</v>
      </c>
      <c r="H275" s="212">
        <f t="shared" si="53"/>
        <v>0</v>
      </c>
      <c r="I275" s="93">
        <f>SUM('2:3'!I275)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SUM('2:3'!O275)</f>
        <v>0</v>
      </c>
      <c r="P275" s="93">
        <f>SUM('2:3'!P275)</f>
        <v>0</v>
      </c>
      <c r="Q275" s="93">
        <f>SUM('2:3'!Q275)</f>
        <v>0</v>
      </c>
      <c r="R275" s="93">
        <f>SUM('2:3'!R275)</f>
        <v>0</v>
      </c>
      <c r="S275" s="93">
        <f>SUM('2:3'!S275)</f>
        <v>0</v>
      </c>
      <c r="T275" s="93">
        <f>SUM('2:3'!T275)</f>
        <v>0</v>
      </c>
      <c r="U275" s="93">
        <f>SUM('2:3'!U275)</f>
        <v>0</v>
      </c>
      <c r="V275" s="196">
        <f t="shared" si="56"/>
        <v>0</v>
      </c>
      <c r="W275" s="33" t="str">
        <f t="shared" si="57"/>
        <v/>
      </c>
      <c r="X275" s="93">
        <f>SUM('2:3'!X275)</f>
        <v>0</v>
      </c>
      <c r="Y275" s="93">
        <f>SUM('2:3'!Y275)</f>
        <v>0</v>
      </c>
      <c r="Z275" s="93">
        <f>SUM('2:3'!Z275)</f>
        <v>0</v>
      </c>
      <c r="AA275" s="93">
        <f>SUM('2:3'!AA275)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SUM('2:3'!G276)</f>
        <v>0</v>
      </c>
      <c r="H276" s="212">
        <f t="shared" si="53"/>
        <v>0</v>
      </c>
      <c r="I276" s="93">
        <f>SUM('2:3'!I276)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SUM('2:3'!O276)</f>
        <v>0</v>
      </c>
      <c r="P276" s="93">
        <f>SUM('2:3'!P276)</f>
        <v>0</v>
      </c>
      <c r="Q276" s="93">
        <f>SUM('2:3'!Q276)</f>
        <v>0</v>
      </c>
      <c r="R276" s="93">
        <f>SUM('2:3'!R276)</f>
        <v>0</v>
      </c>
      <c r="S276" s="93">
        <f>SUM('2:3'!S276)</f>
        <v>0</v>
      </c>
      <c r="T276" s="93">
        <f>SUM('2:3'!T276)</f>
        <v>0</v>
      </c>
      <c r="U276" s="93">
        <f>SUM('2:3'!U276)</f>
        <v>0</v>
      </c>
      <c r="V276" s="196">
        <f t="shared" si="56"/>
        <v>0</v>
      </c>
      <c r="W276" s="33" t="str">
        <f t="shared" si="57"/>
        <v/>
      </c>
      <c r="X276" s="93">
        <f>SUM('2:3'!X276)</f>
        <v>0</v>
      </c>
      <c r="Y276" s="93">
        <f>SUM('2:3'!Y276)</f>
        <v>0</v>
      </c>
      <c r="Z276" s="93">
        <f>SUM('2:3'!Z276)</f>
        <v>0</v>
      </c>
      <c r="AA276" s="93">
        <f>SUM('2:3'!AA276)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SUM('2:3'!G277)</f>
        <v>0</v>
      </c>
      <c r="H277" s="212">
        <f t="shared" si="53"/>
        <v>0</v>
      </c>
      <c r="I277" s="93">
        <f>SUM('2:3'!I277)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SUM('2:3'!O277)</f>
        <v>0</v>
      </c>
      <c r="P277" s="93">
        <f>SUM('2:3'!P277)</f>
        <v>0</v>
      </c>
      <c r="Q277" s="93">
        <f>SUM('2:3'!Q277)</f>
        <v>0</v>
      </c>
      <c r="R277" s="93">
        <f>SUM('2:3'!R277)</f>
        <v>0</v>
      </c>
      <c r="S277" s="93">
        <f>SUM('2:3'!S277)</f>
        <v>0</v>
      </c>
      <c r="T277" s="93">
        <f>SUM('2:3'!T277)</f>
        <v>0</v>
      </c>
      <c r="U277" s="93">
        <f>SUM('2:3'!U277)</f>
        <v>0</v>
      </c>
      <c r="V277" s="196">
        <f t="shared" si="56"/>
        <v>0</v>
      </c>
      <c r="W277" s="33" t="str">
        <f t="shared" si="57"/>
        <v/>
      </c>
      <c r="X277" s="93">
        <f>SUM('2:3'!X277)</f>
        <v>0</v>
      </c>
      <c r="Y277" s="93">
        <f>SUM('2:3'!Y277)</f>
        <v>0</v>
      </c>
      <c r="Z277" s="93">
        <f>SUM('2:3'!Z277)</f>
        <v>0</v>
      </c>
      <c r="AA277" s="93">
        <f>SUM('2:3'!AA277)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SUM('2:3'!G278)</f>
        <v>0</v>
      </c>
      <c r="H278" s="212">
        <f t="shared" si="53"/>
        <v>0</v>
      </c>
      <c r="I278" s="93">
        <f>SUM('2:3'!I278)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SUM('2:3'!O278)</f>
        <v>0</v>
      </c>
      <c r="P278" s="93">
        <f>SUM('2:3'!P278)</f>
        <v>0</v>
      </c>
      <c r="Q278" s="93">
        <f>SUM('2:3'!Q278)</f>
        <v>0</v>
      </c>
      <c r="R278" s="93">
        <f>SUM('2:3'!R278)</f>
        <v>0</v>
      </c>
      <c r="S278" s="93">
        <f>SUM('2:3'!S278)</f>
        <v>0</v>
      </c>
      <c r="T278" s="93">
        <f>SUM('2:3'!T278)</f>
        <v>0</v>
      </c>
      <c r="U278" s="93">
        <f>SUM('2:3'!U278)</f>
        <v>0</v>
      </c>
      <c r="V278" s="196"/>
      <c r="W278" s="33"/>
      <c r="X278" s="93">
        <f>SUM('2:3'!X278)</f>
        <v>0</v>
      </c>
      <c r="Y278" s="93">
        <f>SUM('2:3'!Y278)</f>
        <v>0</v>
      </c>
      <c r="Z278" s="93">
        <f>SUM('2:3'!Z278)</f>
        <v>0</v>
      </c>
      <c r="AA278" s="93">
        <f>SUM('2:3'!AA278)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SUM('2:3'!G279)</f>
        <v>0</v>
      </c>
      <c r="H279" s="212">
        <f t="shared" si="53"/>
        <v>0</v>
      </c>
      <c r="I279" s="93">
        <f>SUM('2:3'!I279)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54"/>
        <v>0</v>
      </c>
      <c r="N279" s="31">
        <f t="shared" si="55"/>
        <v>0</v>
      </c>
      <c r="O279" s="93">
        <f>SUM('2:3'!O279)</f>
        <v>0</v>
      </c>
      <c r="P279" s="93">
        <f>SUM('2:3'!P279)</f>
        <v>0</v>
      </c>
      <c r="Q279" s="93">
        <f>SUM('2:3'!Q279)</f>
        <v>0</v>
      </c>
      <c r="R279" s="93">
        <f>SUM('2:3'!R279)</f>
        <v>0</v>
      </c>
      <c r="S279" s="93">
        <f>SUM('2:3'!S279)</f>
        <v>0</v>
      </c>
      <c r="T279" s="93">
        <f>SUM('2:3'!T279)</f>
        <v>0</v>
      </c>
      <c r="U279" s="93">
        <f>SUM('2:3'!U279)</f>
        <v>0</v>
      </c>
      <c r="V279" s="196"/>
      <c r="W279" s="33"/>
      <c r="X279" s="93">
        <f>SUM('2:3'!X279)</f>
        <v>0</v>
      </c>
      <c r="Y279" s="93">
        <f>SUM('2:3'!Y279)</f>
        <v>0</v>
      </c>
      <c r="Z279" s="93">
        <f>SUM('2:3'!Z279)</f>
        <v>0</v>
      </c>
      <c r="AA279" s="93">
        <f>SUM('2:3'!AA279)</f>
        <v>0</v>
      </c>
      <c r="AB279" s="309">
        <v>2.0699999999999998</v>
      </c>
      <c r="AC279" s="232">
        <f t="shared" si="52"/>
        <v>0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SUM('2:3'!G280)</f>
        <v>0</v>
      </c>
      <c r="H280" s="212">
        <f t="shared" si="53"/>
        <v>0</v>
      </c>
      <c r="I280" s="93">
        <f>SUM('2:3'!I280)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SUM('2:3'!O280)</f>
        <v>0</v>
      </c>
      <c r="P280" s="93">
        <f>SUM('2:3'!P280)</f>
        <v>0</v>
      </c>
      <c r="Q280" s="93">
        <f>SUM('2:3'!Q280)</f>
        <v>0</v>
      </c>
      <c r="R280" s="93">
        <f>SUM('2:3'!R280)</f>
        <v>0</v>
      </c>
      <c r="S280" s="93">
        <f>SUM('2:3'!S280)</f>
        <v>0</v>
      </c>
      <c r="T280" s="93">
        <f>SUM('2:3'!T280)</f>
        <v>0</v>
      </c>
      <c r="U280" s="93">
        <f>SUM('2:3'!U280)</f>
        <v>0</v>
      </c>
      <c r="V280" s="196"/>
      <c r="W280" s="33"/>
      <c r="X280" s="93">
        <f>SUM('2:3'!X280)</f>
        <v>0</v>
      </c>
      <c r="Y280" s="93">
        <f>SUM('2:3'!Y280)</f>
        <v>0</v>
      </c>
      <c r="Z280" s="93">
        <f>SUM('2:3'!Z280)</f>
        <v>0</v>
      </c>
      <c r="AA280" s="93">
        <f>SUM('2:3'!AA280)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SUM('2:3'!G281)</f>
        <v>0</v>
      </c>
      <c r="H281" s="212">
        <f t="shared" si="53"/>
        <v>0</v>
      </c>
      <c r="I281" s="93">
        <f>SUM('2:3'!I281)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SUM('2:3'!O281)</f>
        <v>0</v>
      </c>
      <c r="P281" s="93">
        <f>SUM('2:3'!P281)</f>
        <v>0</v>
      </c>
      <c r="Q281" s="93">
        <f>SUM('2:3'!Q281)</f>
        <v>0</v>
      </c>
      <c r="R281" s="93">
        <f>SUM('2:3'!R281)</f>
        <v>0</v>
      </c>
      <c r="S281" s="93">
        <f>SUM('2:3'!S281)</f>
        <v>0</v>
      </c>
      <c r="T281" s="93">
        <f>SUM('2:3'!T281)</f>
        <v>0</v>
      </c>
      <c r="U281" s="93">
        <f>SUM('2:3'!U281)</f>
        <v>0</v>
      </c>
      <c r="V281" s="196"/>
      <c r="W281" s="33"/>
      <c r="X281" s="93">
        <f>SUM('2:3'!X281)</f>
        <v>0</v>
      </c>
      <c r="Y281" s="93">
        <f>SUM('2:3'!Y281)</f>
        <v>0</v>
      </c>
      <c r="Z281" s="93">
        <f>SUM('2:3'!Z281)</f>
        <v>0</v>
      </c>
      <c r="AA281" s="93">
        <f>SUM('2:3'!AA281)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SUM('2:3'!G282)</f>
        <v>0</v>
      </c>
      <c r="H282" s="212">
        <f t="shared" si="53"/>
        <v>0</v>
      </c>
      <c r="I282" s="93">
        <f>SUM('2:3'!I282)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SUM('2:3'!O282)</f>
        <v>0</v>
      </c>
      <c r="P282" s="93">
        <f>SUM('2:3'!P282)</f>
        <v>0</v>
      </c>
      <c r="Q282" s="93">
        <f>SUM('2:3'!Q282)</f>
        <v>0</v>
      </c>
      <c r="R282" s="93">
        <f>SUM('2:3'!R282)</f>
        <v>0</v>
      </c>
      <c r="S282" s="93">
        <f>SUM('2:3'!S282)</f>
        <v>0</v>
      </c>
      <c r="T282" s="93">
        <f>SUM('2:3'!T282)</f>
        <v>0</v>
      </c>
      <c r="U282" s="93">
        <f>SUM('2:3'!U282)</f>
        <v>0</v>
      </c>
      <c r="V282" s="196"/>
      <c r="W282" s="33"/>
      <c r="X282" s="93">
        <f>SUM('2:3'!X282)</f>
        <v>0</v>
      </c>
      <c r="Y282" s="93">
        <f>SUM('2:3'!Y282)</f>
        <v>0</v>
      </c>
      <c r="Z282" s="93">
        <f>SUM('2:3'!Z282)</f>
        <v>0</v>
      </c>
      <c r="AA282" s="93">
        <f>SUM('2:3'!AA282)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SUM('2:3'!G283)</f>
        <v>0</v>
      </c>
      <c r="H283" s="212">
        <f t="shared" si="53"/>
        <v>0</v>
      </c>
      <c r="I283" s="93">
        <f>SUM('2:3'!I283)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SUM('2:3'!O283)</f>
        <v>0</v>
      </c>
      <c r="P283" s="93">
        <f>SUM('2:3'!P283)</f>
        <v>0</v>
      </c>
      <c r="Q283" s="93">
        <f>SUM('2:3'!Q283)</f>
        <v>0</v>
      </c>
      <c r="R283" s="93">
        <f>SUM('2:3'!R283)</f>
        <v>0</v>
      </c>
      <c r="S283" s="93">
        <f>SUM('2:3'!S283)</f>
        <v>0</v>
      </c>
      <c r="T283" s="93">
        <f>SUM('2:3'!T283)</f>
        <v>0</v>
      </c>
      <c r="U283" s="93">
        <f>SUM('2:3'!U283)</f>
        <v>0</v>
      </c>
      <c r="V283" s="196"/>
      <c r="W283" s="33"/>
      <c r="X283" s="93">
        <f>SUM('2:3'!X283)</f>
        <v>0</v>
      </c>
      <c r="Y283" s="93">
        <f>SUM('2:3'!Y283)</f>
        <v>0</v>
      </c>
      <c r="Z283" s="93">
        <f>SUM('2:3'!Z283)</f>
        <v>0</v>
      </c>
      <c r="AA283" s="93">
        <f>SUM('2:3'!AA283)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SUM('2:3'!G284)</f>
        <v>0</v>
      </c>
      <c r="H284" s="212">
        <f t="shared" si="53"/>
        <v>0</v>
      </c>
      <c r="I284" s="93">
        <f>SUM('2:3'!I284)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SUM('2:3'!O284)</f>
        <v>0</v>
      </c>
      <c r="P284" s="93">
        <f>SUM('2:3'!P284)</f>
        <v>0</v>
      </c>
      <c r="Q284" s="93">
        <f>SUM('2:3'!Q284)</f>
        <v>0</v>
      </c>
      <c r="R284" s="93">
        <f>SUM('2:3'!R284)</f>
        <v>0</v>
      </c>
      <c r="S284" s="93">
        <f>SUM('2:3'!S284)</f>
        <v>0</v>
      </c>
      <c r="T284" s="93">
        <f>SUM('2:3'!T284)</f>
        <v>0</v>
      </c>
      <c r="U284" s="93">
        <f>SUM('2:3'!U284)</f>
        <v>0</v>
      </c>
      <c r="V284" s="196">
        <f>SUM(X284:AA284)</f>
        <v>0</v>
      </c>
      <c r="W284" s="33" t="str">
        <f>IF(ISERROR(V284/G284),"",V284/G284)</f>
        <v/>
      </c>
      <c r="X284" s="93">
        <f>SUM('2:3'!X284)</f>
        <v>0</v>
      </c>
      <c r="Y284" s="93">
        <f>SUM('2:3'!Y284)</f>
        <v>0</v>
      </c>
      <c r="Z284" s="93">
        <f>SUM('2:3'!Z284)</f>
        <v>0</v>
      </c>
      <c r="AA284" s="93">
        <f>SUM('2:3'!AA284)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SUM('2:3'!G285)</f>
        <v>0</v>
      </c>
      <c r="H285" s="212">
        <f t="shared" si="53"/>
        <v>0</v>
      </c>
      <c r="I285" s="93">
        <f>SUM('2:3'!I285)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SUM('2:3'!O285)</f>
        <v>0</v>
      </c>
      <c r="P285" s="93">
        <f>SUM('2:3'!P285)</f>
        <v>0</v>
      </c>
      <c r="Q285" s="93">
        <f>SUM('2:3'!Q285)</f>
        <v>0</v>
      </c>
      <c r="R285" s="93">
        <f>SUM('2:3'!R285)</f>
        <v>0</v>
      </c>
      <c r="S285" s="93">
        <f>SUM('2:3'!S285)</f>
        <v>0</v>
      </c>
      <c r="T285" s="93">
        <f>SUM('2:3'!T285)</f>
        <v>0</v>
      </c>
      <c r="U285" s="93">
        <f>SUM('2:3'!U285)</f>
        <v>0</v>
      </c>
      <c r="V285" s="196">
        <f>SUM(X285:AA285)</f>
        <v>0</v>
      </c>
      <c r="W285" s="33" t="str">
        <f>IF(ISERROR(V285/G285),"",V285/G285)</f>
        <v/>
      </c>
      <c r="X285" s="93">
        <f>SUM('2:3'!X285)</f>
        <v>0</v>
      </c>
      <c r="Y285" s="93">
        <f>SUM('2:3'!Y285)</f>
        <v>0</v>
      </c>
      <c r="Z285" s="93">
        <f>SUM('2:3'!Z285)</f>
        <v>0</v>
      </c>
      <c r="AA285" s="93">
        <f>SUM('2:3'!AA285)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SUM('2:3'!G286)</f>
        <v>0</v>
      </c>
      <c r="H286" s="212">
        <f t="shared" si="53"/>
        <v>0</v>
      </c>
      <c r="I286" s="93">
        <f>SUM('2:3'!I286)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0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SUM('2:3'!G287)</f>
        <v>0</v>
      </c>
      <c r="H287" s="212">
        <f t="shared" si="53"/>
        <v>0</v>
      </c>
      <c r="I287" s="93">
        <f>SUM('2:3'!I287)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0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SUM('2:3'!G288)</f>
        <v>0</v>
      </c>
      <c r="H288" s="212">
        <f t="shared" si="53"/>
        <v>0</v>
      </c>
      <c r="I288" s="93">
        <f>SUM('2:3'!I288)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SUM('2:3'!G289)</f>
        <v>0</v>
      </c>
      <c r="H289" s="212">
        <f t="shared" si="53"/>
        <v>0</v>
      </c>
      <c r="I289" s="93">
        <f>SUM('2:3'!I289)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SUM('2:3'!O289)</f>
        <v>0</v>
      </c>
      <c r="P289" s="93">
        <f>SUM('2:3'!P289)</f>
        <v>0</v>
      </c>
      <c r="Q289" s="93">
        <f>SUM('2:3'!Q289)</f>
        <v>0</v>
      </c>
      <c r="R289" s="93">
        <f>SUM('2:3'!R289)</f>
        <v>0</v>
      </c>
      <c r="S289" s="93">
        <f>SUM('2:3'!S289)</f>
        <v>0</v>
      </c>
      <c r="T289" s="93">
        <f>SUM('2:3'!T289)</f>
        <v>0</v>
      </c>
      <c r="U289" s="93">
        <f>SUM('2:3'!U289)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SUM('2:3'!X289)</f>
        <v>0</v>
      </c>
      <c r="Y289" s="93">
        <f>SUM('2:3'!Y289)</f>
        <v>0</v>
      </c>
      <c r="Z289" s="93">
        <f>SUM('2:3'!Z289)</f>
        <v>0</v>
      </c>
      <c r="AA289" s="93">
        <f>SUM('2:3'!AA289)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7"/>
      <c r="AI289" s="57"/>
      <c r="AJ289" s="57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SUM('2:3'!G290)</f>
        <v>0</v>
      </c>
      <c r="H290" s="212">
        <f t="shared" si="53"/>
        <v>0</v>
      </c>
      <c r="I290" s="93">
        <f>SUM('2:3'!I290)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SUM('2:3'!O290)</f>
        <v>0</v>
      </c>
      <c r="P290" s="93">
        <f>SUM('2:3'!P290)</f>
        <v>0</v>
      </c>
      <c r="Q290" s="93">
        <f>SUM('2:3'!Q290)</f>
        <v>0</v>
      </c>
      <c r="R290" s="93">
        <f>SUM('2:3'!R290)</f>
        <v>0</v>
      </c>
      <c r="S290" s="93">
        <f>SUM('2:3'!S290)</f>
        <v>0</v>
      </c>
      <c r="T290" s="93">
        <f>SUM('2:3'!T290)</f>
        <v>0</v>
      </c>
      <c r="U290" s="93">
        <f>SUM('2:3'!U290)</f>
        <v>0</v>
      </c>
      <c r="V290" s="196">
        <f>SUM(X290:AA290)</f>
        <v>0</v>
      </c>
      <c r="W290" s="33" t="str">
        <f t="shared" si="58"/>
        <v/>
      </c>
      <c r="X290" s="93">
        <f>SUM('2:3'!X290)</f>
        <v>0</v>
      </c>
      <c r="Y290" s="93">
        <f>SUM('2:3'!Y290)</f>
        <v>0</v>
      </c>
      <c r="Z290" s="93">
        <f>SUM('2:3'!Z290)</f>
        <v>0</v>
      </c>
      <c r="AA290" s="93">
        <f>SUM('2:3'!AA290)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7"/>
      <c r="AI290" s="57"/>
      <c r="AJ290" s="57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SUM('2:3'!G291)</f>
        <v>0</v>
      </c>
      <c r="H291" s="212">
        <f t="shared" si="53"/>
        <v>0</v>
      </c>
      <c r="I291" s="93">
        <f>SUM('2:3'!I291)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SUM('2:3'!O291)</f>
        <v>0</v>
      </c>
      <c r="P291" s="93">
        <f>SUM('2:3'!P291)</f>
        <v>0</v>
      </c>
      <c r="Q291" s="93">
        <f>SUM('2:3'!Q291)</f>
        <v>0</v>
      </c>
      <c r="R291" s="93">
        <f>SUM('2:3'!R291)</f>
        <v>0</v>
      </c>
      <c r="S291" s="93">
        <f>SUM('2:3'!S291)</f>
        <v>0</v>
      </c>
      <c r="T291" s="93">
        <f>SUM('2:3'!T291)</f>
        <v>0</v>
      </c>
      <c r="U291" s="93">
        <f>SUM('2:3'!U291)</f>
        <v>0</v>
      </c>
      <c r="V291" s="196">
        <f>SUM(X291:AA291)</f>
        <v>0</v>
      </c>
      <c r="W291" s="33" t="str">
        <f t="shared" si="58"/>
        <v/>
      </c>
      <c r="X291" s="93">
        <f>SUM('2:3'!X291)</f>
        <v>0</v>
      </c>
      <c r="Y291" s="93">
        <f>SUM('2:3'!Y291)</f>
        <v>0</v>
      </c>
      <c r="Z291" s="93">
        <f>SUM('2:3'!Z291)</f>
        <v>0</v>
      </c>
      <c r="AA291" s="93">
        <f>SUM('2:3'!AA291)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7"/>
      <c r="AI291" s="57"/>
      <c r="AJ291" s="57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/>
    </row>
    <row r="292" spans="1:53" ht="15.75">
      <c r="A292" s="540" t="s">
        <v>92</v>
      </c>
      <c r="B292" s="541"/>
      <c r="C292" s="209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9">SUM(M258:M291)</f>
        <v>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 t="str">
        <f t="shared" si="58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0</v>
      </c>
      <c r="AD292" s="217"/>
      <c r="AE292" s="74"/>
      <c r="AF292" s="74"/>
      <c r="AG292" s="74"/>
      <c r="AH292" s="57"/>
      <c r="AI292" s="57"/>
      <c r="AJ292" s="57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SUM('2:3'!G293)</f>
        <v>0</v>
      </c>
      <c r="H293" s="212">
        <f>D293*G293</f>
        <v>0</v>
      </c>
      <c r="I293" s="93">
        <f>SUM('2:3'!I293)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SUM('2:3'!O293)</f>
        <v>0</v>
      </c>
      <c r="P293" s="93">
        <f>SUM('2:3'!P293)</f>
        <v>0</v>
      </c>
      <c r="Q293" s="93">
        <f>SUM('2:3'!Q293)</f>
        <v>0</v>
      </c>
      <c r="R293" s="93">
        <f>SUM('2:3'!R293)</f>
        <v>0</v>
      </c>
      <c r="S293" s="93">
        <f>SUM('2:3'!S293)</f>
        <v>0</v>
      </c>
      <c r="T293" s="93">
        <f>SUM('2:3'!T293)</f>
        <v>0</v>
      </c>
      <c r="U293" s="93">
        <f>SUM('2:3'!U293)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SUM('2:3'!X293)</f>
        <v>0</v>
      </c>
      <c r="Y293" s="93">
        <f>SUM('2:3'!Y293)</f>
        <v>0</v>
      </c>
      <c r="Z293" s="93">
        <f>SUM('2:3'!Z293)</f>
        <v>0</v>
      </c>
      <c r="AA293" s="93">
        <f>SUM('2:3'!AA293)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7"/>
      <c r="AI293" s="57"/>
      <c r="AJ293" s="57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SUM('2:3'!G294)</f>
        <v>0</v>
      </c>
      <c r="H294" s="212">
        <f t="shared" ref="H294:H307" si="64">D294*G294</f>
        <v>0</v>
      </c>
      <c r="I294" s="93">
        <f>SUM('2:3'!I294)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SUM('2:3'!O294)</f>
        <v>0</v>
      </c>
      <c r="P294" s="93">
        <f>SUM('2:3'!P294)</f>
        <v>0</v>
      </c>
      <c r="Q294" s="93">
        <f>SUM('2:3'!Q294)</f>
        <v>0</v>
      </c>
      <c r="R294" s="93">
        <f>SUM('2:3'!R294)</f>
        <v>0</v>
      </c>
      <c r="S294" s="93">
        <f>SUM('2:3'!S294)</f>
        <v>0</v>
      </c>
      <c r="T294" s="93">
        <f>SUM('2:3'!T294)</f>
        <v>0</v>
      </c>
      <c r="U294" s="93">
        <f>SUM('2:3'!U294)</f>
        <v>0</v>
      </c>
      <c r="V294" s="196">
        <f t="shared" si="62"/>
        <v>0</v>
      </c>
      <c r="W294" s="33" t="str">
        <f t="shared" si="58"/>
        <v/>
      </c>
      <c r="X294" s="93">
        <f>SUM('2:3'!X294)</f>
        <v>0</v>
      </c>
      <c r="Y294" s="93">
        <f>SUM('2:3'!Y294)</f>
        <v>0</v>
      </c>
      <c r="Z294" s="93">
        <f>SUM('2:3'!Z294)</f>
        <v>0</v>
      </c>
      <c r="AA294" s="93">
        <f>SUM('2:3'!AA294)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7"/>
      <c r="AI294" s="57"/>
      <c r="AJ294" s="57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SUM('2:3'!G295)</f>
        <v>0</v>
      </c>
      <c r="H295" s="212">
        <f t="shared" si="64"/>
        <v>0</v>
      </c>
      <c r="I295" s="93">
        <f>SUM('2:3'!I295)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60"/>
        <v>0</v>
      </c>
      <c r="N295" s="31">
        <f t="shared" si="61"/>
        <v>0</v>
      </c>
      <c r="O295" s="93">
        <f>SUM('2:3'!O295)</f>
        <v>0</v>
      </c>
      <c r="P295" s="93">
        <f>SUM('2:3'!P295)</f>
        <v>0</v>
      </c>
      <c r="Q295" s="93">
        <f>SUM('2:3'!Q295)</f>
        <v>0</v>
      </c>
      <c r="R295" s="93">
        <f>SUM('2:3'!R295)</f>
        <v>0</v>
      </c>
      <c r="S295" s="93">
        <f>SUM('2:3'!S295)</f>
        <v>0</v>
      </c>
      <c r="T295" s="93">
        <f>SUM('2:3'!T295)</f>
        <v>0</v>
      </c>
      <c r="U295" s="93">
        <f>SUM('2:3'!U295)</f>
        <v>0</v>
      </c>
      <c r="V295" s="196">
        <f t="shared" si="62"/>
        <v>0</v>
      </c>
      <c r="W295" s="33" t="str">
        <f t="shared" si="58"/>
        <v/>
      </c>
      <c r="X295" s="93">
        <f>SUM('2:3'!X295)</f>
        <v>0</v>
      </c>
      <c r="Y295" s="93">
        <f>SUM('2:3'!Y295)</f>
        <v>0</v>
      </c>
      <c r="Z295" s="93">
        <f>SUM('2:3'!Z295)</f>
        <v>0</v>
      </c>
      <c r="AA295" s="93">
        <f>SUM('2:3'!AA295)</f>
        <v>0</v>
      </c>
      <c r="AB295" s="309">
        <v>0.52</v>
      </c>
      <c r="AC295" s="232">
        <f t="shared" si="63"/>
        <v>0</v>
      </c>
      <c r="AD295" s="217"/>
      <c r="AE295" s="54"/>
      <c r="AF295" s="54"/>
      <c r="AG295" s="54"/>
      <c r="AH295" s="57"/>
      <c r="AI295" s="57"/>
      <c r="AJ295" s="57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SUM('2:3'!G296)</f>
        <v>0</v>
      </c>
      <c r="H296" s="212">
        <f t="shared" si="64"/>
        <v>0</v>
      </c>
      <c r="I296" s="93">
        <f>SUM('2:3'!I296)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SUM('2:3'!O296)</f>
        <v>0</v>
      </c>
      <c r="P296" s="93">
        <f>SUM('2:3'!P296)</f>
        <v>0</v>
      </c>
      <c r="Q296" s="93">
        <f>SUM('2:3'!Q296)</f>
        <v>0</v>
      </c>
      <c r="R296" s="93">
        <f>SUM('2:3'!R296)</f>
        <v>0</v>
      </c>
      <c r="S296" s="93">
        <f>SUM('2:3'!S296)</f>
        <v>0</v>
      </c>
      <c r="T296" s="93">
        <f>SUM('2:3'!T296)</f>
        <v>0</v>
      </c>
      <c r="U296" s="93">
        <f>SUM('2:3'!U296)</f>
        <v>0</v>
      </c>
      <c r="V296" s="196">
        <f t="shared" si="62"/>
        <v>0</v>
      </c>
      <c r="W296" s="33" t="str">
        <f t="shared" si="58"/>
        <v/>
      </c>
      <c r="X296" s="93">
        <f>SUM('2:3'!X296)</f>
        <v>0</v>
      </c>
      <c r="Y296" s="93">
        <f>SUM('2:3'!Y296)</f>
        <v>0</v>
      </c>
      <c r="Z296" s="93">
        <f>SUM('2:3'!Z296)</f>
        <v>0</v>
      </c>
      <c r="AA296" s="93">
        <f>SUM('2:3'!AA296)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SUM('2:3'!G297)</f>
        <v>0</v>
      </c>
      <c r="H297" s="212">
        <f t="shared" si="64"/>
        <v>0</v>
      </c>
      <c r="I297" s="93">
        <f>SUM('2:3'!I297)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SUM('2:3'!O297)</f>
        <v>0</v>
      </c>
      <c r="P297" s="93">
        <f>SUM('2:3'!P297)</f>
        <v>0</v>
      </c>
      <c r="Q297" s="93">
        <f>SUM('2:3'!Q297)</f>
        <v>0</v>
      </c>
      <c r="R297" s="93">
        <f>SUM('2:3'!R297)</f>
        <v>0</v>
      </c>
      <c r="S297" s="93">
        <f>SUM('2:3'!S297)</f>
        <v>0</v>
      </c>
      <c r="T297" s="93">
        <f>SUM('2:3'!T297)</f>
        <v>0</v>
      </c>
      <c r="U297" s="93">
        <f>SUM('2:3'!U297)</f>
        <v>0</v>
      </c>
      <c r="V297" s="196">
        <f t="shared" si="62"/>
        <v>0</v>
      </c>
      <c r="W297" s="33" t="str">
        <f t="shared" si="58"/>
        <v/>
      </c>
      <c r="X297" s="93">
        <f>SUM('2:3'!X297)</f>
        <v>0</v>
      </c>
      <c r="Y297" s="93">
        <f>SUM('2:3'!Y297)</f>
        <v>0</v>
      </c>
      <c r="Z297" s="93">
        <f>SUM('2:3'!Z297)</f>
        <v>0</v>
      </c>
      <c r="AA297" s="93">
        <f>SUM('2:3'!AA297)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SUM('2:3'!G298)</f>
        <v>0</v>
      </c>
      <c r="H298" s="212">
        <f t="shared" si="64"/>
        <v>0</v>
      </c>
      <c r="I298" s="93">
        <f>SUM('2:3'!I298)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SUM('2:3'!O298)</f>
        <v>0</v>
      </c>
      <c r="P298" s="93">
        <f>SUM('2:3'!P298)</f>
        <v>0</v>
      </c>
      <c r="Q298" s="93">
        <f>SUM('2:3'!Q298)</f>
        <v>0</v>
      </c>
      <c r="R298" s="93">
        <f>SUM('2:3'!R298)</f>
        <v>0</v>
      </c>
      <c r="S298" s="93">
        <f>SUM('2:3'!S298)</f>
        <v>0</v>
      </c>
      <c r="T298" s="93">
        <f>SUM('2:3'!T298)</f>
        <v>0</v>
      </c>
      <c r="U298" s="93">
        <f>SUM('2:3'!U298)</f>
        <v>0</v>
      </c>
      <c r="V298" s="196">
        <f t="shared" si="62"/>
        <v>0</v>
      </c>
      <c r="W298" s="33" t="str">
        <f t="shared" si="58"/>
        <v/>
      </c>
      <c r="X298" s="93">
        <f>SUM('2:3'!X298)</f>
        <v>0</v>
      </c>
      <c r="Y298" s="93">
        <f>SUM('2:3'!Y298)</f>
        <v>0</v>
      </c>
      <c r="Z298" s="93">
        <f>SUM('2:3'!Z298)</f>
        <v>0</v>
      </c>
      <c r="AA298" s="93">
        <f>SUM('2:3'!AA298)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SUM('2:3'!G299)</f>
        <v>0</v>
      </c>
      <c r="H299" s="212">
        <f t="shared" si="64"/>
        <v>0</v>
      </c>
      <c r="I299" s="93">
        <f>SUM('2:3'!I299)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SUM('2:3'!O299)</f>
        <v>0</v>
      </c>
      <c r="P299" s="93">
        <f>SUM('2:3'!P299)</f>
        <v>0</v>
      </c>
      <c r="Q299" s="93">
        <f>SUM('2:3'!Q299)</f>
        <v>0</v>
      </c>
      <c r="R299" s="93">
        <f>SUM('2:3'!R299)</f>
        <v>0</v>
      </c>
      <c r="S299" s="93">
        <f>SUM('2:3'!S299)</f>
        <v>0</v>
      </c>
      <c r="T299" s="93">
        <f>SUM('2:3'!T299)</f>
        <v>0</v>
      </c>
      <c r="U299" s="93">
        <f>SUM('2:3'!U299)</f>
        <v>0</v>
      </c>
      <c r="V299" s="196">
        <f t="shared" si="62"/>
        <v>0</v>
      </c>
      <c r="W299" s="33" t="str">
        <f t="shared" si="58"/>
        <v/>
      </c>
      <c r="X299" s="93">
        <f>SUM('2:3'!X299)</f>
        <v>0</v>
      </c>
      <c r="Y299" s="93">
        <f>SUM('2:3'!Y299)</f>
        <v>0</v>
      </c>
      <c r="Z299" s="93">
        <f>SUM('2:3'!Z299)</f>
        <v>0</v>
      </c>
      <c r="AA299" s="93">
        <f>SUM('2:3'!AA299)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SUM('2:3'!G300)</f>
        <v>0</v>
      </c>
      <c r="H300" s="212">
        <f t="shared" si="64"/>
        <v>0</v>
      </c>
      <c r="I300" s="93">
        <f>SUM('2:3'!I300)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SUM('2:3'!O300)</f>
        <v>0</v>
      </c>
      <c r="P300" s="93">
        <f>SUM('2:3'!P300)</f>
        <v>0</v>
      </c>
      <c r="Q300" s="93">
        <f>SUM('2:3'!Q300)</f>
        <v>0</v>
      </c>
      <c r="R300" s="93">
        <f>SUM('2:3'!R300)</f>
        <v>0</v>
      </c>
      <c r="S300" s="93">
        <f>SUM('2:3'!S300)</f>
        <v>0</v>
      </c>
      <c r="T300" s="93">
        <f>SUM('2:3'!T300)</f>
        <v>0</v>
      </c>
      <c r="U300" s="93">
        <f>SUM('2:3'!U300)</f>
        <v>0</v>
      </c>
      <c r="V300" s="196">
        <f t="shared" si="62"/>
        <v>0</v>
      </c>
      <c r="W300" s="33" t="str">
        <f t="shared" si="58"/>
        <v/>
      </c>
      <c r="X300" s="93">
        <f>SUM('2:3'!X300)</f>
        <v>0</v>
      </c>
      <c r="Y300" s="93">
        <f>SUM('2:3'!Y300)</f>
        <v>0</v>
      </c>
      <c r="Z300" s="93">
        <f>SUM('2:3'!Z300)</f>
        <v>0</v>
      </c>
      <c r="AA300" s="93">
        <f>SUM('2:3'!AA300)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SUM('2:3'!G301)</f>
        <v>0</v>
      </c>
      <c r="H301" s="212">
        <f t="shared" si="64"/>
        <v>0</v>
      </c>
      <c r="I301" s="93">
        <f>SUM('2:3'!I301)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SUM('2:3'!O301)</f>
        <v>0</v>
      </c>
      <c r="P301" s="93">
        <f>SUM('2:3'!P301)</f>
        <v>0</v>
      </c>
      <c r="Q301" s="93">
        <f>SUM('2:3'!Q301)</f>
        <v>0</v>
      </c>
      <c r="R301" s="93">
        <f>SUM('2:3'!R301)</f>
        <v>0</v>
      </c>
      <c r="S301" s="93">
        <f>SUM('2:3'!S301)</f>
        <v>0</v>
      </c>
      <c r="T301" s="93">
        <f>SUM('2:3'!T301)</f>
        <v>0</v>
      </c>
      <c r="U301" s="93">
        <f>SUM('2:3'!U301)</f>
        <v>0</v>
      </c>
      <c r="V301" s="196">
        <f t="shared" si="62"/>
        <v>0</v>
      </c>
      <c r="W301" s="33" t="str">
        <f t="shared" si="58"/>
        <v/>
      </c>
      <c r="X301" s="93">
        <f>SUM('2:3'!X301)</f>
        <v>0</v>
      </c>
      <c r="Y301" s="93">
        <f>SUM('2:3'!Y301)</f>
        <v>0</v>
      </c>
      <c r="Z301" s="93">
        <f>SUM('2:3'!Z301)</f>
        <v>0</v>
      </c>
      <c r="AA301" s="93">
        <f>SUM('2:3'!AA301)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SUM('2:3'!G302)</f>
        <v>0</v>
      </c>
      <c r="H302" s="212">
        <f t="shared" si="64"/>
        <v>0</v>
      </c>
      <c r="I302" s="93">
        <f>SUM('2:3'!I302)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SUM('2:3'!O302)</f>
        <v>0</v>
      </c>
      <c r="P302" s="93">
        <f>SUM('2:3'!P302)</f>
        <v>0</v>
      </c>
      <c r="Q302" s="93">
        <f>SUM('2:3'!Q302)</f>
        <v>0</v>
      </c>
      <c r="R302" s="93">
        <f>SUM('2:3'!R302)</f>
        <v>0</v>
      </c>
      <c r="S302" s="93">
        <f>SUM('2:3'!S302)</f>
        <v>0</v>
      </c>
      <c r="T302" s="93">
        <f>SUM('2:3'!T302)</f>
        <v>0</v>
      </c>
      <c r="U302" s="93">
        <f>SUM('2:3'!U302)</f>
        <v>0</v>
      </c>
      <c r="V302" s="196">
        <f t="shared" si="62"/>
        <v>0</v>
      </c>
      <c r="W302" s="33" t="str">
        <f t="shared" si="58"/>
        <v/>
      </c>
      <c r="X302" s="93">
        <f>SUM('2:3'!X302)</f>
        <v>0</v>
      </c>
      <c r="Y302" s="93">
        <f>SUM('2:3'!Y302)</f>
        <v>0</v>
      </c>
      <c r="Z302" s="93">
        <f>SUM('2:3'!Z302)</f>
        <v>0</v>
      </c>
      <c r="AA302" s="93">
        <f>SUM('2:3'!AA302)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SUM('2:3'!G303)</f>
        <v>0</v>
      </c>
      <c r="H303" s="212">
        <f t="shared" si="64"/>
        <v>0</v>
      </c>
      <c r="I303" s="93">
        <f>SUM('2:3'!I303)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SUM('2:3'!O303)</f>
        <v>0</v>
      </c>
      <c r="P303" s="93">
        <f>SUM('2:3'!P303)</f>
        <v>0</v>
      </c>
      <c r="Q303" s="93">
        <f>SUM('2:3'!Q303)</f>
        <v>0</v>
      </c>
      <c r="R303" s="93">
        <f>SUM('2:3'!R303)</f>
        <v>0</v>
      </c>
      <c r="S303" s="93">
        <f>SUM('2:3'!S303)</f>
        <v>0</v>
      </c>
      <c r="T303" s="93">
        <f>SUM('2:3'!T303)</f>
        <v>0</v>
      </c>
      <c r="U303" s="93">
        <f>SUM('2:3'!U303)</f>
        <v>0</v>
      </c>
      <c r="V303" s="196">
        <f t="shared" si="62"/>
        <v>0</v>
      </c>
      <c r="W303" s="33" t="str">
        <f t="shared" si="58"/>
        <v/>
      </c>
      <c r="X303" s="93">
        <f>SUM('2:3'!X303)</f>
        <v>0</v>
      </c>
      <c r="Y303" s="93">
        <f>SUM('2:3'!Y303)</f>
        <v>0</v>
      </c>
      <c r="Z303" s="93">
        <f>SUM('2:3'!Z303)</f>
        <v>0</v>
      </c>
      <c r="AA303" s="93">
        <f>SUM('2:3'!AA303)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SUM('2:3'!G304)</f>
        <v>0</v>
      </c>
      <c r="H304" s="212">
        <f t="shared" si="64"/>
        <v>0</v>
      </c>
      <c r="I304" s="93">
        <f>SUM('2:3'!I304)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SUM('2:3'!O304)</f>
        <v>0</v>
      </c>
      <c r="P304" s="93">
        <f>SUM('2:3'!P304)</f>
        <v>0</v>
      </c>
      <c r="Q304" s="93">
        <f>SUM('2:3'!Q304)</f>
        <v>0</v>
      </c>
      <c r="R304" s="93">
        <f>SUM('2:3'!R304)</f>
        <v>0</v>
      </c>
      <c r="S304" s="93">
        <f>SUM('2:3'!S304)</f>
        <v>0</v>
      </c>
      <c r="T304" s="93">
        <f>SUM('2:3'!T304)</f>
        <v>0</v>
      </c>
      <c r="U304" s="93">
        <f>SUM('2:3'!U304)</f>
        <v>0</v>
      </c>
      <c r="V304" s="196">
        <f t="shared" si="62"/>
        <v>0</v>
      </c>
      <c r="W304" s="33" t="str">
        <f t="shared" si="58"/>
        <v/>
      </c>
      <c r="X304" s="93">
        <f>SUM('2:3'!X304)</f>
        <v>0</v>
      </c>
      <c r="Y304" s="93">
        <f>SUM('2:3'!Y304)</f>
        <v>0</v>
      </c>
      <c r="Z304" s="93">
        <f>SUM('2:3'!Z304)</f>
        <v>0</v>
      </c>
      <c r="AA304" s="93">
        <f>SUM('2:3'!AA304)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SUM('2:3'!G305)</f>
        <v>0</v>
      </c>
      <c r="H305" s="212">
        <f t="shared" si="64"/>
        <v>0</v>
      </c>
      <c r="I305" s="93">
        <f>SUM('2:3'!I305)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SUM('2:3'!O305)</f>
        <v>0</v>
      </c>
      <c r="P305" s="93">
        <f>SUM('2:3'!P305)</f>
        <v>0</v>
      </c>
      <c r="Q305" s="93">
        <f>SUM('2:3'!Q305)</f>
        <v>0</v>
      </c>
      <c r="R305" s="93">
        <f>SUM('2:3'!R305)</f>
        <v>0</v>
      </c>
      <c r="S305" s="93">
        <f>SUM('2:3'!S305)</f>
        <v>0</v>
      </c>
      <c r="T305" s="93">
        <f>SUM('2:3'!T305)</f>
        <v>0</v>
      </c>
      <c r="U305" s="93">
        <f>SUM('2:3'!U305)</f>
        <v>0</v>
      </c>
      <c r="V305" s="196">
        <f t="shared" si="62"/>
        <v>0</v>
      </c>
      <c r="W305" s="33" t="str">
        <f t="shared" si="58"/>
        <v/>
      </c>
      <c r="X305" s="93">
        <f>SUM('2:3'!X305)</f>
        <v>0</v>
      </c>
      <c r="Y305" s="93">
        <f>SUM('2:3'!Y305)</f>
        <v>0</v>
      </c>
      <c r="Z305" s="93">
        <f>SUM('2:3'!Z305)</f>
        <v>0</v>
      </c>
      <c r="AA305" s="93">
        <f>SUM('2:3'!AA305)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SUM('2:3'!G306)</f>
        <v>0</v>
      </c>
      <c r="H306" s="212">
        <f t="shared" si="64"/>
        <v>0</v>
      </c>
      <c r="I306" s="93">
        <f>SUM('2:3'!I306)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SUM('2:3'!O306)</f>
        <v>0</v>
      </c>
      <c r="P306" s="93">
        <f>SUM('2:3'!P306)</f>
        <v>0</v>
      </c>
      <c r="Q306" s="93">
        <f>SUM('2:3'!Q306)</f>
        <v>0</v>
      </c>
      <c r="R306" s="93">
        <f>SUM('2:3'!R306)</f>
        <v>0</v>
      </c>
      <c r="S306" s="93">
        <f>SUM('2:3'!S306)</f>
        <v>0</v>
      </c>
      <c r="T306" s="93">
        <f>SUM('2:3'!T306)</f>
        <v>0</v>
      </c>
      <c r="U306" s="93">
        <f>SUM('2:3'!U306)</f>
        <v>0</v>
      </c>
      <c r="V306" s="196">
        <f t="shared" si="62"/>
        <v>0</v>
      </c>
      <c r="W306" s="33" t="str">
        <f t="shared" si="58"/>
        <v/>
      </c>
      <c r="X306" s="93">
        <f>SUM('2:3'!X306)</f>
        <v>0</v>
      </c>
      <c r="Y306" s="93">
        <f>SUM('2:3'!Y306)</f>
        <v>0</v>
      </c>
      <c r="Z306" s="93">
        <f>SUM('2:3'!Z306)</f>
        <v>0</v>
      </c>
      <c r="AA306" s="93">
        <f>SUM('2:3'!AA306)</f>
        <v>0</v>
      </c>
      <c r="AB306" s="309">
        <v>0.43</v>
      </c>
      <c r="AC306" s="232">
        <f t="shared" si="63"/>
        <v>0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SUM('2:3'!G307)</f>
        <v>0</v>
      </c>
      <c r="H307" s="212">
        <f t="shared" si="64"/>
        <v>0</v>
      </c>
      <c r="I307" s="93">
        <f>SUM('2:3'!I307)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60"/>
        <v>0</v>
      </c>
      <c r="N307" s="31">
        <f t="shared" si="61"/>
        <v>0</v>
      </c>
      <c r="O307" s="93">
        <f>SUM('2:3'!O307)</f>
        <v>0</v>
      </c>
      <c r="P307" s="93">
        <f>SUM('2:3'!P307)</f>
        <v>0</v>
      </c>
      <c r="Q307" s="93">
        <f>SUM('2:3'!Q307)</f>
        <v>0</v>
      </c>
      <c r="R307" s="93">
        <f>SUM('2:3'!R307)</f>
        <v>0</v>
      </c>
      <c r="S307" s="93">
        <f>SUM('2:3'!S307)</f>
        <v>0</v>
      </c>
      <c r="T307" s="93">
        <f>SUM('2:3'!T307)</f>
        <v>0</v>
      </c>
      <c r="U307" s="93">
        <f>SUM('2:3'!U307)</f>
        <v>0</v>
      </c>
      <c r="V307" s="196">
        <f t="shared" si="62"/>
        <v>0</v>
      </c>
      <c r="W307" s="33" t="str">
        <f t="shared" si="58"/>
        <v/>
      </c>
      <c r="X307" s="93">
        <f>SUM('2:3'!X307)</f>
        <v>0</v>
      </c>
      <c r="Y307" s="93">
        <f>SUM('2:3'!Y307)</f>
        <v>0</v>
      </c>
      <c r="Z307" s="93">
        <f>SUM('2:3'!Z307)</f>
        <v>0</v>
      </c>
      <c r="AA307" s="93">
        <f>SUM('2:3'!AA307)</f>
        <v>0</v>
      </c>
      <c r="AB307" s="309">
        <v>0.43</v>
      </c>
      <c r="AC307" s="232">
        <f t="shared" si="63"/>
        <v>0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540" t="s">
        <v>99</v>
      </c>
      <c r="B308" s="541"/>
      <c r="C308" s="209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65">SUM(M293:M307)</f>
        <v>0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 t="str">
        <f t="shared" si="58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0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SUM('2:3'!G309)</f>
        <v>0</v>
      </c>
      <c r="H309" s="212">
        <f t="shared" ref="H309:H318" si="66">D309*G309</f>
        <v>0</v>
      </c>
      <c r="I309" s="93">
        <f>SUM('2:3'!I309)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SUM('2:3'!O309)</f>
        <v>0</v>
      </c>
      <c r="P309" s="93">
        <f>SUM('2:3'!P309)</f>
        <v>0</v>
      </c>
      <c r="Q309" s="93">
        <f>SUM('2:3'!Q309)</f>
        <v>0</v>
      </c>
      <c r="R309" s="93">
        <f>SUM('2:3'!R309)</f>
        <v>0</v>
      </c>
      <c r="S309" s="93">
        <f>SUM('2:3'!S309)</f>
        <v>0</v>
      </c>
      <c r="T309" s="93">
        <f>SUM('2:3'!T309)</f>
        <v>0</v>
      </c>
      <c r="U309" s="93">
        <f>SUM('2:3'!U309)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SUM('2:3'!X309)</f>
        <v>0</v>
      </c>
      <c r="Y309" s="93">
        <f>SUM('2:3'!Y309)</f>
        <v>0</v>
      </c>
      <c r="Z309" s="93">
        <f>SUM('2:3'!Z309)</f>
        <v>0</v>
      </c>
      <c r="AA309" s="93">
        <f>SUM('2:3'!AA309)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SUM('2:3'!G310)</f>
        <v>0</v>
      </c>
      <c r="H310" s="212">
        <f t="shared" si="66"/>
        <v>0</v>
      </c>
      <c r="I310" s="93">
        <f>SUM('2:3'!I310)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SUM('2:3'!O310)</f>
        <v>0</v>
      </c>
      <c r="P310" s="93">
        <f>SUM('2:3'!P310)</f>
        <v>0</v>
      </c>
      <c r="Q310" s="93">
        <f>SUM('2:3'!Q310)</f>
        <v>0</v>
      </c>
      <c r="R310" s="93">
        <f>SUM('2:3'!R310)</f>
        <v>0</v>
      </c>
      <c r="S310" s="93">
        <f>SUM('2:3'!S310)</f>
        <v>0</v>
      </c>
      <c r="T310" s="93">
        <f>SUM('2:3'!T310)</f>
        <v>0</v>
      </c>
      <c r="U310" s="93">
        <f>SUM('2:3'!U310)</f>
        <v>0</v>
      </c>
      <c r="V310" s="196">
        <f t="shared" si="69"/>
        <v>0</v>
      </c>
      <c r="W310" s="33" t="str">
        <f t="shared" si="58"/>
        <v/>
      </c>
      <c r="X310" s="93">
        <f>SUM('2:3'!X310)</f>
        <v>0</v>
      </c>
      <c r="Y310" s="93">
        <f>SUM('2:3'!Y310)</f>
        <v>0</v>
      </c>
      <c r="Z310" s="93">
        <f>SUM('2:3'!Z310)</f>
        <v>0</v>
      </c>
      <c r="AA310" s="93">
        <f>SUM('2:3'!AA310)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SUM('2:3'!G311)</f>
        <v>0</v>
      </c>
      <c r="H311" s="212">
        <f t="shared" si="66"/>
        <v>0</v>
      </c>
      <c r="I311" s="93">
        <f>SUM('2:3'!I311)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SUM('2:3'!O311)</f>
        <v>0</v>
      </c>
      <c r="P311" s="93">
        <f>SUM('2:3'!P311)</f>
        <v>0</v>
      </c>
      <c r="Q311" s="93">
        <f>SUM('2:3'!Q311)</f>
        <v>0</v>
      </c>
      <c r="R311" s="93">
        <f>SUM('2:3'!R311)</f>
        <v>0</v>
      </c>
      <c r="S311" s="93">
        <f>SUM('2:3'!S311)</f>
        <v>0</v>
      </c>
      <c r="T311" s="93">
        <f>SUM('2:3'!T311)</f>
        <v>0</v>
      </c>
      <c r="U311" s="93">
        <f>SUM('2:3'!U311)</f>
        <v>0</v>
      </c>
      <c r="V311" s="196">
        <f t="shared" si="69"/>
        <v>0</v>
      </c>
      <c r="W311" s="33" t="str">
        <f t="shared" si="58"/>
        <v/>
      </c>
      <c r="X311" s="93">
        <f>SUM('2:3'!X311)</f>
        <v>0</v>
      </c>
      <c r="Y311" s="93">
        <f>SUM('2:3'!Y311)</f>
        <v>0</v>
      </c>
      <c r="Z311" s="93">
        <f>SUM('2:3'!Z311)</f>
        <v>0</v>
      </c>
      <c r="AA311" s="93">
        <f>SUM('2:3'!AA311)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SUM('2:3'!G312)</f>
        <v>0</v>
      </c>
      <c r="H312" s="212">
        <f t="shared" si="66"/>
        <v>0</v>
      </c>
      <c r="I312" s="93">
        <f>SUM('2:3'!I312)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SUM('2:3'!O312)</f>
        <v>0</v>
      </c>
      <c r="P312" s="93">
        <f>SUM('2:3'!P312)</f>
        <v>0</v>
      </c>
      <c r="Q312" s="93">
        <f>SUM('2:3'!Q312)</f>
        <v>0</v>
      </c>
      <c r="R312" s="93">
        <f>SUM('2:3'!R312)</f>
        <v>0</v>
      </c>
      <c r="S312" s="93">
        <f>SUM('2:3'!S312)</f>
        <v>0</v>
      </c>
      <c r="T312" s="93">
        <f>SUM('2:3'!T312)</f>
        <v>0</v>
      </c>
      <c r="U312" s="93">
        <f>SUM('2:3'!U312)</f>
        <v>0</v>
      </c>
      <c r="V312" s="196">
        <f t="shared" si="69"/>
        <v>0</v>
      </c>
      <c r="W312" s="33" t="str">
        <f t="shared" si="58"/>
        <v/>
      </c>
      <c r="X312" s="93">
        <f>SUM('2:3'!X312)</f>
        <v>0</v>
      </c>
      <c r="Y312" s="93">
        <f>SUM('2:3'!Y312)</f>
        <v>0</v>
      </c>
      <c r="Z312" s="93">
        <f>SUM('2:3'!Z312)</f>
        <v>0</v>
      </c>
      <c r="AA312" s="93">
        <f>SUM('2:3'!AA312)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SUM('2:3'!G313)</f>
        <v>0</v>
      </c>
      <c r="H313" s="212">
        <f t="shared" si="66"/>
        <v>0</v>
      </c>
      <c r="I313" s="93">
        <f>SUM('2:3'!I313)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SUM('2:3'!O313)</f>
        <v>0</v>
      </c>
      <c r="P313" s="93">
        <f>SUM('2:3'!P313)</f>
        <v>0</v>
      </c>
      <c r="Q313" s="93">
        <f>SUM('2:3'!Q313)</f>
        <v>0</v>
      </c>
      <c r="R313" s="93">
        <f>SUM('2:3'!R313)</f>
        <v>0</v>
      </c>
      <c r="S313" s="93">
        <f>SUM('2:3'!S313)</f>
        <v>0</v>
      </c>
      <c r="T313" s="93">
        <f>SUM('2:3'!T313)</f>
        <v>0</v>
      </c>
      <c r="U313" s="93">
        <f>SUM('2:3'!U313)</f>
        <v>0</v>
      </c>
      <c r="V313" s="196">
        <f t="shared" si="69"/>
        <v>0</v>
      </c>
      <c r="W313" s="33" t="str">
        <f t="shared" si="58"/>
        <v/>
      </c>
      <c r="X313" s="93">
        <f>SUM('2:3'!X313)</f>
        <v>0</v>
      </c>
      <c r="Y313" s="93">
        <f>SUM('2:3'!Y313)</f>
        <v>0</v>
      </c>
      <c r="Z313" s="93">
        <f>SUM('2:3'!Z313)</f>
        <v>0</v>
      </c>
      <c r="AA313" s="93">
        <f>SUM('2:3'!AA313)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SUM('2:3'!G314)</f>
        <v>0</v>
      </c>
      <c r="H314" s="323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0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SUM('2:3'!G315)</f>
        <v>0</v>
      </c>
      <c r="H315" s="323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0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SUM('2:3'!G316)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SUM('2:3'!G317)</f>
        <v>0</v>
      </c>
      <c r="H317" s="33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0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SUM('2:3'!G318)</f>
        <v>0</v>
      </c>
      <c r="H318" s="212">
        <f t="shared" si="66"/>
        <v>0</v>
      </c>
      <c r="I318" s="93">
        <f>SUM('2:3'!I318)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SUM('2:3'!O318)</f>
        <v>0</v>
      </c>
      <c r="P318" s="93">
        <f>SUM('2:3'!P318)</f>
        <v>0</v>
      </c>
      <c r="Q318" s="93">
        <f>SUM('2:3'!Q318)</f>
        <v>0</v>
      </c>
      <c r="R318" s="93">
        <f>SUM('2:3'!R318)</f>
        <v>0</v>
      </c>
      <c r="S318" s="93">
        <f>SUM('2:3'!S318)</f>
        <v>0</v>
      </c>
      <c r="T318" s="93">
        <f>SUM('2:3'!T318)</f>
        <v>0</v>
      </c>
      <c r="U318" s="93">
        <f>SUM('2:3'!U318)</f>
        <v>0</v>
      </c>
      <c r="V318" s="196">
        <f t="shared" si="69"/>
        <v>0</v>
      </c>
      <c r="W318" s="33" t="str">
        <f t="shared" si="58"/>
        <v/>
      </c>
      <c r="X318" s="93">
        <f>SUM('2:3'!X318)</f>
        <v>0</v>
      </c>
      <c r="Y318" s="93">
        <f>SUM('2:3'!Y318)</f>
        <v>0</v>
      </c>
      <c r="Z318" s="93">
        <f>SUM('2:3'!Z318)</f>
        <v>0</v>
      </c>
      <c r="AA318" s="93">
        <f>SUM('2:3'!AA318)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540" t="s">
        <v>102</v>
      </c>
      <c r="B319" s="541"/>
      <c r="C319" s="209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0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SUM('2:3'!G320)</f>
        <v>0</v>
      </c>
      <c r="H320" s="212">
        <f>D320*G320</f>
        <v>0</v>
      </c>
      <c r="I320" s="93">
        <f>SUM('2:3'!I320)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SUM('2:3'!O320)</f>
        <v>0</v>
      </c>
      <c r="P320" s="93">
        <f>SUM('2:3'!P320)</f>
        <v>0</v>
      </c>
      <c r="Q320" s="93">
        <f>SUM('2:3'!Q320)</f>
        <v>0</v>
      </c>
      <c r="R320" s="93">
        <f>SUM('2:3'!R320)</f>
        <v>0</v>
      </c>
      <c r="S320" s="93">
        <f>SUM('2:3'!S320)</f>
        <v>0</v>
      </c>
      <c r="T320" s="93">
        <f>SUM('2:3'!T320)</f>
        <v>0</v>
      </c>
      <c r="U320" s="93">
        <f>SUM('2:3'!U320)</f>
        <v>0</v>
      </c>
      <c r="V320" s="196">
        <f>SUM(X320:AA320)</f>
        <v>0</v>
      </c>
      <c r="W320" s="33" t="str">
        <f t="shared" si="58"/>
        <v/>
      </c>
      <c r="X320" s="93">
        <f>SUM('2:3'!X320)</f>
        <v>0</v>
      </c>
      <c r="Y320" s="93">
        <f>SUM('2:3'!Y320)</f>
        <v>0</v>
      </c>
      <c r="Z320" s="93">
        <f>SUM('2:3'!Z320)</f>
        <v>0</v>
      </c>
      <c r="AA320" s="93">
        <f>SUM('2:3'!AA320)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SUM('2:3'!G321)</f>
        <v>0</v>
      </c>
      <c r="H321" s="212">
        <f t="shared" ref="H321:H329" si="72">D321*G321</f>
        <v>0</v>
      </c>
      <c r="I321" s="93">
        <f>SUM('2:3'!I321)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SUM('2:3'!O321)</f>
        <v>0</v>
      </c>
      <c r="P321" s="93">
        <f>SUM('2:3'!P321)</f>
        <v>0</v>
      </c>
      <c r="Q321" s="93">
        <f>SUM('2:3'!Q321)</f>
        <v>0</v>
      </c>
      <c r="R321" s="93">
        <f>SUM('2:3'!R321)</f>
        <v>0</v>
      </c>
      <c r="S321" s="93">
        <f>SUM('2:3'!S321)</f>
        <v>0</v>
      </c>
      <c r="T321" s="93">
        <f>SUM('2:3'!T321)</f>
        <v>0</v>
      </c>
      <c r="U321" s="93">
        <f>SUM('2:3'!U321)</f>
        <v>0</v>
      </c>
      <c r="V321" s="196">
        <f>SUM(X321:AA321)</f>
        <v>0</v>
      </c>
      <c r="W321" s="33" t="str">
        <f t="shared" si="58"/>
        <v/>
      </c>
      <c r="X321" s="93">
        <f>SUM('2:3'!X321)</f>
        <v>0</v>
      </c>
      <c r="Y321" s="93">
        <f>SUM('2:3'!Y321)</f>
        <v>0</v>
      </c>
      <c r="Z321" s="93">
        <f>SUM('2:3'!Z321)</f>
        <v>0</v>
      </c>
      <c r="AA321" s="93">
        <f>SUM('2:3'!AA321)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SUM('2:3'!G322)</f>
        <v>0</v>
      </c>
      <c r="H322" s="212">
        <f t="shared" si="72"/>
        <v>0</v>
      </c>
      <c r="I322" s="93">
        <f>SUM('2:3'!I322)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SUM('2:3'!O322)</f>
        <v>0</v>
      </c>
      <c r="P322" s="93">
        <f>SUM('2:3'!P322)</f>
        <v>0</v>
      </c>
      <c r="Q322" s="93">
        <f>SUM('2:3'!Q322)</f>
        <v>0</v>
      </c>
      <c r="R322" s="93">
        <f>SUM('2:3'!R322)</f>
        <v>0</v>
      </c>
      <c r="S322" s="93">
        <f>SUM('2:3'!S322)</f>
        <v>0</v>
      </c>
      <c r="T322" s="93">
        <f>SUM('2:3'!T322)</f>
        <v>0</v>
      </c>
      <c r="U322" s="93">
        <f>SUM('2:3'!U322)</f>
        <v>0</v>
      </c>
      <c r="V322" s="196">
        <f>SUM(X322:AA322)</f>
        <v>0</v>
      </c>
      <c r="W322" s="33" t="str">
        <f t="shared" si="58"/>
        <v/>
      </c>
      <c r="X322" s="93">
        <f>SUM('2:3'!X322)</f>
        <v>0</v>
      </c>
      <c r="Y322" s="93">
        <f>SUM('2:3'!Y322)</f>
        <v>0</v>
      </c>
      <c r="Z322" s="93">
        <f>SUM('2:3'!Z322)</f>
        <v>0</v>
      </c>
      <c r="AA322" s="93">
        <f>SUM('2:3'!AA322)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SUM('2:3'!G323)</f>
        <v>0</v>
      </c>
      <c r="H323" s="212">
        <f t="shared" si="72"/>
        <v>0</v>
      </c>
      <c r="I323" s="93">
        <f>SUM('2:3'!I323)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SUM('2:3'!O323)</f>
        <v>0</v>
      </c>
      <c r="P323" s="93">
        <f>SUM('2:3'!P323)</f>
        <v>0</v>
      </c>
      <c r="Q323" s="93">
        <f>SUM('2:3'!Q323)</f>
        <v>0</v>
      </c>
      <c r="R323" s="93">
        <f>SUM('2:3'!R323)</f>
        <v>0</v>
      </c>
      <c r="S323" s="93">
        <f>SUM('2:3'!S323)</f>
        <v>0</v>
      </c>
      <c r="T323" s="93">
        <f>SUM('2:3'!T323)</f>
        <v>0</v>
      </c>
      <c r="U323" s="93">
        <f>SUM('2:3'!U323)</f>
        <v>0</v>
      </c>
      <c r="V323" s="196">
        <f>SUM(X323:AA323)</f>
        <v>0</v>
      </c>
      <c r="W323" s="33" t="str">
        <f t="shared" si="58"/>
        <v/>
      </c>
      <c r="X323" s="93">
        <f>SUM('2:3'!X323)</f>
        <v>0</v>
      </c>
      <c r="Y323" s="93">
        <f>SUM('2:3'!Y323)</f>
        <v>0</v>
      </c>
      <c r="Z323" s="93">
        <f>SUM('2:3'!Z323)</f>
        <v>0</v>
      </c>
      <c r="AA323" s="93">
        <f>SUM('2:3'!AA323)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SUM('2:3'!G324)</f>
        <v>0</v>
      </c>
      <c r="H324" s="250">
        <f t="shared" si="72"/>
        <v>0</v>
      </c>
      <c r="I324" s="93">
        <f>SUM('2:3'!I324)</f>
        <v>0</v>
      </c>
      <c r="J324" s="31"/>
      <c r="K324" s="35"/>
      <c r="L324" s="87">
        <v>6</v>
      </c>
      <c r="M324" s="36"/>
      <c r="N324" s="31"/>
      <c r="O324" s="93">
        <f>SUM('2:3'!O324)</f>
        <v>0</v>
      </c>
      <c r="P324" s="93">
        <f>SUM('2:3'!P324)</f>
        <v>0</v>
      </c>
      <c r="Q324" s="93">
        <f>SUM('2:3'!Q324)</f>
        <v>0</v>
      </c>
      <c r="R324" s="93">
        <f>SUM('2:3'!R324)</f>
        <v>0</v>
      </c>
      <c r="S324" s="93">
        <f>SUM('2:3'!S324)</f>
        <v>0</v>
      </c>
      <c r="T324" s="93">
        <f>SUM('2:3'!T324)</f>
        <v>0</v>
      </c>
      <c r="U324" s="93">
        <f>SUM('2:3'!U324)</f>
        <v>0</v>
      </c>
      <c r="V324" s="196"/>
      <c r="W324" s="33"/>
      <c r="X324" s="93">
        <f>SUM('2:3'!X324)</f>
        <v>0</v>
      </c>
      <c r="Y324" s="93">
        <f>SUM('2:3'!Y324)</f>
        <v>0</v>
      </c>
      <c r="Z324" s="93">
        <f>SUM('2:3'!Z324)</f>
        <v>0</v>
      </c>
      <c r="AA324" s="93">
        <f>SUM('2:3'!AA324)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SUM('2:3'!G325)</f>
        <v>0</v>
      </c>
      <c r="H325" s="250">
        <f t="shared" si="72"/>
        <v>0</v>
      </c>
      <c r="I325" s="93">
        <f>SUM('2:3'!I325)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SUM('2:3'!O325)</f>
        <v>0</v>
      </c>
      <c r="P325" s="93">
        <f>SUM('2:3'!P325)</f>
        <v>0</v>
      </c>
      <c r="Q325" s="93">
        <f>SUM('2:3'!Q325)</f>
        <v>0</v>
      </c>
      <c r="R325" s="93">
        <f>SUM('2:3'!R325)</f>
        <v>0</v>
      </c>
      <c r="S325" s="93">
        <f>SUM('2:3'!S325)</f>
        <v>0</v>
      </c>
      <c r="T325" s="93">
        <f>SUM('2:3'!T325)</f>
        <v>0</v>
      </c>
      <c r="U325" s="93">
        <f>SUM('2:3'!U325)</f>
        <v>0</v>
      </c>
      <c r="V325" s="196">
        <f>SUM(X325:AA325)</f>
        <v>0</v>
      </c>
      <c r="W325" s="33" t="str">
        <f>IF(ISERROR(V325/G325),"",V325/G325)</f>
        <v/>
      </c>
      <c r="X325" s="93">
        <f>SUM('2:3'!X325)</f>
        <v>0</v>
      </c>
      <c r="Y325" s="93">
        <f>SUM('2:3'!Y325)</f>
        <v>0</v>
      </c>
      <c r="Z325" s="93">
        <f>SUM('2:3'!Z325)</f>
        <v>0</v>
      </c>
      <c r="AA325" s="93">
        <f>SUM('2:3'!AA325)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SUM('2:3'!G326)</f>
        <v>0</v>
      </c>
      <c r="H326" s="250">
        <f t="shared" si="72"/>
        <v>0</v>
      </c>
      <c r="I326" s="93">
        <f>SUM('2:3'!I326)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SUM('2:3'!O326)</f>
        <v>0</v>
      </c>
      <c r="P326" s="93">
        <f>SUM('2:3'!P326)</f>
        <v>0</v>
      </c>
      <c r="Q326" s="93">
        <f>SUM('2:3'!Q326)</f>
        <v>0</v>
      </c>
      <c r="R326" s="93">
        <f>SUM('2:3'!R326)</f>
        <v>0</v>
      </c>
      <c r="S326" s="93">
        <f>SUM('2:3'!S326)</f>
        <v>0</v>
      </c>
      <c r="T326" s="93">
        <f>SUM('2:3'!T326)</f>
        <v>0</v>
      </c>
      <c r="U326" s="93">
        <f>SUM('2:3'!U326)</f>
        <v>0</v>
      </c>
      <c r="V326" s="196">
        <f>SUM(X326:AA326)</f>
        <v>0</v>
      </c>
      <c r="W326" s="33" t="str">
        <f>IF(ISERROR(V326/G326),"",V326/G326)</f>
        <v/>
      </c>
      <c r="X326" s="93">
        <f>SUM('2:3'!X326)</f>
        <v>0</v>
      </c>
      <c r="Y326" s="93">
        <f>SUM('2:3'!Y326)</f>
        <v>0</v>
      </c>
      <c r="Z326" s="93">
        <f>SUM('2:3'!Z326)</f>
        <v>0</v>
      </c>
      <c r="AA326" s="93">
        <f>SUM('2:3'!AA326)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SUM('2:3'!G327)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SUM('2:3'!G328)</f>
        <v>0</v>
      </c>
      <c r="H328" s="250">
        <f t="shared" si="72"/>
        <v>0</v>
      </c>
      <c r="I328" s="93">
        <f>SUM('2:3'!I328)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SUM('2:3'!O328)</f>
        <v>0</v>
      </c>
      <c r="P328" s="93">
        <f>SUM('2:3'!P328)</f>
        <v>0</v>
      </c>
      <c r="Q328" s="93">
        <f>SUM('2:3'!Q328)</f>
        <v>0</v>
      </c>
      <c r="R328" s="93">
        <f>SUM('2:3'!R328)</f>
        <v>0</v>
      </c>
      <c r="S328" s="93">
        <f>SUM('2:3'!S328)</f>
        <v>0</v>
      </c>
      <c r="T328" s="93">
        <f>SUM('2:3'!T328)</f>
        <v>0</v>
      </c>
      <c r="U328" s="93">
        <f>SUM('2:3'!U328)</f>
        <v>0</v>
      </c>
      <c r="V328" s="196"/>
      <c r="W328" s="33"/>
      <c r="X328" s="93">
        <f>SUM('2:3'!X328)</f>
        <v>0</v>
      </c>
      <c r="Y328" s="93">
        <f>SUM('2:3'!Y328)</f>
        <v>0</v>
      </c>
      <c r="Z328" s="93">
        <f>SUM('2:3'!Z328)</f>
        <v>0</v>
      </c>
      <c r="AA328" s="93">
        <f>SUM('2:3'!AA328)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SUM('2:3'!G330)</f>
        <v>0</v>
      </c>
      <c r="H330" s="220">
        <f>D330*G330</f>
        <v>0</v>
      </c>
      <c r="I330" s="93">
        <f>SUM('2:3'!I330)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SUM('2:3'!O330)</f>
        <v>0</v>
      </c>
      <c r="P330" s="93">
        <f>SUM('2:3'!P330)</f>
        <v>0</v>
      </c>
      <c r="Q330" s="93">
        <f>SUM('2:3'!Q330)</f>
        <v>0</v>
      </c>
      <c r="R330" s="93">
        <f>SUM('2:3'!R330)</f>
        <v>0</v>
      </c>
      <c r="S330" s="93">
        <f>SUM('2:3'!S330)</f>
        <v>0</v>
      </c>
      <c r="T330" s="93">
        <f>SUM('2:3'!T330)</f>
        <v>0</v>
      </c>
      <c r="U330" s="93">
        <f>SUM('2:3'!U330)</f>
        <v>0</v>
      </c>
      <c r="V330" s="196">
        <f>SUM(X330:AA330)</f>
        <v>0</v>
      </c>
      <c r="W330" s="33" t="str">
        <f>IF(ISERROR(V330/G330),"",V330/G330)</f>
        <v/>
      </c>
      <c r="X330" s="93">
        <f>SUM('2:3'!X330)</f>
        <v>0</v>
      </c>
      <c r="Y330" s="93">
        <f>SUM('2:3'!Y330)</f>
        <v>0</v>
      </c>
      <c r="Z330" s="93">
        <f>SUM('2:3'!Z330)</f>
        <v>0</v>
      </c>
      <c r="AA330" s="93">
        <f>SUM('2:3'!AA330)</f>
        <v>0</v>
      </c>
      <c r="AB330" s="309">
        <v>1.27</v>
      </c>
      <c r="AC330" s="232">
        <f t="shared" si="71"/>
        <v>0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SUM('2:3'!G331)</f>
        <v>0</v>
      </c>
      <c r="H331" s="220">
        <f>D331*G331</f>
        <v>0</v>
      </c>
      <c r="I331" s="93">
        <f>SUM('2:3'!I331)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SUM('2:3'!O331)</f>
        <v>0</v>
      </c>
      <c r="P331" s="93">
        <f>SUM('2:3'!P331)</f>
        <v>0</v>
      </c>
      <c r="Q331" s="93">
        <f>SUM('2:3'!Q331)</f>
        <v>0</v>
      </c>
      <c r="R331" s="93">
        <f>SUM('2:3'!R331)</f>
        <v>0</v>
      </c>
      <c r="S331" s="93">
        <f>SUM('2:3'!S331)</f>
        <v>0</v>
      </c>
      <c r="T331" s="93">
        <f>SUM('2:3'!T331)</f>
        <v>0</v>
      </c>
      <c r="U331" s="93">
        <f>SUM('2:3'!U331)</f>
        <v>0</v>
      </c>
      <c r="V331" s="196"/>
      <c r="W331" s="33"/>
      <c r="X331" s="93">
        <f>SUM('2:3'!X331)</f>
        <v>0</v>
      </c>
      <c r="Y331" s="93">
        <f>SUM('2:3'!Y331)</f>
        <v>0</v>
      </c>
      <c r="Z331" s="93">
        <f>SUM('2:3'!Z331)</f>
        <v>0</v>
      </c>
      <c r="AA331" s="93">
        <f>SUM('2:3'!AA331)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SUM('2:3'!G332)</f>
        <v>0</v>
      </c>
      <c r="H332" s="220">
        <f>D332*G332</f>
        <v>0</v>
      </c>
      <c r="I332" s="93">
        <f>SUM('2:3'!I332)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SUM('2:3'!O332)</f>
        <v>0</v>
      </c>
      <c r="P332" s="93">
        <f>SUM('2:3'!P332)</f>
        <v>0</v>
      </c>
      <c r="Q332" s="93">
        <f>SUM('2:3'!Q332)</f>
        <v>0</v>
      </c>
      <c r="R332" s="93">
        <f>SUM('2:3'!R332)</f>
        <v>0</v>
      </c>
      <c r="S332" s="93">
        <f>SUM('2:3'!S332)</f>
        <v>0</v>
      </c>
      <c r="T332" s="93">
        <f>SUM('2:3'!T332)</f>
        <v>0</v>
      </c>
      <c r="U332" s="93">
        <f>SUM('2:3'!U332)</f>
        <v>0</v>
      </c>
      <c r="V332" s="196"/>
      <c r="W332" s="33"/>
      <c r="X332" s="93">
        <f>SUM('2:3'!X332)</f>
        <v>0</v>
      </c>
      <c r="Y332" s="93">
        <f>SUM('2:3'!Y332)</f>
        <v>0</v>
      </c>
      <c r="Z332" s="93">
        <f>SUM('2:3'!Z332)</f>
        <v>0</v>
      </c>
      <c r="AA332" s="93">
        <f>SUM('2:3'!AA332)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SUM('2:3'!G333)</f>
        <v>0</v>
      </c>
      <c r="H333" s="220">
        <f>D333*G333</f>
        <v>0</v>
      </c>
      <c r="I333" s="93">
        <f>SUM('2:3'!I333)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SUM('2:3'!O333)</f>
        <v>0</v>
      </c>
      <c r="P333" s="93">
        <f>SUM('2:3'!P333)</f>
        <v>0</v>
      </c>
      <c r="Q333" s="93">
        <f>SUM('2:3'!Q333)</f>
        <v>0</v>
      </c>
      <c r="R333" s="93">
        <f>SUM('2:3'!R333)</f>
        <v>0</v>
      </c>
      <c r="S333" s="93">
        <f>SUM('2:3'!S333)</f>
        <v>0</v>
      </c>
      <c r="T333" s="93">
        <f>SUM('2:3'!T333)</f>
        <v>0</v>
      </c>
      <c r="U333" s="93">
        <f>SUM('2:3'!U333)</f>
        <v>0</v>
      </c>
      <c r="V333" s="196"/>
      <c r="W333" s="33"/>
      <c r="X333" s="93">
        <f>SUM('2:3'!X333)</f>
        <v>0</v>
      </c>
      <c r="Y333" s="93">
        <f>SUM('2:3'!Y333)</f>
        <v>0</v>
      </c>
      <c r="Z333" s="93">
        <f>SUM('2:3'!Z333)</f>
        <v>0</v>
      </c>
      <c r="AA333" s="93">
        <f>SUM('2:3'!AA333)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540" t="s">
        <v>106</v>
      </c>
      <c r="B334" s="541"/>
      <c r="C334" s="20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73">SUM(M320:M330)</f>
        <v>0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551" t="s">
        <v>108</v>
      </c>
      <c r="B335" s="552"/>
      <c r="C335" s="552"/>
      <c r="D335" s="552"/>
      <c r="E335" s="552"/>
      <c r="F335" s="553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74">SUM(M199,M257,M292,M308,M319,M334)</f>
        <v>0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0</v>
      </c>
      <c r="AD335" s="217"/>
      <c r="AE335" s="77"/>
      <c r="AF335" s="77"/>
      <c r="AG335" s="77"/>
      <c r="AH335" s="77"/>
      <c r="AI335" s="57"/>
      <c r="AJ335" s="57"/>
      <c r="AK335" s="57"/>
      <c r="AL335" s="568"/>
      <c r="AM335" s="568"/>
      <c r="AN335" s="568"/>
      <c r="AO335" s="568"/>
      <c r="AP335" s="568"/>
      <c r="AQ335" s="568"/>
      <c r="AR335" s="568"/>
      <c r="AS335" s="568"/>
      <c r="AT335" s="568"/>
      <c r="AU335" s="568"/>
      <c r="AV335" s="568"/>
      <c r="AW335" s="568"/>
      <c r="AX335" s="568"/>
      <c r="AY335" s="568"/>
      <c r="AZ335" s="568"/>
      <c r="BA335" s="568"/>
    </row>
    <row r="336" spans="1:53" ht="13.5" hidden="1" customHeight="1">
      <c r="A336" s="605" t="s">
        <v>109</v>
      </c>
      <c r="B336" s="211" t="s">
        <v>110</v>
      </c>
      <c r="C336" s="554" t="s">
        <v>111</v>
      </c>
      <c r="D336" s="554"/>
      <c r="E336" s="533" t="s">
        <v>112</v>
      </c>
      <c r="F336" s="533"/>
      <c r="G336" s="544" t="s">
        <v>113</v>
      </c>
      <c r="H336" s="544"/>
      <c r="I336" s="533" t="s">
        <v>114</v>
      </c>
      <c r="J336" s="533"/>
      <c r="K336" s="533" t="s">
        <v>36</v>
      </c>
      <c r="L336" s="533"/>
      <c r="M336" s="533" t="s">
        <v>115</v>
      </c>
      <c r="N336" s="533"/>
      <c r="O336" s="533" t="s">
        <v>116</v>
      </c>
      <c r="P336" s="544" t="s">
        <v>117</v>
      </c>
      <c r="Q336" s="544"/>
      <c r="R336" s="544" t="s">
        <v>36</v>
      </c>
      <c r="S336" s="544"/>
      <c r="T336" s="544" t="s">
        <v>118</v>
      </c>
      <c r="U336" s="544"/>
      <c r="V336" s="544" t="s">
        <v>119</v>
      </c>
      <c r="W336" s="544"/>
      <c r="X336" s="544" t="s">
        <v>36</v>
      </c>
      <c r="Y336" s="544"/>
      <c r="Z336" s="544" t="s">
        <v>118</v>
      </c>
      <c r="AA336" s="544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06"/>
      <c r="B337" s="211" t="s">
        <v>120</v>
      </c>
      <c r="C337" s="555">
        <f>SUM('2:3'!C337)</f>
        <v>2</v>
      </c>
      <c r="D337" s="556"/>
      <c r="E337" s="557">
        <f>D337*11</f>
        <v>0</v>
      </c>
      <c r="F337" s="557"/>
      <c r="G337" s="555">
        <f>SUM('2:3'!G337)</f>
        <v>2</v>
      </c>
      <c r="H337" s="556"/>
      <c r="I337" s="533">
        <f>G337*11</f>
        <v>22</v>
      </c>
      <c r="J337" s="533"/>
      <c r="K337" s="533">
        <f>E337-I337</f>
        <v>-22</v>
      </c>
      <c r="L337" s="533"/>
      <c r="M337" s="558" t="str">
        <f>IF(ISERROR(K337/E337),"",K337/E337)</f>
        <v/>
      </c>
      <c r="N337" s="558"/>
      <c r="O337" s="533"/>
      <c r="P337" s="544" t="s">
        <v>70</v>
      </c>
      <c r="Q337" s="544"/>
      <c r="R337" s="559">
        <f>SUM(O199:U199)</f>
        <v>0</v>
      </c>
      <c r="S337" s="559"/>
      <c r="T337" s="560" t="str">
        <f t="array" ref="T337">IF(ISERROR(R337/R344),"",R337/R344)</f>
        <v/>
      </c>
      <c r="U337" s="560"/>
      <c r="V337" s="544" t="s">
        <v>41</v>
      </c>
      <c r="W337" s="544"/>
      <c r="X337" s="569">
        <f>SUM(P198,P256,P291,P307,P318,P333)</f>
        <v>0</v>
      </c>
      <c r="Y337" s="570"/>
      <c r="Z337" s="560" t="str">
        <f t="array" ref="Z337">IF(ISERROR(X337/X344),"",X337/X344)</f>
        <v/>
      </c>
      <c r="AA337" s="560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06"/>
      <c r="B338" s="211" t="s">
        <v>121</v>
      </c>
      <c r="C338" s="555">
        <f>SUM('2:3'!C338)</f>
        <v>0</v>
      </c>
      <c r="D338" s="556"/>
      <c r="E338" s="557">
        <f>D338*11</f>
        <v>0</v>
      </c>
      <c r="F338" s="557"/>
      <c r="G338" s="555">
        <f>SUM('2:3'!G338)</f>
        <v>0</v>
      </c>
      <c r="H338" s="556"/>
      <c r="I338" s="533">
        <f>G338*11</f>
        <v>0</v>
      </c>
      <c r="J338" s="533"/>
      <c r="K338" s="533">
        <f>E338-I338</f>
        <v>0</v>
      </c>
      <c r="L338" s="533"/>
      <c r="M338" s="558" t="str">
        <f>IF(ISERROR(K338/E338),"",K338/E338)</f>
        <v/>
      </c>
      <c r="N338" s="558"/>
      <c r="O338" s="533"/>
      <c r="P338" s="544" t="s">
        <v>86</v>
      </c>
      <c r="Q338" s="544"/>
      <c r="R338" s="559">
        <f>SUM(O257:U257)</f>
        <v>0</v>
      </c>
      <c r="S338" s="559"/>
      <c r="T338" s="560" t="str">
        <f>IF(ISERROR(R338/R344),"",R338/R344)</f>
        <v/>
      </c>
      <c r="U338" s="560"/>
      <c r="V338" s="544" t="s">
        <v>42</v>
      </c>
      <c r="W338" s="544"/>
      <c r="X338" s="569">
        <f>SUM(P199,P257,P292,P308,P319,P334)</f>
        <v>0</v>
      </c>
      <c r="Y338" s="570"/>
      <c r="Z338" s="560" t="str">
        <f>IF(ISERROR(X338/X344),"",X338/X344)</f>
        <v/>
      </c>
      <c r="AA338" s="560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06"/>
      <c r="B339" s="211" t="s">
        <v>122</v>
      </c>
      <c r="C339" s="555">
        <f>SUM('2:3'!C339)</f>
        <v>0</v>
      </c>
      <c r="D339" s="556"/>
      <c r="E339" s="557">
        <f>D339*11</f>
        <v>0</v>
      </c>
      <c r="F339" s="557"/>
      <c r="G339" s="555">
        <f>SUM('2:3'!G339)</f>
        <v>2</v>
      </c>
      <c r="H339" s="556"/>
      <c r="I339" s="533">
        <f>G339*8</f>
        <v>16</v>
      </c>
      <c r="J339" s="533"/>
      <c r="K339" s="533">
        <f>E339-I339</f>
        <v>-16</v>
      </c>
      <c r="L339" s="533"/>
      <c r="M339" s="558" t="str">
        <f>IF(ISERROR(K339/E339),"",K339/E339)</f>
        <v/>
      </c>
      <c r="N339" s="558"/>
      <c r="O339" s="533"/>
      <c r="P339" s="544" t="s">
        <v>92</v>
      </c>
      <c r="Q339" s="544"/>
      <c r="R339" s="559">
        <f>SUM(O292:U292)</f>
        <v>0</v>
      </c>
      <c r="S339" s="559"/>
      <c r="T339" s="560" t="str">
        <f>IF(ISERROR(R339/R344),"",R339/R344)</f>
        <v/>
      </c>
      <c r="U339" s="560"/>
      <c r="V339" s="544" t="s">
        <v>43</v>
      </c>
      <c r="W339" s="544"/>
      <c r="X339" s="569">
        <f>SUM(P200,P258,P293,P309,P320,P335)</f>
        <v>0</v>
      </c>
      <c r="Y339" s="570"/>
      <c r="Z339" s="560" t="str">
        <f>IF(ISERROR(X339/X344),"",X339/X344)</f>
        <v/>
      </c>
      <c r="AA339" s="560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606"/>
      <c r="B340" s="211" t="s">
        <v>47</v>
      </c>
      <c r="C340" s="555">
        <f>SUM('2:3'!C340)</f>
        <v>2</v>
      </c>
      <c r="D340" s="556"/>
      <c r="E340" s="557">
        <f>D340*11</f>
        <v>0</v>
      </c>
      <c r="F340" s="557"/>
      <c r="G340" s="555">
        <f>SUM('2:3'!G340)</f>
        <v>2</v>
      </c>
      <c r="H340" s="556"/>
      <c r="I340" s="533">
        <f>G340*11</f>
        <v>22</v>
      </c>
      <c r="J340" s="533"/>
      <c r="K340" s="533">
        <f>E340-I340</f>
        <v>-22</v>
      </c>
      <c r="L340" s="533"/>
      <c r="M340" s="558" t="str">
        <f>IF(ISERROR(K340/E340),"",K340/E340)</f>
        <v/>
      </c>
      <c r="N340" s="558"/>
      <c r="O340" s="533"/>
      <c r="P340" s="544" t="s">
        <v>99</v>
      </c>
      <c r="Q340" s="544"/>
      <c r="R340" s="559">
        <f>SUM(O308:U308)</f>
        <v>0</v>
      </c>
      <c r="S340" s="559"/>
      <c r="T340" s="560" t="str">
        <f>IF(ISERROR(R340/R344),"",R340/R344)</f>
        <v/>
      </c>
      <c r="U340" s="560"/>
      <c r="V340" s="544" t="s">
        <v>44</v>
      </c>
      <c r="W340" s="544"/>
      <c r="X340" s="569">
        <f>SUM(P202,P259,P294,P310,P321,P336)</f>
        <v>0</v>
      </c>
      <c r="Y340" s="570"/>
      <c r="Z340" s="560" t="str">
        <f>IF(ISERROR(X340/X344),"",X340/X344)</f>
        <v/>
      </c>
      <c r="AA340" s="560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607"/>
      <c r="B341" s="211" t="s">
        <v>123</v>
      </c>
      <c r="C341" s="562">
        <f>SUM(C337:D340)</f>
        <v>4</v>
      </c>
      <c r="D341" s="533"/>
      <c r="E341" s="557">
        <f>SUM(F337:F340)</f>
        <v>0</v>
      </c>
      <c r="F341" s="533"/>
      <c r="G341" s="562">
        <f>SUM(G337:H340)</f>
        <v>6</v>
      </c>
      <c r="H341" s="533"/>
      <c r="I341" s="533">
        <f>SUM(I337:J340)</f>
        <v>60</v>
      </c>
      <c r="J341" s="533"/>
      <c r="K341" s="533">
        <f>SUM(K337:L340)</f>
        <v>-60</v>
      </c>
      <c r="L341" s="533"/>
      <c r="M341" s="558" t="str">
        <f>IF(ISERROR(K341/E341),"",K341/E341)</f>
        <v/>
      </c>
      <c r="N341" s="558"/>
      <c r="O341" s="533"/>
      <c r="P341" s="544" t="s">
        <v>102</v>
      </c>
      <c r="Q341" s="544"/>
      <c r="R341" s="559">
        <f>SUM(O319:U319)</f>
        <v>0</v>
      </c>
      <c r="S341" s="559"/>
      <c r="T341" s="560" t="str">
        <f>IF(ISERROR(R341/R344),"",R341/R344)</f>
        <v/>
      </c>
      <c r="U341" s="560"/>
      <c r="V341" s="544" t="s">
        <v>45</v>
      </c>
      <c r="W341" s="544"/>
      <c r="X341" s="569">
        <f>SUM(P203,P260,P295,P311,P322,P337)</f>
        <v>0</v>
      </c>
      <c r="Y341" s="570"/>
      <c r="Z341" s="560" t="str">
        <f>IF(ISERROR(X341/X344),"",X341/X344)</f>
        <v/>
      </c>
      <c r="AA341" s="560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0</v>
      </c>
      <c r="C342" s="559" t="s">
        <v>155</v>
      </c>
      <c r="D342" s="559"/>
      <c r="E342" s="544">
        <f>H335</f>
        <v>0</v>
      </c>
      <c r="F342" s="544"/>
      <c r="G342" s="544" t="s">
        <v>34</v>
      </c>
      <c r="H342" s="544"/>
      <c r="I342" s="561" t="str">
        <f>L335</f>
        <v/>
      </c>
      <c r="J342" s="561"/>
      <c r="K342" s="533" t="s">
        <v>32</v>
      </c>
      <c r="L342" s="533"/>
      <c r="M342" s="561" t="str">
        <f>J335</f>
        <v/>
      </c>
      <c r="N342" s="561"/>
      <c r="O342" s="533"/>
      <c r="P342" s="544" t="s">
        <v>106</v>
      </c>
      <c r="Q342" s="544"/>
      <c r="R342" s="559">
        <f>SUM(O334:U334)</f>
        <v>0</v>
      </c>
      <c r="S342" s="559"/>
      <c r="T342" s="560" t="str">
        <f>IF(ISERROR(R342/R344),"",R342/R344)</f>
        <v/>
      </c>
      <c r="U342" s="560"/>
      <c r="V342" s="544" t="s">
        <v>46</v>
      </c>
      <c r="W342" s="544"/>
      <c r="X342" s="569">
        <f>SUM(P204,P261,P296,P312,P323,P338)</f>
        <v>0</v>
      </c>
      <c r="Y342" s="570"/>
      <c r="Z342" s="560" t="str">
        <f>IF(ISERROR(X342/X344),"",X342/X344)</f>
        <v/>
      </c>
      <c r="AA342" s="560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4</v>
      </c>
      <c r="C343" s="544" t="s">
        <v>114</v>
      </c>
      <c r="D343" s="544"/>
      <c r="E343" s="554">
        <f>K335+I341</f>
        <v>60</v>
      </c>
      <c r="F343" s="554"/>
      <c r="G343" s="544" t="s">
        <v>150</v>
      </c>
      <c r="H343" s="544"/>
      <c r="I343" s="561">
        <f>B343-E343</f>
        <v>-56</v>
      </c>
      <c r="J343" s="561"/>
      <c r="K343" s="533" t="s">
        <v>151</v>
      </c>
      <c r="L343" s="533"/>
      <c r="M343" s="558">
        <f>IF(ISERROR(I343/B343),"",I343/B343)</f>
        <v>-14</v>
      </c>
      <c r="N343" s="558"/>
      <c r="O343" s="533"/>
      <c r="P343" s="544" t="s">
        <v>107</v>
      </c>
      <c r="Q343" s="544"/>
      <c r="R343" s="559"/>
      <c r="S343" s="559"/>
      <c r="T343" s="560" t="str">
        <f>IF(ISERROR(R343/R344),"",R343/R344)</f>
        <v/>
      </c>
      <c r="U343" s="560"/>
      <c r="V343" s="544" t="s">
        <v>47</v>
      </c>
      <c r="W343" s="544"/>
      <c r="X343" s="569">
        <f>SUM(P205,P262,P297,P313,P324,P339)</f>
        <v>0</v>
      </c>
      <c r="Y343" s="570"/>
      <c r="Z343" s="560" t="str">
        <f>IF(ISERROR(X343/X344),"",X343/X344)</f>
        <v/>
      </c>
      <c r="AA343" s="560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544" t="s">
        <v>149</v>
      </c>
      <c r="D344" s="544"/>
      <c r="E344" s="560">
        <f>IF(ISERROR(B344/B343),"",B344/B343)</f>
        <v>0</v>
      </c>
      <c r="F344" s="560"/>
      <c r="G344" s="544" t="s">
        <v>158</v>
      </c>
      <c r="H344" s="544"/>
      <c r="I344" s="533">
        <f>V335</f>
        <v>0</v>
      </c>
      <c r="J344" s="533"/>
      <c r="K344" s="533" t="s">
        <v>156</v>
      </c>
      <c r="L344" s="533"/>
      <c r="M344" s="558" t="str">
        <f t="array" ref="M344">IF(ISERROR(I344/B342),"",I344/B342)</f>
        <v/>
      </c>
      <c r="N344" s="558"/>
      <c r="O344" s="533"/>
      <c r="P344" s="544" t="s">
        <v>123</v>
      </c>
      <c r="Q344" s="544"/>
      <c r="R344" s="559">
        <f>SUM(R337:S343)</f>
        <v>0</v>
      </c>
      <c r="S344" s="559"/>
      <c r="T344" s="560">
        <f>SUM(T337:U343)</f>
        <v>0</v>
      </c>
      <c r="U344" s="560"/>
      <c r="V344" s="544" t="s">
        <v>123</v>
      </c>
      <c r="W344" s="544"/>
      <c r="X344" s="559">
        <f>SUM(X337:Y343)</f>
        <v>0</v>
      </c>
      <c r="Y344" s="559"/>
      <c r="Z344" s="560">
        <f>SUM(Z337:AA343)</f>
        <v>0</v>
      </c>
      <c r="AA344" s="560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563" t="s">
        <v>129</v>
      </c>
      <c r="B345" s="563"/>
      <c r="C345" s="563"/>
      <c r="D345" s="563"/>
      <c r="E345" s="563"/>
      <c r="F345" s="563"/>
      <c r="G345" s="563"/>
      <c r="H345" s="563"/>
      <c r="I345" s="563"/>
      <c r="J345" s="563"/>
      <c r="K345" s="563"/>
      <c r="L345" s="563"/>
      <c r="M345" s="563"/>
      <c r="N345" s="563"/>
      <c r="O345" s="563"/>
      <c r="P345" s="563"/>
      <c r="Q345" s="563"/>
      <c r="R345" s="563"/>
      <c r="S345" s="563"/>
      <c r="T345" s="563"/>
      <c r="U345" s="563"/>
      <c r="V345" s="563"/>
      <c r="W345" s="563"/>
      <c r="X345" s="563"/>
      <c r="Y345" s="563"/>
      <c r="Z345" s="563"/>
      <c r="AA345" s="563"/>
      <c r="AB345" s="563"/>
      <c r="AC345" s="563"/>
      <c r="AD345" s="563"/>
      <c r="AE345" s="563"/>
      <c r="AF345" s="563"/>
      <c r="AG345" s="563"/>
      <c r="AH345" s="563"/>
      <c r="AI345" s="563"/>
      <c r="AJ345" s="563"/>
      <c r="AK345" s="563"/>
      <c r="AL345" s="563"/>
      <c r="AM345" s="563"/>
      <c r="AN345" s="563"/>
      <c r="AO345" s="563"/>
      <c r="AP345" s="563"/>
      <c r="AQ345" s="563"/>
      <c r="AR345" s="563"/>
      <c r="AS345" s="563"/>
      <c r="AT345" s="563"/>
      <c r="AU345" s="563"/>
      <c r="AV345" s="563"/>
      <c r="AW345" s="563"/>
      <c r="AX345" s="563"/>
      <c r="AY345" s="563"/>
      <c r="AZ345" s="563"/>
      <c r="BA345" s="563"/>
    </row>
    <row r="346" spans="1:53" ht="15.75">
      <c r="A346" s="602" t="s">
        <v>12</v>
      </c>
      <c r="B346" s="524" t="s">
        <v>25</v>
      </c>
      <c r="C346" s="524" t="s">
        <v>26</v>
      </c>
      <c r="D346" s="524" t="s">
        <v>27</v>
      </c>
      <c r="E346" s="527" t="s">
        <v>28</v>
      </c>
      <c r="F346" s="530" t="s">
        <v>29</v>
      </c>
      <c r="G346" s="533" t="s">
        <v>30</v>
      </c>
      <c r="H346" s="533"/>
      <c r="I346" s="524" t="s">
        <v>31</v>
      </c>
      <c r="J346" s="534" t="s">
        <v>32</v>
      </c>
      <c r="K346" s="545" t="s">
        <v>33</v>
      </c>
      <c r="L346" s="524" t="s">
        <v>34</v>
      </c>
      <c r="M346" s="548" t="s">
        <v>35</v>
      </c>
      <c r="N346" s="542" t="s">
        <v>36</v>
      </c>
      <c r="O346" s="533" t="s">
        <v>37</v>
      </c>
      <c r="P346" s="533"/>
      <c r="Q346" s="533"/>
      <c r="R346" s="533"/>
      <c r="S346" s="533"/>
      <c r="T346" s="533"/>
      <c r="U346" s="533"/>
      <c r="V346" s="550" t="s">
        <v>38</v>
      </c>
      <c r="W346" s="542" t="s">
        <v>39</v>
      </c>
      <c r="X346" s="533" t="s">
        <v>40</v>
      </c>
      <c r="Y346" s="533"/>
      <c r="Z346" s="533"/>
      <c r="AA346" s="533"/>
      <c r="AB346" s="599" t="s">
        <v>431</v>
      </c>
      <c r="AC346" s="601" t="s">
        <v>432</v>
      </c>
      <c r="AD346" s="21"/>
      <c r="AE346" s="21"/>
      <c r="AF346" s="21"/>
      <c r="AG346" s="21"/>
      <c r="AH346" s="21"/>
      <c r="AI346" s="567"/>
      <c r="AJ346" s="565"/>
      <c r="AK346" s="565"/>
      <c r="AL346" s="565"/>
      <c r="AM346" s="565"/>
      <c r="AN346" s="565"/>
      <c r="AO346" s="565"/>
      <c r="AP346" s="565"/>
      <c r="AQ346" s="565"/>
      <c r="AR346" s="565"/>
      <c r="AS346" s="565"/>
      <c r="AT346" s="565"/>
      <c r="AU346" s="565"/>
      <c r="AV346" s="565"/>
      <c r="AW346" s="565"/>
      <c r="AX346" s="565"/>
      <c r="AY346" s="565"/>
      <c r="AZ346" s="565"/>
      <c r="BA346" s="565"/>
    </row>
    <row r="347" spans="1:53" ht="15.75">
      <c r="A347" s="603"/>
      <c r="B347" s="525"/>
      <c r="C347" s="525"/>
      <c r="D347" s="525"/>
      <c r="E347" s="528"/>
      <c r="F347" s="531"/>
      <c r="G347" s="533"/>
      <c r="H347" s="533"/>
      <c r="I347" s="525"/>
      <c r="J347" s="535"/>
      <c r="K347" s="546"/>
      <c r="L347" s="525"/>
      <c r="M347" s="549"/>
      <c r="N347" s="542"/>
      <c r="O347" s="533" t="s">
        <v>41</v>
      </c>
      <c r="P347" s="533" t="s">
        <v>42</v>
      </c>
      <c r="Q347" s="533" t="s">
        <v>43</v>
      </c>
      <c r="R347" s="543" t="s">
        <v>44</v>
      </c>
      <c r="S347" s="544" t="s">
        <v>45</v>
      </c>
      <c r="T347" s="533" t="s">
        <v>46</v>
      </c>
      <c r="U347" s="533" t="s">
        <v>47</v>
      </c>
      <c r="V347" s="550"/>
      <c r="W347" s="542"/>
      <c r="X347" s="533" t="s">
        <v>13</v>
      </c>
      <c r="Y347" s="533" t="s">
        <v>48</v>
      </c>
      <c r="Z347" s="533" t="s">
        <v>49</v>
      </c>
      <c r="AA347" s="533" t="s">
        <v>47</v>
      </c>
      <c r="AB347" s="600"/>
      <c r="AC347" s="601"/>
      <c r="AD347" s="21"/>
      <c r="AE347" s="21"/>
      <c r="AF347" s="21"/>
      <c r="AG347" s="21"/>
      <c r="AH347" s="21"/>
      <c r="AI347" s="567"/>
      <c r="AJ347" s="565"/>
      <c r="AK347" s="565"/>
      <c r="AL347" s="565"/>
      <c r="AM347" s="565"/>
      <c r="AN347" s="565"/>
      <c r="AO347" s="565"/>
      <c r="AP347" s="565"/>
      <c r="AQ347" s="565"/>
      <c r="AR347" s="565"/>
      <c r="AS347" s="566"/>
      <c r="AT347" s="566"/>
      <c r="AU347" s="566"/>
      <c r="AV347" s="566"/>
      <c r="AW347" s="566"/>
      <c r="AX347" s="566"/>
      <c r="AY347" s="566"/>
      <c r="AZ347" s="566"/>
      <c r="BA347" s="566"/>
    </row>
    <row r="348" spans="1:53" ht="15.75" customHeight="1">
      <c r="A348" s="604"/>
      <c r="B348" s="526"/>
      <c r="C348" s="526"/>
      <c r="D348" s="526"/>
      <c r="E348" s="529"/>
      <c r="F348" s="532"/>
      <c r="G348" s="208" t="s">
        <v>50</v>
      </c>
      <c r="H348" s="208" t="s">
        <v>51</v>
      </c>
      <c r="I348" s="526"/>
      <c r="J348" s="536"/>
      <c r="K348" s="547"/>
      <c r="L348" s="526"/>
      <c r="M348" s="549"/>
      <c r="N348" s="542"/>
      <c r="O348" s="533"/>
      <c r="P348" s="533"/>
      <c r="Q348" s="533"/>
      <c r="R348" s="543"/>
      <c r="S348" s="544"/>
      <c r="T348" s="533"/>
      <c r="U348" s="533"/>
      <c r="V348" s="550"/>
      <c r="W348" s="542"/>
      <c r="X348" s="533"/>
      <c r="Y348" s="533"/>
      <c r="Z348" s="533"/>
      <c r="AA348" s="533"/>
      <c r="AB348" s="600"/>
      <c r="AC348" s="601"/>
      <c r="AD348" s="21"/>
      <c r="AE348" s="21"/>
      <c r="AF348" s="21"/>
      <c r="AG348" s="21"/>
      <c r="AH348" s="21"/>
      <c r="AI348" s="567"/>
      <c r="AJ348" s="565"/>
      <c r="AK348" s="565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SUM('2:3'!G349)</f>
        <v>0</v>
      </c>
      <c r="H349" s="95">
        <f t="shared" ref="H349:H369" si="75">D349*G349</f>
        <v>0</v>
      </c>
      <c r="I349" s="93">
        <f>SUM('2:3'!I349)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SUM('2:3'!O349)</f>
        <v>0</v>
      </c>
      <c r="P349" s="93">
        <f>SUM('2:3'!P349)</f>
        <v>0</v>
      </c>
      <c r="Q349" s="93">
        <f>SUM('2:3'!Q349)</f>
        <v>0</v>
      </c>
      <c r="R349" s="93">
        <f>SUM('2:3'!R349)</f>
        <v>0</v>
      </c>
      <c r="S349" s="93">
        <f>SUM('2:3'!S349)</f>
        <v>0</v>
      </c>
      <c r="T349" s="93">
        <f>SUM('2:3'!T349)</f>
        <v>0</v>
      </c>
      <c r="U349" s="93">
        <f>SUM('2:3'!U349)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SUM('2:3'!X349)</f>
        <v>0</v>
      </c>
      <c r="Y349" s="93">
        <f>SUM('2:3'!Y349)</f>
        <v>0</v>
      </c>
      <c r="Z349" s="93">
        <f>SUM('2:3'!Z349)</f>
        <v>0</v>
      </c>
      <c r="AA349" s="93">
        <f>SUM('2:3'!AA349)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SUM('2:3'!G350)</f>
        <v>0</v>
      </c>
      <c r="H350" s="95">
        <f t="shared" si="75"/>
        <v>0</v>
      </c>
      <c r="I350" s="93">
        <f>SUM('2:3'!I350)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SUM('2:3'!O350)</f>
        <v>0</v>
      </c>
      <c r="P350" s="93">
        <f>SUM('2:3'!P350)</f>
        <v>0</v>
      </c>
      <c r="Q350" s="93">
        <f>SUM('2:3'!Q350)</f>
        <v>0</v>
      </c>
      <c r="R350" s="93">
        <f>SUM('2:3'!R350)</f>
        <v>0</v>
      </c>
      <c r="S350" s="93">
        <f>SUM('2:3'!S350)</f>
        <v>0</v>
      </c>
      <c r="T350" s="93">
        <f>SUM('2:3'!T350)</f>
        <v>0</v>
      </c>
      <c r="U350" s="93">
        <f>SUM('2:3'!U350)</f>
        <v>0</v>
      </c>
      <c r="V350" s="196">
        <f t="shared" si="77"/>
        <v>0</v>
      </c>
      <c r="W350" s="33" t="str">
        <f t="shared" si="78"/>
        <v/>
      </c>
      <c r="X350" s="93">
        <f>SUM('2:3'!X350)</f>
        <v>0</v>
      </c>
      <c r="Y350" s="93">
        <f>SUM('2:3'!Y350)</f>
        <v>0</v>
      </c>
      <c r="Z350" s="93">
        <f>SUM('2:3'!Z350)</f>
        <v>0</v>
      </c>
      <c r="AA350" s="93">
        <f>SUM('2:3'!AA350)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SUM('2:3'!G351)</f>
        <v>0</v>
      </c>
      <c r="H351" s="95">
        <f t="shared" si="75"/>
        <v>0</v>
      </c>
      <c r="I351" s="93">
        <f>SUM('2:3'!I351)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SUM('2:3'!O351)</f>
        <v>0</v>
      </c>
      <c r="P351" s="93">
        <f>SUM('2:3'!P351)</f>
        <v>0</v>
      </c>
      <c r="Q351" s="93">
        <f>SUM('2:3'!Q351)</f>
        <v>0</v>
      </c>
      <c r="R351" s="93">
        <f>SUM('2:3'!R351)</f>
        <v>0</v>
      </c>
      <c r="S351" s="93">
        <f>SUM('2:3'!S351)</f>
        <v>0</v>
      </c>
      <c r="T351" s="93">
        <f>SUM('2:3'!T351)</f>
        <v>0</v>
      </c>
      <c r="U351" s="93">
        <f>SUM('2:3'!U351)</f>
        <v>0</v>
      </c>
      <c r="V351" s="196">
        <f t="shared" si="77"/>
        <v>0</v>
      </c>
      <c r="W351" s="33" t="str">
        <f t="shared" si="78"/>
        <v/>
      </c>
      <c r="X351" s="93">
        <f>SUM('2:3'!X351)</f>
        <v>0</v>
      </c>
      <c r="Y351" s="93">
        <f>SUM('2:3'!Y351)</f>
        <v>0</v>
      </c>
      <c r="Z351" s="93">
        <f>SUM('2:3'!Z351)</f>
        <v>0</v>
      </c>
      <c r="AA351" s="93">
        <f>SUM('2:3'!AA351)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SUM('2:3'!G352)</f>
        <v>0</v>
      </c>
      <c r="H352" s="95">
        <f t="shared" si="75"/>
        <v>0</v>
      </c>
      <c r="I352" s="93">
        <f>SUM('2:3'!I352)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SUM('2:3'!O352)</f>
        <v>0</v>
      </c>
      <c r="P352" s="93">
        <f>SUM('2:3'!P352)</f>
        <v>0</v>
      </c>
      <c r="Q352" s="93">
        <f>SUM('2:3'!Q352)</f>
        <v>0</v>
      </c>
      <c r="R352" s="93">
        <f>SUM('2:3'!R352)</f>
        <v>0</v>
      </c>
      <c r="S352" s="93">
        <f>SUM('2:3'!S352)</f>
        <v>0</v>
      </c>
      <c r="T352" s="93">
        <f>SUM('2:3'!T352)</f>
        <v>0</v>
      </c>
      <c r="U352" s="93">
        <f>SUM('2:3'!U352)</f>
        <v>0</v>
      </c>
      <c r="V352" s="196">
        <f t="shared" si="77"/>
        <v>0</v>
      </c>
      <c r="W352" s="33" t="str">
        <f t="shared" si="78"/>
        <v/>
      </c>
      <c r="X352" s="93">
        <f>SUM('2:3'!X352)</f>
        <v>0</v>
      </c>
      <c r="Y352" s="93">
        <f>SUM('2:3'!Y352)</f>
        <v>0</v>
      </c>
      <c r="Z352" s="93">
        <f>SUM('2:3'!Z352)</f>
        <v>0</v>
      </c>
      <c r="AA352" s="93">
        <f>SUM('2:3'!AA352)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SUM('2:3'!G353)</f>
        <v>0</v>
      </c>
      <c r="H353" s="95">
        <f t="shared" si="75"/>
        <v>0</v>
      </c>
      <c r="I353" s="93">
        <f>SUM('2:3'!I353)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SUM('2:3'!O353)</f>
        <v>0</v>
      </c>
      <c r="P353" s="93">
        <f>SUM('2:3'!P353)</f>
        <v>0</v>
      </c>
      <c r="Q353" s="93">
        <f>SUM('2:3'!Q353)</f>
        <v>0</v>
      </c>
      <c r="R353" s="93">
        <f>SUM('2:3'!R353)</f>
        <v>0</v>
      </c>
      <c r="S353" s="93">
        <f>SUM('2:3'!S353)</f>
        <v>0</v>
      </c>
      <c r="T353" s="93">
        <f>SUM('2:3'!T353)</f>
        <v>0</v>
      </c>
      <c r="U353" s="93">
        <f>SUM('2:3'!U353)</f>
        <v>0</v>
      </c>
      <c r="V353" s="196">
        <f t="shared" si="77"/>
        <v>0</v>
      </c>
      <c r="W353" s="33" t="str">
        <f t="shared" si="78"/>
        <v/>
      </c>
      <c r="X353" s="93">
        <f>SUM('2:3'!X353)</f>
        <v>0</v>
      </c>
      <c r="Y353" s="93">
        <f>SUM('2:3'!Y353)</f>
        <v>0</v>
      </c>
      <c r="Z353" s="93">
        <f>SUM('2:3'!Z353)</f>
        <v>0</v>
      </c>
      <c r="AA353" s="93">
        <f>SUM('2:3'!AA353)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SUM('2:3'!G354)</f>
        <v>0</v>
      </c>
      <c r="H354" s="95">
        <f t="shared" si="75"/>
        <v>0</v>
      </c>
      <c r="I354" s="93">
        <f>SUM('2:3'!I354)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SUM('2:3'!O354)</f>
        <v>0</v>
      </c>
      <c r="P354" s="93">
        <f>SUM('2:3'!P354)</f>
        <v>0</v>
      </c>
      <c r="Q354" s="93">
        <f>SUM('2:3'!Q354)</f>
        <v>0</v>
      </c>
      <c r="R354" s="93">
        <f>SUM('2:3'!R354)</f>
        <v>0</v>
      </c>
      <c r="S354" s="93">
        <f>SUM('2:3'!S354)</f>
        <v>0</v>
      </c>
      <c r="T354" s="93">
        <f>SUM('2:3'!T354)</f>
        <v>0</v>
      </c>
      <c r="U354" s="93">
        <f>SUM('2:3'!U354)</f>
        <v>0</v>
      </c>
      <c r="V354" s="196">
        <f t="shared" si="77"/>
        <v>0</v>
      </c>
      <c r="W354" s="33" t="str">
        <f t="shared" si="78"/>
        <v/>
      </c>
      <c r="X354" s="93">
        <f>SUM('2:3'!X354)</f>
        <v>0</v>
      </c>
      <c r="Y354" s="93">
        <f>SUM('2:3'!Y354)</f>
        <v>0</v>
      </c>
      <c r="Z354" s="93">
        <f>SUM('2:3'!Z354)</f>
        <v>0</v>
      </c>
      <c r="AA354" s="93">
        <f>SUM('2:3'!AA354)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SUM('2:3'!G355)</f>
        <v>0</v>
      </c>
      <c r="H355" s="95">
        <f t="shared" si="75"/>
        <v>0</v>
      </c>
      <c r="I355" s="93">
        <f>SUM('2:3'!I355)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SUM('2:3'!O355)</f>
        <v>0</v>
      </c>
      <c r="P355" s="93">
        <f>SUM('2:3'!P355)</f>
        <v>0</v>
      </c>
      <c r="Q355" s="93">
        <f>SUM('2:3'!Q355)</f>
        <v>0</v>
      </c>
      <c r="R355" s="93">
        <f>SUM('2:3'!R355)</f>
        <v>0</v>
      </c>
      <c r="S355" s="93">
        <f>SUM('2:3'!S355)</f>
        <v>0</v>
      </c>
      <c r="T355" s="93">
        <f>SUM('2:3'!T355)</f>
        <v>0</v>
      </c>
      <c r="U355" s="93">
        <f>SUM('2:3'!U355)</f>
        <v>0</v>
      </c>
      <c r="V355" s="196">
        <f t="shared" si="77"/>
        <v>0</v>
      </c>
      <c r="W355" s="33" t="str">
        <f t="shared" si="78"/>
        <v/>
      </c>
      <c r="X355" s="93">
        <f>SUM('2:3'!X355)</f>
        <v>0</v>
      </c>
      <c r="Y355" s="93">
        <f>SUM('2:3'!Y355)</f>
        <v>0</v>
      </c>
      <c r="Z355" s="93">
        <f>SUM('2:3'!Z355)</f>
        <v>0</v>
      </c>
      <c r="AA355" s="93">
        <f>SUM('2:3'!AA355)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SUM('2:3'!G356)</f>
        <v>0</v>
      </c>
      <c r="H356" s="95">
        <f t="shared" si="75"/>
        <v>0</v>
      </c>
      <c r="I356" s="93">
        <f>SUM('2:3'!I356)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SUM('2:3'!O356)</f>
        <v>0</v>
      </c>
      <c r="P356" s="93">
        <f>SUM('2:3'!P356)</f>
        <v>0</v>
      </c>
      <c r="Q356" s="93">
        <f>SUM('2:3'!Q356)</f>
        <v>0</v>
      </c>
      <c r="R356" s="93">
        <f>SUM('2:3'!R356)</f>
        <v>0</v>
      </c>
      <c r="S356" s="93">
        <f>SUM('2:3'!S356)</f>
        <v>0</v>
      </c>
      <c r="T356" s="93">
        <f>SUM('2:3'!T356)</f>
        <v>0</v>
      </c>
      <c r="U356" s="93">
        <f>SUM('2:3'!U356)</f>
        <v>0</v>
      </c>
      <c r="V356" s="196">
        <f t="shared" si="77"/>
        <v>0</v>
      </c>
      <c r="W356" s="33" t="str">
        <f t="shared" si="78"/>
        <v/>
      </c>
      <c r="X356" s="93">
        <f>SUM('2:3'!X356)</f>
        <v>0</v>
      </c>
      <c r="Y356" s="93">
        <f>SUM('2:3'!Y356)</f>
        <v>0</v>
      </c>
      <c r="Z356" s="93">
        <f>SUM('2:3'!Z356)</f>
        <v>0</v>
      </c>
      <c r="AA356" s="93">
        <f>SUM('2:3'!AA356)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SUM('2:3'!G357)</f>
        <v>0</v>
      </c>
      <c r="H357" s="95">
        <f t="shared" si="75"/>
        <v>0</v>
      </c>
      <c r="I357" s="93">
        <f>SUM('2:3'!I357)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SUM('2:3'!O357)</f>
        <v>0</v>
      </c>
      <c r="P357" s="93">
        <f>SUM('2:3'!P357)</f>
        <v>0</v>
      </c>
      <c r="Q357" s="93">
        <f>SUM('2:3'!Q357)</f>
        <v>0</v>
      </c>
      <c r="R357" s="93">
        <f>SUM('2:3'!R357)</f>
        <v>0</v>
      </c>
      <c r="S357" s="93">
        <f>SUM('2:3'!S357)</f>
        <v>0</v>
      </c>
      <c r="T357" s="93">
        <f>SUM('2:3'!T357)</f>
        <v>0</v>
      </c>
      <c r="U357" s="93">
        <f>SUM('2:3'!U357)</f>
        <v>0</v>
      </c>
      <c r="V357" s="196">
        <f t="shared" si="77"/>
        <v>0</v>
      </c>
      <c r="W357" s="33" t="str">
        <f t="shared" si="78"/>
        <v/>
      </c>
      <c r="X357" s="93">
        <f>SUM('2:3'!X357)</f>
        <v>0</v>
      </c>
      <c r="Y357" s="93">
        <f>SUM('2:3'!Y357)</f>
        <v>0</v>
      </c>
      <c r="Z357" s="93">
        <f>SUM('2:3'!Z357)</f>
        <v>0</v>
      </c>
      <c r="AA357" s="93">
        <f>SUM('2:3'!AA357)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SUM('2:3'!G358)</f>
        <v>0</v>
      </c>
      <c r="H358" s="95">
        <f t="shared" si="75"/>
        <v>0</v>
      </c>
      <c r="I358" s="93">
        <f>SUM('2:3'!I358)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SUM('2:3'!O358)</f>
        <v>0</v>
      </c>
      <c r="P358" s="93">
        <f>SUM('2:3'!P358)</f>
        <v>0</v>
      </c>
      <c r="Q358" s="93">
        <f>SUM('2:3'!Q358)</f>
        <v>0</v>
      </c>
      <c r="R358" s="93">
        <f>SUM('2:3'!R358)</f>
        <v>0</v>
      </c>
      <c r="S358" s="93">
        <f>SUM('2:3'!S358)</f>
        <v>0</v>
      </c>
      <c r="T358" s="93">
        <f>SUM('2:3'!T358)</f>
        <v>0</v>
      </c>
      <c r="U358" s="93">
        <f>SUM('2:3'!U358)</f>
        <v>0</v>
      </c>
      <c r="V358" s="196">
        <f t="shared" si="77"/>
        <v>0</v>
      </c>
      <c r="W358" s="33" t="str">
        <f t="shared" si="78"/>
        <v/>
      </c>
      <c r="X358" s="93">
        <f>SUM('2:3'!X358)</f>
        <v>0</v>
      </c>
      <c r="Y358" s="93">
        <f>SUM('2:3'!Y358)</f>
        <v>0</v>
      </c>
      <c r="Z358" s="93">
        <f>SUM('2:3'!Z358)</f>
        <v>0</v>
      </c>
      <c r="AA358" s="93">
        <f>SUM('2:3'!AA358)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SUM('2:3'!G359)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SUM('2:3'!G360)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SUM('2:3'!G361)</f>
        <v>0</v>
      </c>
      <c r="H361" s="95">
        <f t="shared" si="75"/>
        <v>0</v>
      </c>
      <c r="I361" s="93">
        <f>SUM('2:3'!I361)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SUM('2:3'!O361)</f>
        <v>0</v>
      </c>
      <c r="P361" s="93">
        <f>SUM('2:3'!P361)</f>
        <v>0</v>
      </c>
      <c r="Q361" s="93">
        <f>SUM('2:3'!Q361)</f>
        <v>0</v>
      </c>
      <c r="R361" s="93">
        <f>SUM('2:3'!R361)</f>
        <v>0</v>
      </c>
      <c r="S361" s="93">
        <f>SUM('2:3'!S361)</f>
        <v>0</v>
      </c>
      <c r="T361" s="93">
        <f>SUM('2:3'!T361)</f>
        <v>0</v>
      </c>
      <c r="U361" s="93">
        <f>SUM('2:3'!U361)</f>
        <v>0</v>
      </c>
      <c r="V361" s="196">
        <f t="shared" si="77"/>
        <v>0</v>
      </c>
      <c r="W361" s="33" t="str">
        <f t="shared" si="78"/>
        <v/>
      </c>
      <c r="X361" s="93">
        <f>SUM('2:3'!X361)</f>
        <v>0</v>
      </c>
      <c r="Y361" s="93">
        <f>SUM('2:3'!Y361)</f>
        <v>0</v>
      </c>
      <c r="Z361" s="93">
        <f>SUM('2:3'!Z361)</f>
        <v>0</v>
      </c>
      <c r="AA361" s="93">
        <f>SUM('2:3'!AA361)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SUM('2:3'!G362)</f>
        <v>0</v>
      </c>
      <c r="H362" s="95">
        <f t="shared" si="75"/>
        <v>0</v>
      </c>
      <c r="I362" s="93">
        <f>SUM('2:3'!I362)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SUM('2:3'!O362)</f>
        <v>0</v>
      </c>
      <c r="P362" s="93">
        <f>SUM('2:3'!P362)</f>
        <v>0</v>
      </c>
      <c r="Q362" s="93">
        <f>SUM('2:3'!Q362)</f>
        <v>0</v>
      </c>
      <c r="R362" s="93">
        <f>SUM('2:3'!R362)</f>
        <v>0</v>
      </c>
      <c r="S362" s="93">
        <f>SUM('2:3'!S362)</f>
        <v>0</v>
      </c>
      <c r="T362" s="93">
        <f>SUM('2:3'!T362)</f>
        <v>0</v>
      </c>
      <c r="U362" s="93">
        <f>SUM('2:3'!U362)</f>
        <v>0</v>
      </c>
      <c r="V362" s="196">
        <f t="shared" si="77"/>
        <v>0</v>
      </c>
      <c r="W362" s="33" t="str">
        <f t="shared" si="78"/>
        <v/>
      </c>
      <c r="X362" s="93">
        <f>SUM('2:3'!X362)</f>
        <v>0</v>
      </c>
      <c r="Y362" s="93">
        <f>SUM('2:3'!Y362)</f>
        <v>0</v>
      </c>
      <c r="Z362" s="93">
        <f>SUM('2:3'!Z362)</f>
        <v>0</v>
      </c>
      <c r="AA362" s="93">
        <f>SUM('2:3'!AA362)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SUM('2:3'!G363)</f>
        <v>0</v>
      </c>
      <c r="H363" s="95">
        <f t="shared" si="75"/>
        <v>0</v>
      </c>
      <c r="I363" s="93">
        <f>SUM('2:3'!I363)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SUM('2:3'!O363)</f>
        <v>0</v>
      </c>
      <c r="P363" s="93">
        <f>SUM('2:3'!P363)</f>
        <v>0</v>
      </c>
      <c r="Q363" s="93">
        <f>SUM('2:3'!Q363)</f>
        <v>0</v>
      </c>
      <c r="R363" s="93">
        <f>SUM('2:3'!R363)</f>
        <v>0</v>
      </c>
      <c r="S363" s="93">
        <f>SUM('2:3'!S363)</f>
        <v>0</v>
      </c>
      <c r="T363" s="93">
        <f>SUM('2:3'!T363)</f>
        <v>0</v>
      </c>
      <c r="U363" s="93">
        <f>SUM('2:3'!U363)</f>
        <v>0</v>
      </c>
      <c r="V363" s="196">
        <f t="shared" si="77"/>
        <v>0</v>
      </c>
      <c r="W363" s="33" t="str">
        <f t="shared" si="78"/>
        <v/>
      </c>
      <c r="X363" s="93">
        <f>SUM('2:3'!X363)</f>
        <v>0</v>
      </c>
      <c r="Y363" s="93">
        <f>SUM('2:3'!Y363)</f>
        <v>0</v>
      </c>
      <c r="Z363" s="93">
        <f>SUM('2:3'!Z363)</f>
        <v>0</v>
      </c>
      <c r="AA363" s="93">
        <f>SUM('2:3'!AA363)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SUM('2:3'!G364)</f>
        <v>0</v>
      </c>
      <c r="H364" s="95">
        <f t="shared" si="75"/>
        <v>0</v>
      </c>
      <c r="I364" s="93">
        <f>SUM('2:3'!I364)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SUM('2:3'!O364)</f>
        <v>0</v>
      </c>
      <c r="P364" s="93">
        <f>SUM('2:3'!P364)</f>
        <v>0</v>
      </c>
      <c r="Q364" s="93">
        <f>SUM('2:3'!Q364)</f>
        <v>0</v>
      </c>
      <c r="R364" s="93">
        <f>SUM('2:3'!R364)</f>
        <v>0</v>
      </c>
      <c r="S364" s="93">
        <f>SUM('2:3'!S364)</f>
        <v>0</v>
      </c>
      <c r="T364" s="93">
        <f>SUM('2:3'!T364)</f>
        <v>0</v>
      </c>
      <c r="U364" s="93">
        <f>SUM('2:3'!U364)</f>
        <v>0</v>
      </c>
      <c r="V364" s="196">
        <f t="shared" si="77"/>
        <v>0</v>
      </c>
      <c r="W364" s="33" t="str">
        <f t="shared" si="78"/>
        <v/>
      </c>
      <c r="X364" s="93">
        <f>SUM('2:3'!X364)</f>
        <v>0</v>
      </c>
      <c r="Y364" s="93">
        <f>SUM('2:3'!Y364)</f>
        <v>0</v>
      </c>
      <c r="Z364" s="93">
        <f>SUM('2:3'!Z364)</f>
        <v>0</v>
      </c>
      <c r="AA364" s="93">
        <f>SUM('2:3'!AA364)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SUM('2:3'!G365)</f>
        <v>0</v>
      </c>
      <c r="H365" s="95">
        <f t="shared" si="75"/>
        <v>0</v>
      </c>
      <c r="I365" s="93">
        <f>SUM('2:3'!I365)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SUM('2:3'!O365)</f>
        <v>0</v>
      </c>
      <c r="P365" s="93">
        <f>SUM('2:3'!P365)</f>
        <v>0</v>
      </c>
      <c r="Q365" s="93">
        <f>SUM('2:3'!Q365)</f>
        <v>0</v>
      </c>
      <c r="R365" s="93">
        <f>SUM('2:3'!R365)</f>
        <v>0</v>
      </c>
      <c r="S365" s="93">
        <f>SUM('2:3'!S365)</f>
        <v>0</v>
      </c>
      <c r="T365" s="93">
        <f>SUM('2:3'!T365)</f>
        <v>0</v>
      </c>
      <c r="U365" s="93">
        <f>SUM('2:3'!U365)</f>
        <v>0</v>
      </c>
      <c r="V365" s="196"/>
      <c r="W365" s="33"/>
      <c r="X365" s="93">
        <f>SUM('2:3'!X365)</f>
        <v>0</v>
      </c>
      <c r="Y365" s="93">
        <f>SUM('2:3'!Y365)</f>
        <v>0</v>
      </c>
      <c r="Z365" s="93">
        <f>SUM('2:3'!Z365)</f>
        <v>0</v>
      </c>
      <c r="AA365" s="93">
        <f>SUM('2:3'!AA365)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SUM('2:3'!G366)</f>
        <v>0</v>
      </c>
      <c r="H366" s="95">
        <f t="shared" si="75"/>
        <v>0</v>
      </c>
      <c r="I366" s="93">
        <f>SUM('2:3'!I366)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SUM('2:3'!O366)</f>
        <v>0</v>
      </c>
      <c r="P366" s="93">
        <f>SUM('2:3'!P366)</f>
        <v>0</v>
      </c>
      <c r="Q366" s="93">
        <f>SUM('2:3'!Q366)</f>
        <v>0</v>
      </c>
      <c r="R366" s="93">
        <f>SUM('2:3'!R366)</f>
        <v>0</v>
      </c>
      <c r="S366" s="93">
        <f>SUM('2:3'!S366)</f>
        <v>0</v>
      </c>
      <c r="T366" s="93">
        <f>SUM('2:3'!T366)</f>
        <v>0</v>
      </c>
      <c r="U366" s="93">
        <f>SUM('2:3'!U366)</f>
        <v>0</v>
      </c>
      <c r="V366" s="196"/>
      <c r="W366" s="33"/>
      <c r="X366" s="93">
        <f>SUM('2:3'!X366)</f>
        <v>0</v>
      </c>
      <c r="Y366" s="93">
        <f>SUM('2:3'!Y366)</f>
        <v>0</v>
      </c>
      <c r="Z366" s="93">
        <f>SUM('2:3'!Z366)</f>
        <v>0</v>
      </c>
      <c r="AA366" s="93">
        <f>SUM('2:3'!AA366)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SUM('2:3'!G367)</f>
        <v>0</v>
      </c>
      <c r="H367" s="95">
        <f t="shared" si="75"/>
        <v>0</v>
      </c>
      <c r="I367" s="93">
        <f>SUM('2:3'!I367)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SUM('2:3'!O367)</f>
        <v>0</v>
      </c>
      <c r="P367" s="93">
        <f>SUM('2:3'!P367)</f>
        <v>0</v>
      </c>
      <c r="Q367" s="93">
        <f>SUM('2:3'!Q367)</f>
        <v>0</v>
      </c>
      <c r="R367" s="93">
        <f>SUM('2:3'!R367)</f>
        <v>0</v>
      </c>
      <c r="S367" s="93">
        <f>SUM('2:3'!S367)</f>
        <v>0</v>
      </c>
      <c r="T367" s="93">
        <f>SUM('2:3'!T367)</f>
        <v>0</v>
      </c>
      <c r="U367" s="93">
        <f>SUM('2:3'!U367)</f>
        <v>0</v>
      </c>
      <c r="V367" s="196"/>
      <c r="W367" s="33"/>
      <c r="X367" s="93">
        <f>SUM('2:3'!X367)</f>
        <v>0</v>
      </c>
      <c r="Y367" s="93">
        <f>SUM('2:3'!Y367)</f>
        <v>0</v>
      </c>
      <c r="Z367" s="93">
        <f>SUM('2:3'!Z367)</f>
        <v>0</v>
      </c>
      <c r="AA367" s="93">
        <f>SUM('2:3'!AA367)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SUM('2:3'!G368)</f>
        <v>0</v>
      </c>
      <c r="H368" s="95">
        <f t="shared" si="75"/>
        <v>0</v>
      </c>
      <c r="I368" s="93">
        <f>SUM('2:3'!I368)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SUM('2:3'!O368)</f>
        <v>0</v>
      </c>
      <c r="P368" s="93">
        <f>SUM('2:3'!P368)</f>
        <v>0</v>
      </c>
      <c r="Q368" s="93">
        <f>SUM('2:3'!Q368)</f>
        <v>0</v>
      </c>
      <c r="R368" s="93">
        <f>SUM('2:3'!R368)</f>
        <v>0</v>
      </c>
      <c r="S368" s="93">
        <f>SUM('2:3'!S368)</f>
        <v>0</v>
      </c>
      <c r="T368" s="93">
        <f>SUM('2:3'!T368)</f>
        <v>0</v>
      </c>
      <c r="U368" s="93">
        <f>SUM('2:3'!U368)</f>
        <v>0</v>
      </c>
      <c r="V368" s="196"/>
      <c r="W368" s="33"/>
      <c r="X368" s="93">
        <f>SUM('2:3'!X368)</f>
        <v>0</v>
      </c>
      <c r="Y368" s="93">
        <f>SUM('2:3'!Y368)</f>
        <v>0</v>
      </c>
      <c r="Z368" s="93">
        <f>SUM('2:3'!Z368)</f>
        <v>0</v>
      </c>
      <c r="AA368" s="93">
        <f>SUM('2:3'!AA368)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SUM('2:3'!G369)</f>
        <v>0</v>
      </c>
      <c r="H369" s="95">
        <f t="shared" si="75"/>
        <v>0</v>
      </c>
      <c r="I369" s="93">
        <f>SUM('2:3'!I369)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SUM('2:3'!O369)</f>
        <v>0</v>
      </c>
      <c r="P369" s="93">
        <f>SUM('2:3'!P369)</f>
        <v>0</v>
      </c>
      <c r="Q369" s="93">
        <f>SUM('2:3'!Q369)</f>
        <v>0</v>
      </c>
      <c r="R369" s="93">
        <f>SUM('2:3'!R369)</f>
        <v>0</v>
      </c>
      <c r="S369" s="93">
        <f>SUM('2:3'!S369)</f>
        <v>0</v>
      </c>
      <c r="T369" s="93">
        <f>SUM('2:3'!T369)</f>
        <v>0</v>
      </c>
      <c r="U369" s="93">
        <f>SUM('2:3'!U369)</f>
        <v>0</v>
      </c>
      <c r="V369" s="196">
        <f>SUM(X369:AA369)</f>
        <v>0</v>
      </c>
      <c r="W369" s="33" t="str">
        <f>IF(ISERROR(V369/G369),"",V369/G369)</f>
        <v/>
      </c>
      <c r="X369" s="93">
        <f>SUM('2:3'!X369)</f>
        <v>0</v>
      </c>
      <c r="Y369" s="93">
        <f>SUM('2:3'!Y369)</f>
        <v>0</v>
      </c>
      <c r="Z369" s="93">
        <f>SUM('2:3'!Z369)</f>
        <v>0</v>
      </c>
      <c r="AA369" s="93">
        <f>SUM('2:3'!AA369)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537" t="s">
        <v>70</v>
      </c>
      <c r="B370" s="53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SUM('2:3'!G371)</f>
        <v>0</v>
      </c>
      <c r="H371" s="212">
        <f t="shared" ref="H371:H427" si="82">D371*G371</f>
        <v>0</v>
      </c>
      <c r="I371" s="93">
        <f>SUM('2:3'!I371)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SUM('2:3'!O371)</f>
        <v>0</v>
      </c>
      <c r="P371" s="93">
        <f>SUM('2:3'!P371)</f>
        <v>0</v>
      </c>
      <c r="Q371" s="93">
        <f>SUM('2:3'!Q371)</f>
        <v>0</v>
      </c>
      <c r="R371" s="93">
        <f>SUM('2:3'!R371)</f>
        <v>0</v>
      </c>
      <c r="S371" s="93">
        <f>SUM('2:3'!S371)</f>
        <v>0</v>
      </c>
      <c r="T371" s="93">
        <f>SUM('2:3'!T371)</f>
        <v>0</v>
      </c>
      <c r="U371" s="93">
        <f>SUM('2:3'!U371)</f>
        <v>0</v>
      </c>
      <c r="V371" s="196">
        <f>SUM(X371:AA371)</f>
        <v>0</v>
      </c>
      <c r="W371" s="33" t="str">
        <f>IF(ISERROR(V371/G371),"",V371/G371)</f>
        <v/>
      </c>
      <c r="X371" s="93">
        <f>SUM('2:3'!X371)</f>
        <v>0</v>
      </c>
      <c r="Y371" s="93">
        <f>SUM('2:3'!Y371)</f>
        <v>0</v>
      </c>
      <c r="Z371" s="93">
        <f>SUM('2:3'!Z371)</f>
        <v>0</v>
      </c>
      <c r="AA371" s="93">
        <f>SUM('2:3'!AA371)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SUM('2:3'!G373)</f>
        <v>0</v>
      </c>
      <c r="H373" s="212">
        <f t="shared" si="82"/>
        <v>0</v>
      </c>
      <c r="I373" s="93">
        <f>SUM('2:3'!I373)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SUM('2:3'!O373)</f>
        <v>0</v>
      </c>
      <c r="P373" s="93">
        <f>SUM('2:3'!P373)</f>
        <v>0</v>
      </c>
      <c r="Q373" s="93">
        <f>SUM('2:3'!Q373)</f>
        <v>0</v>
      </c>
      <c r="R373" s="93">
        <f>SUM('2:3'!R373)</f>
        <v>0</v>
      </c>
      <c r="S373" s="93">
        <f>SUM('2:3'!S373)</f>
        <v>0</v>
      </c>
      <c r="T373" s="93">
        <f>SUM('2:3'!T373)</f>
        <v>0</v>
      </c>
      <c r="U373" s="93">
        <f>SUM('2:3'!U373)</f>
        <v>0</v>
      </c>
      <c r="V373" s="196">
        <f>SUM(X373:AA373)</f>
        <v>0</v>
      </c>
      <c r="W373" s="33" t="str">
        <f>IF(ISERROR(V373/G373),"",V373/G373)</f>
        <v/>
      </c>
      <c r="X373" s="93">
        <f>SUM('2:3'!X373)</f>
        <v>0</v>
      </c>
      <c r="Y373" s="93">
        <f>SUM('2:3'!Y373)</f>
        <v>0</v>
      </c>
      <c r="Z373" s="93">
        <f>SUM('2:3'!Z373)</f>
        <v>0</v>
      </c>
      <c r="AA373" s="93">
        <f>SUM('2:3'!AA373)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SUM('2:3'!G374)</f>
        <v>0</v>
      </c>
      <c r="H374" s="212">
        <f t="shared" si="82"/>
        <v>0</v>
      </c>
      <c r="I374" s="93">
        <f>SUM('2:3'!I374)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SUM('2:3'!O374)</f>
        <v>0</v>
      </c>
      <c r="P374" s="93">
        <f>SUM('2:3'!P374)</f>
        <v>0</v>
      </c>
      <c r="Q374" s="93">
        <f>SUM('2:3'!Q374)</f>
        <v>0</v>
      </c>
      <c r="R374" s="93">
        <f>SUM('2:3'!R374)</f>
        <v>0</v>
      </c>
      <c r="S374" s="93">
        <f>SUM('2:3'!S374)</f>
        <v>0</v>
      </c>
      <c r="T374" s="93">
        <f>SUM('2:3'!T374)</f>
        <v>0</v>
      </c>
      <c r="U374" s="93">
        <f>SUM('2:3'!U374)</f>
        <v>0</v>
      </c>
      <c r="V374" s="196">
        <f>SUM(X374:AA374)</f>
        <v>0</v>
      </c>
      <c r="W374" s="33" t="str">
        <f>IF(ISERROR(V374/G374),"",V374/G374)</f>
        <v/>
      </c>
      <c r="X374" s="93">
        <f>SUM('2:3'!X374)</f>
        <v>0</v>
      </c>
      <c r="Y374" s="93">
        <f>SUM('2:3'!Y374)</f>
        <v>0</v>
      </c>
      <c r="Z374" s="93">
        <f>SUM('2:3'!Z374)</f>
        <v>0</v>
      </c>
      <c r="AA374" s="93">
        <f>SUM('2:3'!AA374)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SUM('2:3'!G375)</f>
        <v>0</v>
      </c>
      <c r="H375" s="212">
        <f t="shared" si="82"/>
        <v>0</v>
      </c>
      <c r="I375" s="93">
        <f>SUM('2:3'!I375)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SUM('2:3'!O375)</f>
        <v>0</v>
      </c>
      <c r="P375" s="93">
        <f>SUM('2:3'!P375)</f>
        <v>0</v>
      </c>
      <c r="Q375" s="93">
        <f>SUM('2:3'!Q375)</f>
        <v>0</v>
      </c>
      <c r="R375" s="93">
        <f>SUM('2:3'!R375)</f>
        <v>0</v>
      </c>
      <c r="S375" s="93">
        <f>SUM('2:3'!S375)</f>
        <v>0</v>
      </c>
      <c r="T375" s="93">
        <f>SUM('2:3'!T375)</f>
        <v>0</v>
      </c>
      <c r="U375" s="93">
        <f>SUM('2:3'!U375)</f>
        <v>0</v>
      </c>
      <c r="V375" s="196">
        <f>SUM(X375:AA375)</f>
        <v>0</v>
      </c>
      <c r="W375" s="33" t="str">
        <f>IF(ISERROR(V375/G375),"",V375/G375)</f>
        <v/>
      </c>
      <c r="X375" s="93">
        <f>SUM('2:3'!X375)</f>
        <v>0</v>
      </c>
      <c r="Y375" s="93">
        <f>SUM('2:3'!Y375)</f>
        <v>0</v>
      </c>
      <c r="Z375" s="93">
        <f>SUM('2:3'!Z375)</f>
        <v>0</v>
      </c>
      <c r="AA375" s="93">
        <f>SUM('2:3'!AA375)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SUM('2:3'!G376)</f>
        <v>0</v>
      </c>
      <c r="H376" s="212">
        <f t="shared" si="82"/>
        <v>0</v>
      </c>
      <c r="I376" s="93">
        <f>SUM('2:3'!I376)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SUM('2:3'!G377)</f>
        <v>0</v>
      </c>
      <c r="H377" s="212">
        <f t="shared" si="82"/>
        <v>0</v>
      </c>
      <c r="I377" s="93">
        <f>SUM('2:3'!I377)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SUM('2:3'!G378)</f>
        <v>0</v>
      </c>
      <c r="H378" s="212">
        <f t="shared" si="82"/>
        <v>0</v>
      </c>
      <c r="I378" s="93">
        <f>SUM('2:3'!I378)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SUM('2:3'!G379)</f>
        <v>0</v>
      </c>
      <c r="H379" s="212">
        <f t="shared" si="82"/>
        <v>0</v>
      </c>
      <c r="I379" s="93">
        <f>SUM('2:3'!I379)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SUM('2:3'!O379)</f>
        <v>0</v>
      </c>
      <c r="P379" s="93">
        <f>SUM('2:3'!P379)</f>
        <v>0</v>
      </c>
      <c r="Q379" s="93">
        <f>SUM('2:3'!Q379)</f>
        <v>0</v>
      </c>
      <c r="R379" s="93">
        <f>SUM('2:3'!R379)</f>
        <v>0</v>
      </c>
      <c r="S379" s="93">
        <f>SUM('2:3'!S379)</f>
        <v>0</v>
      </c>
      <c r="T379" s="93">
        <f>SUM('2:3'!T379)</f>
        <v>0</v>
      </c>
      <c r="U379" s="93">
        <f>SUM('2:3'!U379)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SUM('2:3'!X379)</f>
        <v>0</v>
      </c>
      <c r="Y379" s="93">
        <f>SUM('2:3'!Y379)</f>
        <v>0</v>
      </c>
      <c r="Z379" s="93">
        <f>SUM('2:3'!Z379)</f>
        <v>0</v>
      </c>
      <c r="AA379" s="93">
        <f>SUM('2:3'!AA379)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SUM('2:3'!G380)</f>
        <v>0</v>
      </c>
      <c r="H380" s="212">
        <f t="shared" si="82"/>
        <v>0</v>
      </c>
      <c r="I380" s="93">
        <f>SUM('2:3'!I380)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SUM('2:3'!O380)</f>
        <v>0</v>
      </c>
      <c r="P380" s="93">
        <f>SUM('2:3'!P380)</f>
        <v>0</v>
      </c>
      <c r="Q380" s="93">
        <f>SUM('2:3'!Q380)</f>
        <v>0</v>
      </c>
      <c r="R380" s="93">
        <f>SUM('2:3'!R380)</f>
        <v>0</v>
      </c>
      <c r="S380" s="93">
        <f>SUM('2:3'!S380)</f>
        <v>0</v>
      </c>
      <c r="T380" s="93">
        <f>SUM('2:3'!T380)</f>
        <v>0</v>
      </c>
      <c r="U380" s="93">
        <f>SUM('2:3'!U380)</f>
        <v>0</v>
      </c>
      <c r="V380" s="196">
        <f t="shared" si="85"/>
        <v>0</v>
      </c>
      <c r="W380" s="33" t="str">
        <f t="shared" si="86"/>
        <v/>
      </c>
      <c r="X380" s="93">
        <f>SUM('2:3'!X380)</f>
        <v>0</v>
      </c>
      <c r="Y380" s="93">
        <f>SUM('2:3'!Y380)</f>
        <v>0</v>
      </c>
      <c r="Z380" s="93">
        <f>SUM('2:3'!Z380)</f>
        <v>0</v>
      </c>
      <c r="AA380" s="93">
        <f>SUM('2:3'!AA380)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SUM('2:3'!G381)</f>
        <v>0</v>
      </c>
      <c r="H381" s="212">
        <f t="shared" si="82"/>
        <v>0</v>
      </c>
      <c r="I381" s="93">
        <f>SUM('2:3'!I381)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SUM('2:3'!O381)</f>
        <v>0</v>
      </c>
      <c r="P381" s="93">
        <f>SUM('2:3'!P381)</f>
        <v>0</v>
      </c>
      <c r="Q381" s="93">
        <f>SUM('2:3'!Q381)</f>
        <v>0</v>
      </c>
      <c r="R381" s="93">
        <f>SUM('2:3'!R381)</f>
        <v>0</v>
      </c>
      <c r="S381" s="93">
        <f>SUM('2:3'!S381)</f>
        <v>0</v>
      </c>
      <c r="T381" s="93">
        <f>SUM('2:3'!T381)</f>
        <v>0</v>
      </c>
      <c r="U381" s="93">
        <f>SUM('2:3'!U381)</f>
        <v>0</v>
      </c>
      <c r="V381" s="196">
        <f t="shared" si="85"/>
        <v>0</v>
      </c>
      <c r="W381" s="33" t="str">
        <f t="shared" si="86"/>
        <v/>
      </c>
      <c r="X381" s="93">
        <f>SUM('2:3'!X381)</f>
        <v>0</v>
      </c>
      <c r="Y381" s="93">
        <f>SUM('2:3'!Y381)</f>
        <v>0</v>
      </c>
      <c r="Z381" s="93">
        <f>SUM('2:3'!Z381)</f>
        <v>0</v>
      </c>
      <c r="AA381" s="93">
        <f>SUM('2:3'!AA381)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SUM('2:3'!G382)</f>
        <v>0</v>
      </c>
      <c r="H382" s="212">
        <f t="shared" si="82"/>
        <v>0</v>
      </c>
      <c r="I382" s="93">
        <f>SUM('2:3'!I382)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SUM('2:3'!O382)</f>
        <v>0</v>
      </c>
      <c r="P382" s="93">
        <f>SUM('2:3'!P382)</f>
        <v>0</v>
      </c>
      <c r="Q382" s="93">
        <f>SUM('2:3'!Q382)</f>
        <v>0</v>
      </c>
      <c r="R382" s="93">
        <f>SUM('2:3'!R382)</f>
        <v>0</v>
      </c>
      <c r="S382" s="93">
        <f>SUM('2:3'!S382)</f>
        <v>0</v>
      </c>
      <c r="T382" s="93">
        <f>SUM('2:3'!T382)</f>
        <v>0</v>
      </c>
      <c r="U382" s="93">
        <f>SUM('2:3'!U382)</f>
        <v>0</v>
      </c>
      <c r="V382" s="196">
        <f t="shared" si="85"/>
        <v>0</v>
      </c>
      <c r="W382" s="33" t="str">
        <f t="shared" si="86"/>
        <v/>
      </c>
      <c r="X382" s="93">
        <f>SUM('2:3'!X382)</f>
        <v>0</v>
      </c>
      <c r="Y382" s="93">
        <f>SUM('2:3'!Y382)</f>
        <v>0</v>
      </c>
      <c r="Z382" s="93">
        <f>SUM('2:3'!Z382)</f>
        <v>0</v>
      </c>
      <c r="AA382" s="93">
        <f>SUM('2:3'!AA382)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SUM('2:3'!G383)</f>
        <v>0</v>
      </c>
      <c r="H383" s="212">
        <f t="shared" si="82"/>
        <v>0</v>
      </c>
      <c r="I383" s="93">
        <f>SUM('2:3'!I383)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SUM('2:3'!O383)</f>
        <v>0</v>
      </c>
      <c r="P383" s="93">
        <f>SUM('2:3'!P383)</f>
        <v>0</v>
      </c>
      <c r="Q383" s="93">
        <f>SUM('2:3'!Q383)</f>
        <v>0</v>
      </c>
      <c r="R383" s="93">
        <f>SUM('2:3'!R383)</f>
        <v>0</v>
      </c>
      <c r="S383" s="93">
        <f>SUM('2:3'!S383)</f>
        <v>0</v>
      </c>
      <c r="T383" s="93">
        <f>SUM('2:3'!T383)</f>
        <v>0</v>
      </c>
      <c r="U383" s="93">
        <f>SUM('2:3'!U383)</f>
        <v>0</v>
      </c>
      <c r="V383" s="196">
        <f t="shared" si="85"/>
        <v>0</v>
      </c>
      <c r="W383" s="33" t="str">
        <f t="shared" si="86"/>
        <v/>
      </c>
      <c r="X383" s="93">
        <f>SUM('2:3'!X383)</f>
        <v>0</v>
      </c>
      <c r="Y383" s="93">
        <f>SUM('2:3'!Y383)</f>
        <v>0</v>
      </c>
      <c r="Z383" s="93">
        <f>SUM('2:3'!Z383)</f>
        <v>0</v>
      </c>
      <c r="AA383" s="93">
        <f>SUM('2:3'!AA383)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SUM('2:3'!G384)</f>
        <v>0</v>
      </c>
      <c r="H384" s="212">
        <f t="shared" si="82"/>
        <v>0</v>
      </c>
      <c r="I384" s="93">
        <f>SUM('2:3'!I384)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SUM('2:3'!O384)</f>
        <v>0</v>
      </c>
      <c r="P384" s="93">
        <f>SUM('2:3'!P384)</f>
        <v>0</v>
      </c>
      <c r="Q384" s="93">
        <f>SUM('2:3'!Q384)</f>
        <v>0</v>
      </c>
      <c r="R384" s="93">
        <f>SUM('2:3'!R384)</f>
        <v>0</v>
      </c>
      <c r="S384" s="93">
        <f>SUM('2:3'!S384)</f>
        <v>0</v>
      </c>
      <c r="T384" s="93">
        <f>SUM('2:3'!T384)</f>
        <v>0</v>
      </c>
      <c r="U384" s="93">
        <f>SUM('2:3'!U384)</f>
        <v>0</v>
      </c>
      <c r="V384" s="196">
        <f t="shared" si="85"/>
        <v>0</v>
      </c>
      <c r="W384" s="33" t="str">
        <f t="shared" si="86"/>
        <v/>
      </c>
      <c r="X384" s="93">
        <f>SUM('2:3'!X384)</f>
        <v>0</v>
      </c>
      <c r="Y384" s="93">
        <f>SUM('2:3'!Y384)</f>
        <v>0</v>
      </c>
      <c r="Z384" s="93">
        <f>SUM('2:3'!Z384)</f>
        <v>0</v>
      </c>
      <c r="AA384" s="93">
        <f>SUM('2:3'!AA384)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SUM('2:3'!G385)</f>
        <v>0</v>
      </c>
      <c r="H385" s="212">
        <f t="shared" si="82"/>
        <v>0</v>
      </c>
      <c r="I385" s="93">
        <f>SUM('2:3'!I385)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SUM('2:3'!O385)</f>
        <v>0</v>
      </c>
      <c r="P385" s="93">
        <f>SUM('2:3'!P385)</f>
        <v>0</v>
      </c>
      <c r="Q385" s="93">
        <f>SUM('2:3'!Q385)</f>
        <v>0</v>
      </c>
      <c r="R385" s="93">
        <f>SUM('2:3'!R385)</f>
        <v>0</v>
      </c>
      <c r="S385" s="93">
        <f>SUM('2:3'!S385)</f>
        <v>0</v>
      </c>
      <c r="T385" s="93">
        <f>SUM('2:3'!T385)</f>
        <v>0</v>
      </c>
      <c r="U385" s="93">
        <f>SUM('2:3'!U385)</f>
        <v>0</v>
      </c>
      <c r="V385" s="196">
        <f t="shared" si="85"/>
        <v>0</v>
      </c>
      <c r="W385" s="33" t="str">
        <f t="shared" si="86"/>
        <v/>
      </c>
      <c r="X385" s="93">
        <f>SUM('2:3'!X385)</f>
        <v>0</v>
      </c>
      <c r="Y385" s="93">
        <f>SUM('2:3'!Y385)</f>
        <v>0</v>
      </c>
      <c r="Z385" s="93">
        <f>SUM('2:3'!Z385)</f>
        <v>0</v>
      </c>
      <c r="AA385" s="93">
        <f>SUM('2:3'!AA385)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SUM('2:3'!G386)</f>
        <v>0</v>
      </c>
      <c r="H386" s="212">
        <f t="shared" si="82"/>
        <v>0</v>
      </c>
      <c r="I386" s="93">
        <f>SUM('2:3'!I386)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SUM('2:3'!O386)</f>
        <v>0</v>
      </c>
      <c r="P386" s="93">
        <f>SUM('2:3'!P386)</f>
        <v>0</v>
      </c>
      <c r="Q386" s="93">
        <f>SUM('2:3'!Q386)</f>
        <v>0</v>
      </c>
      <c r="R386" s="93">
        <f>SUM('2:3'!R386)</f>
        <v>0</v>
      </c>
      <c r="S386" s="93">
        <f>SUM('2:3'!S386)</f>
        <v>0</v>
      </c>
      <c r="T386" s="93">
        <f>SUM('2:3'!T386)</f>
        <v>0</v>
      </c>
      <c r="U386" s="93">
        <f>SUM('2:3'!U386)</f>
        <v>0</v>
      </c>
      <c r="V386" s="196">
        <f t="shared" si="85"/>
        <v>0</v>
      </c>
      <c r="W386" s="33" t="str">
        <f t="shared" si="86"/>
        <v/>
      </c>
      <c r="X386" s="93">
        <f>SUM('2:3'!X386)</f>
        <v>0</v>
      </c>
      <c r="Y386" s="93">
        <f>SUM('2:3'!Y386)</f>
        <v>0</v>
      </c>
      <c r="Z386" s="93">
        <f>SUM('2:3'!Z386)</f>
        <v>0</v>
      </c>
      <c r="AA386" s="93">
        <f>SUM('2:3'!AA386)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SUM('2:3'!G387)</f>
        <v>0</v>
      </c>
      <c r="H387" s="212">
        <f t="shared" si="82"/>
        <v>0</v>
      </c>
      <c r="I387" s="93">
        <f>SUM('2:3'!I387)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SUM('2:3'!O387)</f>
        <v>0</v>
      </c>
      <c r="P387" s="93">
        <f>SUM('2:3'!P387)</f>
        <v>0</v>
      </c>
      <c r="Q387" s="93">
        <f>SUM('2:3'!Q387)</f>
        <v>0</v>
      </c>
      <c r="R387" s="93">
        <f>SUM('2:3'!R387)</f>
        <v>0</v>
      </c>
      <c r="S387" s="93">
        <f>SUM('2:3'!S387)</f>
        <v>0</v>
      </c>
      <c r="T387" s="93">
        <f>SUM('2:3'!T387)</f>
        <v>0</v>
      </c>
      <c r="U387" s="93">
        <f>SUM('2:3'!U387)</f>
        <v>0</v>
      </c>
      <c r="V387" s="196">
        <f t="shared" si="85"/>
        <v>0</v>
      </c>
      <c r="W387" s="33" t="str">
        <f t="shared" si="86"/>
        <v/>
      </c>
      <c r="X387" s="93">
        <f>SUM('2:3'!X387)</f>
        <v>0</v>
      </c>
      <c r="Y387" s="93">
        <f>SUM('2:3'!Y387)</f>
        <v>0</v>
      </c>
      <c r="Z387" s="93">
        <f>SUM('2:3'!Z387)</f>
        <v>0</v>
      </c>
      <c r="AA387" s="93">
        <f>SUM('2:3'!AA387)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SUM('2:3'!G388)</f>
        <v>0</v>
      </c>
      <c r="H388" s="212">
        <f t="shared" si="82"/>
        <v>0</v>
      </c>
      <c r="I388" s="93">
        <f>SUM('2:3'!I388)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SUM('2:3'!O388)</f>
        <v>0</v>
      </c>
      <c r="P388" s="93">
        <f>SUM('2:3'!P388)</f>
        <v>0</v>
      </c>
      <c r="Q388" s="93">
        <f>SUM('2:3'!Q388)</f>
        <v>0</v>
      </c>
      <c r="R388" s="93">
        <f>SUM('2:3'!R388)</f>
        <v>0</v>
      </c>
      <c r="S388" s="93">
        <f>SUM('2:3'!S388)</f>
        <v>0</v>
      </c>
      <c r="T388" s="93">
        <f>SUM('2:3'!T388)</f>
        <v>0</v>
      </c>
      <c r="U388" s="93">
        <f>SUM('2:3'!U388)</f>
        <v>0</v>
      </c>
      <c r="V388" s="196">
        <f t="shared" si="85"/>
        <v>0</v>
      </c>
      <c r="W388" s="33" t="str">
        <f t="shared" si="86"/>
        <v/>
      </c>
      <c r="X388" s="93">
        <f>SUM('2:3'!X388)</f>
        <v>0</v>
      </c>
      <c r="Y388" s="93">
        <f>SUM('2:3'!Y388)</f>
        <v>0</v>
      </c>
      <c r="Z388" s="93">
        <f>SUM('2:3'!Z388)</f>
        <v>0</v>
      </c>
      <c r="AA388" s="93">
        <f>SUM('2:3'!AA388)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SUM('2:3'!G389)</f>
        <v>0</v>
      </c>
      <c r="H389" s="212">
        <f t="shared" si="82"/>
        <v>0</v>
      </c>
      <c r="I389" s="93">
        <f>SUM('2:3'!I389)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SUM('2:3'!O389)</f>
        <v>0</v>
      </c>
      <c r="P389" s="93">
        <f>SUM('2:3'!P389)</f>
        <v>0</v>
      </c>
      <c r="Q389" s="93">
        <f>SUM('2:3'!Q389)</f>
        <v>0</v>
      </c>
      <c r="R389" s="93">
        <f>SUM('2:3'!R389)</f>
        <v>0</v>
      </c>
      <c r="S389" s="93">
        <f>SUM('2:3'!S389)</f>
        <v>0</v>
      </c>
      <c r="T389" s="93">
        <f>SUM('2:3'!T389)</f>
        <v>0</v>
      </c>
      <c r="U389" s="93">
        <f>SUM('2:3'!U389)</f>
        <v>0</v>
      </c>
      <c r="V389" s="196">
        <f t="shared" si="85"/>
        <v>0</v>
      </c>
      <c r="W389" s="33" t="str">
        <f t="shared" si="86"/>
        <v/>
      </c>
      <c r="X389" s="93">
        <f>SUM('2:3'!X389)</f>
        <v>0</v>
      </c>
      <c r="Y389" s="93">
        <f>SUM('2:3'!Y389)</f>
        <v>0</v>
      </c>
      <c r="Z389" s="93">
        <f>SUM('2:3'!Z389)</f>
        <v>0</v>
      </c>
      <c r="AA389" s="93">
        <f>SUM('2:3'!AA389)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SUM('2:3'!G390)</f>
        <v>0</v>
      </c>
      <c r="H390" s="212">
        <f t="shared" si="82"/>
        <v>0</v>
      </c>
      <c r="I390" s="93">
        <f>SUM('2:3'!I390)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SUM('2:3'!O390)</f>
        <v>0</v>
      </c>
      <c r="P390" s="93">
        <f>SUM('2:3'!P390)</f>
        <v>0</v>
      </c>
      <c r="Q390" s="93">
        <f>SUM('2:3'!Q390)</f>
        <v>0</v>
      </c>
      <c r="R390" s="93">
        <f>SUM('2:3'!R390)</f>
        <v>0</v>
      </c>
      <c r="S390" s="93">
        <f>SUM('2:3'!S390)</f>
        <v>0</v>
      </c>
      <c r="T390" s="93">
        <f>SUM('2:3'!T390)</f>
        <v>0</v>
      </c>
      <c r="U390" s="93">
        <f>SUM('2:3'!U390)</f>
        <v>0</v>
      </c>
      <c r="V390" s="196">
        <f t="shared" si="85"/>
        <v>0</v>
      </c>
      <c r="W390" s="33" t="str">
        <f t="shared" si="86"/>
        <v/>
      </c>
      <c r="X390" s="93">
        <f>SUM('2:3'!X390)</f>
        <v>0</v>
      </c>
      <c r="Y390" s="93">
        <f>SUM('2:3'!Y390)</f>
        <v>0</v>
      </c>
      <c r="Z390" s="93">
        <f>SUM('2:3'!Z390)</f>
        <v>0</v>
      </c>
      <c r="AA390" s="93">
        <f>SUM('2:3'!AA390)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SUM('2:3'!G391)</f>
        <v>0</v>
      </c>
      <c r="H391" s="212">
        <f t="shared" si="82"/>
        <v>0</v>
      </c>
      <c r="I391" s="93">
        <f>SUM('2:3'!I391)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SUM('2:3'!O391)</f>
        <v>0</v>
      </c>
      <c r="P391" s="93">
        <f>SUM('2:3'!P391)</f>
        <v>0</v>
      </c>
      <c r="Q391" s="93">
        <f>SUM('2:3'!Q391)</f>
        <v>0</v>
      </c>
      <c r="R391" s="93">
        <f>SUM('2:3'!R391)</f>
        <v>0</v>
      </c>
      <c r="S391" s="93">
        <f>SUM('2:3'!S391)</f>
        <v>0</v>
      </c>
      <c r="T391" s="93">
        <f>SUM('2:3'!T391)</f>
        <v>0</v>
      </c>
      <c r="U391" s="93">
        <f>SUM('2:3'!U391)</f>
        <v>0</v>
      </c>
      <c r="V391" s="196"/>
      <c r="W391" s="33"/>
      <c r="X391" s="93">
        <f>SUM('2:3'!X391)</f>
        <v>0</v>
      </c>
      <c r="Y391" s="93">
        <f>SUM('2:3'!Y391)</f>
        <v>0</v>
      </c>
      <c r="Z391" s="93">
        <f>SUM('2:3'!Z391)</f>
        <v>0</v>
      </c>
      <c r="AA391" s="93">
        <f>SUM('2:3'!AA391)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SUM('2:3'!G392)</f>
        <v>0</v>
      </c>
      <c r="H392" s="212">
        <f t="shared" si="82"/>
        <v>0</v>
      </c>
      <c r="I392" s="93">
        <f>SUM('2:3'!I392)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SUM('2:3'!O392)</f>
        <v>0</v>
      </c>
      <c r="P392" s="93">
        <f>SUM('2:3'!P392)</f>
        <v>0</v>
      </c>
      <c r="Q392" s="93">
        <f>SUM('2:3'!Q392)</f>
        <v>0</v>
      </c>
      <c r="R392" s="93">
        <f>SUM('2:3'!R392)</f>
        <v>0</v>
      </c>
      <c r="S392" s="93">
        <f>SUM('2:3'!S392)</f>
        <v>0</v>
      </c>
      <c r="T392" s="93">
        <f>SUM('2:3'!T392)</f>
        <v>0</v>
      </c>
      <c r="U392" s="93">
        <f>SUM('2:3'!U392)</f>
        <v>0</v>
      </c>
      <c r="V392" s="196"/>
      <c r="W392" s="33"/>
      <c r="X392" s="93">
        <f>SUM('2:3'!X392)</f>
        <v>0</v>
      </c>
      <c r="Y392" s="93">
        <f>SUM('2:3'!Y392)</f>
        <v>0</v>
      </c>
      <c r="Z392" s="93">
        <f>SUM('2:3'!Z392)</f>
        <v>0</v>
      </c>
      <c r="AA392" s="93">
        <f>SUM('2:3'!AA392)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SUM('2:3'!G393)</f>
        <v>0</v>
      </c>
      <c r="H393" s="212">
        <f t="shared" si="82"/>
        <v>0</v>
      </c>
      <c r="I393" s="93">
        <f>SUM('2:3'!I393)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SUM('2:3'!O393)</f>
        <v>0</v>
      </c>
      <c r="P393" s="93">
        <f>SUM('2:3'!P393)</f>
        <v>0</v>
      </c>
      <c r="Q393" s="93">
        <f>SUM('2:3'!Q393)</f>
        <v>0</v>
      </c>
      <c r="R393" s="93">
        <f>SUM('2:3'!R393)</f>
        <v>0</v>
      </c>
      <c r="S393" s="93">
        <f>SUM('2:3'!S393)</f>
        <v>0</v>
      </c>
      <c r="T393" s="93">
        <f>SUM('2:3'!T393)</f>
        <v>0</v>
      </c>
      <c r="U393" s="93">
        <f>SUM('2:3'!U393)</f>
        <v>0</v>
      </c>
      <c r="V393" s="196"/>
      <c r="W393" s="33"/>
      <c r="X393" s="93">
        <f>SUM('2:3'!X393)</f>
        <v>0</v>
      </c>
      <c r="Y393" s="93">
        <f>SUM('2:3'!Y393)</f>
        <v>0</v>
      </c>
      <c r="Z393" s="93">
        <f>SUM('2:3'!Z393)</f>
        <v>0</v>
      </c>
      <c r="AA393" s="93">
        <f>SUM('2:3'!AA393)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SUM('2:3'!G394)</f>
        <v>0</v>
      </c>
      <c r="H394" s="212">
        <f t="shared" si="82"/>
        <v>0</v>
      </c>
      <c r="I394" s="93">
        <f>SUM('2:3'!I394)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SUM('2:3'!O394)</f>
        <v>0</v>
      </c>
      <c r="P394" s="93">
        <f>SUM('2:3'!P394)</f>
        <v>0</v>
      </c>
      <c r="Q394" s="93">
        <f>SUM('2:3'!Q394)</f>
        <v>0</v>
      </c>
      <c r="R394" s="93">
        <f>SUM('2:3'!R394)</f>
        <v>0</v>
      </c>
      <c r="S394" s="93">
        <f>SUM('2:3'!S394)</f>
        <v>0</v>
      </c>
      <c r="T394" s="93">
        <f>SUM('2:3'!T394)</f>
        <v>0</v>
      </c>
      <c r="U394" s="93">
        <f>SUM('2:3'!U394)</f>
        <v>0</v>
      </c>
      <c r="V394" s="196"/>
      <c r="W394" s="33"/>
      <c r="X394" s="93">
        <f>SUM('2:3'!X394)</f>
        <v>0</v>
      </c>
      <c r="Y394" s="93">
        <f>SUM('2:3'!Y394)</f>
        <v>0</v>
      </c>
      <c r="Z394" s="93">
        <f>SUM('2:3'!Z394)</f>
        <v>0</v>
      </c>
      <c r="AA394" s="93">
        <f>SUM('2:3'!AA394)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SUM('2:3'!G395)</f>
        <v>0</v>
      </c>
      <c r="H395" s="212">
        <f t="shared" si="82"/>
        <v>0</v>
      </c>
      <c r="I395" s="93">
        <f>SUM('2:3'!I395)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SUM('2:3'!O395)</f>
        <v>0</v>
      </c>
      <c r="P395" s="93">
        <f>SUM('2:3'!P395)</f>
        <v>0</v>
      </c>
      <c r="Q395" s="93">
        <f>SUM('2:3'!Q395)</f>
        <v>0</v>
      </c>
      <c r="R395" s="93">
        <f>SUM('2:3'!R395)</f>
        <v>0</v>
      </c>
      <c r="S395" s="93">
        <f>SUM('2:3'!S395)</f>
        <v>0</v>
      </c>
      <c r="T395" s="93">
        <f>SUM('2:3'!T395)</f>
        <v>0</v>
      </c>
      <c r="U395" s="93">
        <f>SUM('2:3'!U395)</f>
        <v>0</v>
      </c>
      <c r="V395" s="196"/>
      <c r="W395" s="33"/>
      <c r="X395" s="93">
        <f>SUM('2:3'!X395)</f>
        <v>0</v>
      </c>
      <c r="Y395" s="93">
        <f>SUM('2:3'!Y395)</f>
        <v>0</v>
      </c>
      <c r="Z395" s="93">
        <f>SUM('2:3'!Z395)</f>
        <v>0</v>
      </c>
      <c r="AA395" s="93">
        <f>SUM('2:3'!AA395)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SUM('2:3'!G396)</f>
        <v>0</v>
      </c>
      <c r="H396" s="212">
        <f t="shared" si="82"/>
        <v>0</v>
      </c>
      <c r="I396" s="93">
        <f>SUM('2:3'!I396)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SUM('2:3'!O396)</f>
        <v>0</v>
      </c>
      <c r="P396" s="93">
        <f>SUM('2:3'!P396)</f>
        <v>0</v>
      </c>
      <c r="Q396" s="93">
        <f>SUM('2:3'!Q396)</f>
        <v>0</v>
      </c>
      <c r="R396" s="93">
        <f>SUM('2:3'!R396)</f>
        <v>0</v>
      </c>
      <c r="S396" s="93">
        <f>SUM('2:3'!S396)</f>
        <v>0</v>
      </c>
      <c r="T396" s="93">
        <f>SUM('2:3'!T396)</f>
        <v>0</v>
      </c>
      <c r="U396" s="93">
        <f>SUM('2:3'!U396)</f>
        <v>0</v>
      </c>
      <c r="V396" s="196"/>
      <c r="W396" s="33"/>
      <c r="X396" s="93">
        <f>SUM('2:3'!X396)</f>
        <v>0</v>
      </c>
      <c r="Y396" s="93">
        <f>SUM('2:3'!Y396)</f>
        <v>0</v>
      </c>
      <c r="Z396" s="93">
        <f>SUM('2:3'!Z396)</f>
        <v>0</v>
      </c>
      <c r="AA396" s="93">
        <f>SUM('2:3'!AA396)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SUM('2:3'!G397)</f>
        <v>0</v>
      </c>
      <c r="H397" s="212">
        <f t="shared" si="82"/>
        <v>0</v>
      </c>
      <c r="I397" s="93">
        <f>SUM('2:3'!I397)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SUM('2:3'!O397)</f>
        <v>0</v>
      </c>
      <c r="P397" s="93">
        <f>SUM('2:3'!P397)</f>
        <v>0</v>
      </c>
      <c r="Q397" s="93">
        <f>SUM('2:3'!Q397)</f>
        <v>0</v>
      </c>
      <c r="R397" s="93">
        <f>SUM('2:3'!R397)</f>
        <v>0</v>
      </c>
      <c r="S397" s="93">
        <f>SUM('2:3'!S397)</f>
        <v>0</v>
      </c>
      <c r="T397" s="93">
        <f>SUM('2:3'!T397)</f>
        <v>0</v>
      </c>
      <c r="U397" s="93">
        <f>SUM('2:3'!U397)</f>
        <v>0</v>
      </c>
      <c r="V397" s="196"/>
      <c r="W397" s="33"/>
      <c r="X397" s="93">
        <f>SUM('2:3'!X397)</f>
        <v>0</v>
      </c>
      <c r="Y397" s="93">
        <f>SUM('2:3'!Y397)</f>
        <v>0</v>
      </c>
      <c r="Z397" s="93">
        <f>SUM('2:3'!Z397)</f>
        <v>0</v>
      </c>
      <c r="AA397" s="93">
        <f>SUM('2:3'!AA397)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SUM('2:3'!G398)</f>
        <v>0</v>
      </c>
      <c r="H398" s="212">
        <f t="shared" si="82"/>
        <v>0</v>
      </c>
      <c r="I398" s="93">
        <f>SUM('2:3'!I398)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SUM('2:3'!O398)</f>
        <v>0</v>
      </c>
      <c r="P398" s="93">
        <f>SUM('2:3'!P398)</f>
        <v>0</v>
      </c>
      <c r="Q398" s="93">
        <f>SUM('2:3'!Q398)</f>
        <v>0</v>
      </c>
      <c r="R398" s="93">
        <f>SUM('2:3'!R398)</f>
        <v>0</v>
      </c>
      <c r="S398" s="93">
        <f>SUM('2:3'!S398)</f>
        <v>0</v>
      </c>
      <c r="T398" s="93">
        <f>SUM('2:3'!T398)</f>
        <v>0</v>
      </c>
      <c r="U398" s="93">
        <f>SUM('2:3'!U398)</f>
        <v>0</v>
      </c>
      <c r="V398" s="196"/>
      <c r="W398" s="33"/>
      <c r="X398" s="93">
        <f>SUM('2:3'!X398)</f>
        <v>0</v>
      </c>
      <c r="Y398" s="93">
        <f>SUM('2:3'!Y398)</f>
        <v>0</v>
      </c>
      <c r="Z398" s="93">
        <f>SUM('2:3'!Z398)</f>
        <v>0</v>
      </c>
      <c r="AA398" s="93">
        <f>SUM('2:3'!AA398)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SUM('2:3'!G399)</f>
        <v>0</v>
      </c>
      <c r="H399" s="212">
        <f t="shared" si="82"/>
        <v>0</v>
      </c>
      <c r="I399" s="93">
        <f>SUM('2:3'!I399)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SUM('2:3'!O399)</f>
        <v>0</v>
      </c>
      <c r="P399" s="93">
        <f>SUM('2:3'!P399)</f>
        <v>0</v>
      </c>
      <c r="Q399" s="93">
        <f>SUM('2:3'!Q399)</f>
        <v>0</v>
      </c>
      <c r="R399" s="93">
        <f>SUM('2:3'!R399)</f>
        <v>0</v>
      </c>
      <c r="S399" s="93">
        <f>SUM('2:3'!S399)</f>
        <v>0</v>
      </c>
      <c r="T399" s="93">
        <f>SUM('2:3'!T399)</f>
        <v>0</v>
      </c>
      <c r="U399" s="93">
        <f>SUM('2:3'!U399)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SUM('2:3'!X399)</f>
        <v>0</v>
      </c>
      <c r="Y399" s="93">
        <f>SUM('2:3'!Y399)</f>
        <v>0</v>
      </c>
      <c r="Z399" s="93">
        <f>SUM('2:3'!Z399)</f>
        <v>0</v>
      </c>
      <c r="AA399" s="93">
        <f>SUM('2:3'!AA399)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SUM('2:3'!G400)</f>
        <v>0</v>
      </c>
      <c r="H400" s="212">
        <f t="shared" si="82"/>
        <v>0</v>
      </c>
      <c r="I400" s="93">
        <f>SUM('2:3'!I400)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SUM('2:3'!O400)</f>
        <v>0</v>
      </c>
      <c r="P400" s="93">
        <f>SUM('2:3'!P400)</f>
        <v>0</v>
      </c>
      <c r="Q400" s="93">
        <f>SUM('2:3'!Q400)</f>
        <v>0</v>
      </c>
      <c r="R400" s="93">
        <f>SUM('2:3'!R400)</f>
        <v>0</v>
      </c>
      <c r="S400" s="93">
        <f>SUM('2:3'!S400)</f>
        <v>0</v>
      </c>
      <c r="T400" s="93">
        <f>SUM('2:3'!T400)</f>
        <v>0</v>
      </c>
      <c r="U400" s="93">
        <f>SUM('2:3'!U400)</f>
        <v>0</v>
      </c>
      <c r="V400" s="196">
        <f t="shared" si="88"/>
        <v>0</v>
      </c>
      <c r="W400" s="33" t="str">
        <f t="shared" si="89"/>
        <v/>
      </c>
      <c r="X400" s="93">
        <f>SUM('2:3'!X400)</f>
        <v>0</v>
      </c>
      <c r="Y400" s="93">
        <f>SUM('2:3'!Y400)</f>
        <v>0</v>
      </c>
      <c r="Z400" s="93">
        <f>SUM('2:3'!Z400)</f>
        <v>0</v>
      </c>
      <c r="AA400" s="93">
        <f>SUM('2:3'!AA400)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SUM('2:3'!G401)</f>
        <v>0</v>
      </c>
      <c r="H401" s="212">
        <f t="shared" si="82"/>
        <v>0</v>
      </c>
      <c r="I401" s="93">
        <f>SUM('2:3'!I401)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SUM('2:3'!O401)</f>
        <v>0</v>
      </c>
      <c r="P401" s="93">
        <f>SUM('2:3'!P401)</f>
        <v>0</v>
      </c>
      <c r="Q401" s="93">
        <f>SUM('2:3'!Q401)</f>
        <v>0</v>
      </c>
      <c r="R401" s="93">
        <f>SUM('2:3'!R401)</f>
        <v>0</v>
      </c>
      <c r="S401" s="93">
        <f>SUM('2:3'!S401)</f>
        <v>0</v>
      </c>
      <c r="T401" s="93">
        <f>SUM('2:3'!T401)</f>
        <v>0</v>
      </c>
      <c r="U401" s="93">
        <f>SUM('2:3'!U401)</f>
        <v>0</v>
      </c>
      <c r="V401" s="196">
        <f t="shared" si="88"/>
        <v>0</v>
      </c>
      <c r="W401" s="33" t="str">
        <f t="shared" si="89"/>
        <v/>
      </c>
      <c r="X401" s="93">
        <f>SUM('2:3'!X401)</f>
        <v>0</v>
      </c>
      <c r="Y401" s="93">
        <f>SUM('2:3'!Y401)</f>
        <v>0</v>
      </c>
      <c r="Z401" s="93">
        <f>SUM('2:3'!Z401)</f>
        <v>0</v>
      </c>
      <c r="AA401" s="93">
        <f>SUM('2:3'!AA401)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SUM('2:3'!G402)</f>
        <v>0</v>
      </c>
      <c r="H402" s="212">
        <f t="shared" si="82"/>
        <v>0</v>
      </c>
      <c r="I402" s="93">
        <f>SUM('2:3'!I402)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SUM('2:3'!O402)</f>
        <v>0</v>
      </c>
      <c r="P402" s="93">
        <f>SUM('2:3'!P402)</f>
        <v>0</v>
      </c>
      <c r="Q402" s="93">
        <f>SUM('2:3'!Q402)</f>
        <v>0</v>
      </c>
      <c r="R402" s="93">
        <f>SUM('2:3'!R402)</f>
        <v>0</v>
      </c>
      <c r="S402" s="93">
        <f>SUM('2:3'!S402)</f>
        <v>0</v>
      </c>
      <c r="T402" s="93">
        <f>SUM('2:3'!T402)</f>
        <v>0</v>
      </c>
      <c r="U402" s="93">
        <f>SUM('2:3'!U402)</f>
        <v>0</v>
      </c>
      <c r="V402" s="196">
        <f t="shared" si="88"/>
        <v>0</v>
      </c>
      <c r="W402" s="33" t="str">
        <f t="shared" si="89"/>
        <v/>
      </c>
      <c r="X402" s="93">
        <f>SUM('2:3'!X402)</f>
        <v>0</v>
      </c>
      <c r="Y402" s="93">
        <f>SUM('2:3'!Y402)</f>
        <v>0</v>
      </c>
      <c r="Z402" s="93">
        <f>SUM('2:3'!Z402)</f>
        <v>0</v>
      </c>
      <c r="AA402" s="93">
        <f>SUM('2:3'!AA402)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SUM('2:3'!G403)</f>
        <v>0</v>
      </c>
      <c r="H403" s="212">
        <f t="shared" si="82"/>
        <v>0</v>
      </c>
      <c r="I403" s="93">
        <f>SUM('2:3'!I403)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SUM('2:3'!O403)</f>
        <v>0</v>
      </c>
      <c r="P403" s="93">
        <f>SUM('2:3'!P403)</f>
        <v>0</v>
      </c>
      <c r="Q403" s="93">
        <f>SUM('2:3'!Q403)</f>
        <v>0</v>
      </c>
      <c r="R403" s="93">
        <f>SUM('2:3'!R403)</f>
        <v>0</v>
      </c>
      <c r="S403" s="93">
        <f>SUM('2:3'!S403)</f>
        <v>0</v>
      </c>
      <c r="T403" s="93">
        <f>SUM('2:3'!T403)</f>
        <v>0</v>
      </c>
      <c r="U403" s="93">
        <f>SUM('2:3'!U403)</f>
        <v>0</v>
      </c>
      <c r="V403" s="196">
        <f t="shared" si="88"/>
        <v>0</v>
      </c>
      <c r="W403" s="33" t="str">
        <f t="shared" si="89"/>
        <v/>
      </c>
      <c r="X403" s="93">
        <f>SUM('2:3'!X403)</f>
        <v>0</v>
      </c>
      <c r="Y403" s="93">
        <f>SUM('2:3'!Y403)</f>
        <v>0</v>
      </c>
      <c r="Z403" s="93">
        <f>SUM('2:3'!Z403)</f>
        <v>0</v>
      </c>
      <c r="AA403" s="93">
        <f>SUM('2:3'!AA403)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SUM('2:3'!G404)</f>
        <v>0</v>
      </c>
      <c r="H404" s="212">
        <f t="shared" si="82"/>
        <v>0</v>
      </c>
      <c r="I404" s="93">
        <f>SUM('2:3'!I404)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SUM('2:3'!O404)</f>
        <v>0</v>
      </c>
      <c r="P404" s="93">
        <f>SUM('2:3'!P404)</f>
        <v>0</v>
      </c>
      <c r="Q404" s="93">
        <f>SUM('2:3'!Q404)</f>
        <v>0</v>
      </c>
      <c r="R404" s="93">
        <f>SUM('2:3'!R404)</f>
        <v>0</v>
      </c>
      <c r="S404" s="93">
        <f>SUM('2:3'!S404)</f>
        <v>0</v>
      </c>
      <c r="T404" s="93">
        <f>SUM('2:3'!T404)</f>
        <v>0</v>
      </c>
      <c r="U404" s="93">
        <f>SUM('2:3'!U404)</f>
        <v>0</v>
      </c>
      <c r="V404" s="196">
        <f t="shared" si="88"/>
        <v>0</v>
      </c>
      <c r="W404" s="33" t="str">
        <f t="shared" si="89"/>
        <v/>
      </c>
      <c r="X404" s="93">
        <f>SUM('2:3'!X404)</f>
        <v>0</v>
      </c>
      <c r="Y404" s="93">
        <f>SUM('2:3'!Y404)</f>
        <v>0</v>
      </c>
      <c r="Z404" s="93">
        <f>SUM('2:3'!Z404)</f>
        <v>0</v>
      </c>
      <c r="AA404" s="93">
        <f>SUM('2:3'!AA404)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SUM('2:3'!G405)</f>
        <v>0</v>
      </c>
      <c r="H405" s="212">
        <f t="shared" si="82"/>
        <v>0</v>
      </c>
      <c r="I405" s="93">
        <f>SUM('2:3'!I405)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SUM('2:3'!O405)</f>
        <v>0</v>
      </c>
      <c r="P405" s="93">
        <f>SUM('2:3'!P405)</f>
        <v>0</v>
      </c>
      <c r="Q405" s="93">
        <f>SUM('2:3'!Q405)</f>
        <v>0</v>
      </c>
      <c r="R405" s="93">
        <f>SUM('2:3'!R405)</f>
        <v>0</v>
      </c>
      <c r="S405" s="93">
        <f>SUM('2:3'!S405)</f>
        <v>0</v>
      </c>
      <c r="T405" s="93">
        <f>SUM('2:3'!T405)</f>
        <v>0</v>
      </c>
      <c r="U405" s="93">
        <f>SUM('2:3'!U405)</f>
        <v>0</v>
      </c>
      <c r="V405" s="196">
        <f t="shared" si="88"/>
        <v>0</v>
      </c>
      <c r="W405" s="33" t="str">
        <f t="shared" si="89"/>
        <v/>
      </c>
      <c r="X405" s="93">
        <f>SUM('2:3'!X405)</f>
        <v>0</v>
      </c>
      <c r="Y405" s="93">
        <f>SUM('2:3'!Y405)</f>
        <v>0</v>
      </c>
      <c r="Z405" s="93">
        <f>SUM('2:3'!Z405)</f>
        <v>0</v>
      </c>
      <c r="AA405" s="93">
        <f>SUM('2:3'!AA405)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SUM('2:3'!G406)</f>
        <v>0</v>
      </c>
      <c r="H406" s="212">
        <f t="shared" si="82"/>
        <v>0</v>
      </c>
      <c r="I406" s="93">
        <f>SUM('2:3'!I406)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SUM('2:3'!O406)</f>
        <v>0</v>
      </c>
      <c r="P406" s="93">
        <f>SUM('2:3'!P406)</f>
        <v>0</v>
      </c>
      <c r="Q406" s="93">
        <f>SUM('2:3'!Q406)</f>
        <v>0</v>
      </c>
      <c r="R406" s="93">
        <f>SUM('2:3'!R406)</f>
        <v>0</v>
      </c>
      <c r="S406" s="93">
        <f>SUM('2:3'!S406)</f>
        <v>0</v>
      </c>
      <c r="T406" s="93">
        <f>SUM('2:3'!T406)</f>
        <v>0</v>
      </c>
      <c r="U406" s="93">
        <f>SUM('2:3'!U406)</f>
        <v>0</v>
      </c>
      <c r="V406" s="196">
        <f t="shared" si="88"/>
        <v>0</v>
      </c>
      <c r="W406" s="33" t="str">
        <f t="shared" si="89"/>
        <v/>
      </c>
      <c r="X406" s="93">
        <f>SUM('2:3'!X406)</f>
        <v>0</v>
      </c>
      <c r="Y406" s="93">
        <f>SUM('2:3'!Y406)</f>
        <v>0</v>
      </c>
      <c r="Z406" s="93">
        <f>SUM('2:3'!Z406)</f>
        <v>0</v>
      </c>
      <c r="AA406" s="93">
        <f>SUM('2:3'!AA406)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SUM('2:3'!G407)</f>
        <v>0</v>
      </c>
      <c r="H407" s="212">
        <f t="shared" si="82"/>
        <v>0</v>
      </c>
      <c r="I407" s="93">
        <f>SUM('2:3'!I407)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SUM('2:3'!O407)</f>
        <v>0</v>
      </c>
      <c r="P407" s="93">
        <f>SUM('2:3'!P407)</f>
        <v>0</v>
      </c>
      <c r="Q407" s="93">
        <f>SUM('2:3'!Q407)</f>
        <v>0</v>
      </c>
      <c r="R407" s="93">
        <f>SUM('2:3'!R407)</f>
        <v>0</v>
      </c>
      <c r="S407" s="93">
        <f>SUM('2:3'!S407)</f>
        <v>0</v>
      </c>
      <c r="T407" s="93">
        <f>SUM('2:3'!T407)</f>
        <v>0</v>
      </c>
      <c r="U407" s="93">
        <f>SUM('2:3'!U407)</f>
        <v>0</v>
      </c>
      <c r="V407" s="196">
        <f t="shared" si="88"/>
        <v>0</v>
      </c>
      <c r="W407" s="33" t="str">
        <f t="shared" si="89"/>
        <v/>
      </c>
      <c r="X407" s="93">
        <f>SUM('2:3'!X407)</f>
        <v>0</v>
      </c>
      <c r="Y407" s="93">
        <f>SUM('2:3'!Y407)</f>
        <v>0</v>
      </c>
      <c r="Z407" s="93">
        <f>SUM('2:3'!Z407)</f>
        <v>0</v>
      </c>
      <c r="AA407" s="93">
        <f>SUM('2:3'!AA407)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SUM('2:3'!G408)</f>
        <v>0</v>
      </c>
      <c r="H408" s="212">
        <f t="shared" si="82"/>
        <v>0</v>
      </c>
      <c r="I408" s="93">
        <f>SUM('2:3'!I408)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SUM('2:3'!O408)</f>
        <v>0</v>
      </c>
      <c r="P408" s="93">
        <f>SUM('2:3'!P408)</f>
        <v>0</v>
      </c>
      <c r="Q408" s="93">
        <f>SUM('2:3'!Q408)</f>
        <v>0</v>
      </c>
      <c r="R408" s="93">
        <f>SUM('2:3'!R408)</f>
        <v>0</v>
      </c>
      <c r="S408" s="93">
        <f>SUM('2:3'!S408)</f>
        <v>0</v>
      </c>
      <c r="T408" s="93">
        <f>SUM('2:3'!T408)</f>
        <v>0</v>
      </c>
      <c r="U408" s="93">
        <f>SUM('2:3'!U408)</f>
        <v>0</v>
      </c>
      <c r="V408" s="196">
        <f t="shared" si="88"/>
        <v>0</v>
      </c>
      <c r="W408" s="33" t="str">
        <f t="shared" si="89"/>
        <v/>
      </c>
      <c r="X408" s="93">
        <f>SUM('2:3'!X408)</f>
        <v>0</v>
      </c>
      <c r="Y408" s="93">
        <f>SUM('2:3'!Y408)</f>
        <v>0</v>
      </c>
      <c r="Z408" s="93">
        <f>SUM('2:3'!Z408)</f>
        <v>0</v>
      </c>
      <c r="AA408" s="93">
        <f>SUM('2:3'!AA408)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SUM('2:3'!G410)</f>
        <v>0</v>
      </c>
      <c r="H410" s="212">
        <f t="shared" si="82"/>
        <v>0</v>
      </c>
      <c r="I410" s="93">
        <f>SUM('2:3'!I410)</f>
        <v>0</v>
      </c>
      <c r="J410" s="31"/>
      <c r="K410" s="35"/>
      <c r="L410" s="87">
        <v>50</v>
      </c>
      <c r="M410" s="36"/>
      <c r="N410" s="31"/>
      <c r="O410" s="93">
        <f>SUM('2:3'!O410)</f>
        <v>0</v>
      </c>
      <c r="P410" s="93">
        <f>SUM('2:3'!P410)</f>
        <v>0</v>
      </c>
      <c r="Q410" s="93">
        <f>SUM('2:3'!Q410)</f>
        <v>0</v>
      </c>
      <c r="R410" s="93">
        <f>SUM('2:3'!R410)</f>
        <v>0</v>
      </c>
      <c r="S410" s="93">
        <f>SUM('2:3'!S410)</f>
        <v>0</v>
      </c>
      <c r="T410" s="93">
        <f>SUM('2:3'!T410)</f>
        <v>0</v>
      </c>
      <c r="U410" s="93">
        <f>SUM('2:3'!U410)</f>
        <v>0</v>
      </c>
      <c r="V410" s="196"/>
      <c r="W410" s="33"/>
      <c r="X410" s="93">
        <f>SUM('2:3'!X410)</f>
        <v>0</v>
      </c>
      <c r="Y410" s="93">
        <f>SUM('2:3'!Y410)</f>
        <v>0</v>
      </c>
      <c r="Z410" s="93">
        <f>SUM('2:3'!Z410)</f>
        <v>0</v>
      </c>
      <c r="AA410" s="93">
        <f>SUM('2:3'!AA410)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SUM('2:3'!G411)</f>
        <v>0</v>
      </c>
      <c r="H411" s="212">
        <f t="shared" si="82"/>
        <v>0</v>
      </c>
      <c r="I411" s="93">
        <f>SUM('2:3'!I411)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SUM('2:3'!O411)</f>
        <v>0</v>
      </c>
      <c r="P411" s="93">
        <f>SUM('2:3'!P411)</f>
        <v>0</v>
      </c>
      <c r="Q411" s="93">
        <f>SUM('2:3'!Q411)</f>
        <v>0</v>
      </c>
      <c r="R411" s="93">
        <f>SUM('2:3'!R411)</f>
        <v>0</v>
      </c>
      <c r="S411" s="93">
        <f>SUM('2:3'!S411)</f>
        <v>0</v>
      </c>
      <c r="T411" s="93">
        <f>SUM('2:3'!T411)</f>
        <v>0</v>
      </c>
      <c r="U411" s="93">
        <f>SUM('2:3'!U411)</f>
        <v>0</v>
      </c>
      <c r="V411" s="196">
        <f>SUM(X411:AA411)</f>
        <v>0</v>
      </c>
      <c r="W411" s="33" t="str">
        <f>IF(ISERROR(V411/G411),"",V411/G411)</f>
        <v/>
      </c>
      <c r="X411" s="93">
        <f>SUM('2:3'!X411)</f>
        <v>0</v>
      </c>
      <c r="Y411" s="93">
        <f>SUM('2:3'!Y411)</f>
        <v>0</v>
      </c>
      <c r="Z411" s="93">
        <f>SUM('2:3'!Z411)</f>
        <v>0</v>
      </c>
      <c r="AA411" s="93">
        <f>SUM('2:3'!AA411)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SUM('2:3'!G412)</f>
        <v>0</v>
      </c>
      <c r="H412" s="212">
        <f t="shared" si="82"/>
        <v>0</v>
      </c>
      <c r="I412" s="93">
        <f>SUM('2:3'!I412)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SUM('2:3'!O412)</f>
        <v>0</v>
      </c>
      <c r="P412" s="93">
        <f>SUM('2:3'!P412)</f>
        <v>0</v>
      </c>
      <c r="Q412" s="93">
        <f>SUM('2:3'!Q412)</f>
        <v>0</v>
      </c>
      <c r="R412" s="93">
        <f>SUM('2:3'!R412)</f>
        <v>0</v>
      </c>
      <c r="S412" s="93">
        <f>SUM('2:3'!S412)</f>
        <v>0</v>
      </c>
      <c r="T412" s="93">
        <f>SUM('2:3'!T412)</f>
        <v>0</v>
      </c>
      <c r="U412" s="93">
        <f>SUM('2:3'!U412)</f>
        <v>0</v>
      </c>
      <c r="V412" s="196">
        <f>SUM(X412:AA412)</f>
        <v>0</v>
      </c>
      <c r="W412" s="33" t="str">
        <f>IF(ISERROR(V412/G412),"",V412/G412)</f>
        <v/>
      </c>
      <c r="X412" s="93">
        <f>SUM('2:3'!X412)</f>
        <v>0</v>
      </c>
      <c r="Y412" s="93">
        <f>SUM('2:3'!Y412)</f>
        <v>0</v>
      </c>
      <c r="Z412" s="93">
        <f>SUM('2:3'!Z412)</f>
        <v>0</v>
      </c>
      <c r="AA412" s="93">
        <f>SUM('2:3'!AA412)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SUM('2:3'!G413)</f>
        <v>0</v>
      </c>
      <c r="H413" s="212">
        <f t="shared" si="82"/>
        <v>0</v>
      </c>
      <c r="I413" s="93">
        <f>SUM('2:3'!I413)</f>
        <v>0</v>
      </c>
      <c r="J413" s="31"/>
      <c r="K413" s="35"/>
      <c r="L413" s="87"/>
      <c r="M413" s="36"/>
      <c r="N413" s="31"/>
      <c r="O413" s="93">
        <f>SUM('2:3'!O413)</f>
        <v>0</v>
      </c>
      <c r="P413" s="93">
        <f>SUM('2:3'!P413)</f>
        <v>0</v>
      </c>
      <c r="Q413" s="93">
        <f>SUM('2:3'!Q413)</f>
        <v>0</v>
      </c>
      <c r="R413" s="93">
        <f>SUM('2:3'!R413)</f>
        <v>0</v>
      </c>
      <c r="S413" s="93">
        <f>SUM('2:3'!S413)</f>
        <v>0</v>
      </c>
      <c r="T413" s="93">
        <f>SUM('2:3'!T413)</f>
        <v>0</v>
      </c>
      <c r="U413" s="93">
        <f>SUM('2:3'!U413)</f>
        <v>0</v>
      </c>
      <c r="V413" s="196"/>
      <c r="W413" s="33"/>
      <c r="X413" s="93">
        <f>SUM('2:3'!X413)</f>
        <v>0</v>
      </c>
      <c r="Y413" s="93">
        <f>SUM('2:3'!Y413)</f>
        <v>0</v>
      </c>
      <c r="Z413" s="93">
        <f>SUM('2:3'!Z413)</f>
        <v>0</v>
      </c>
      <c r="AA413" s="93">
        <f>SUM('2:3'!AA413)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SUM('2:3'!G414)</f>
        <v>0</v>
      </c>
      <c r="H414" s="212">
        <f t="shared" si="82"/>
        <v>0</v>
      </c>
      <c r="I414" s="93">
        <f>SUM('2:3'!I414)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SUM('2:3'!O414)</f>
        <v>0</v>
      </c>
      <c r="P414" s="93">
        <f>SUM('2:3'!P414)</f>
        <v>0</v>
      </c>
      <c r="Q414" s="93">
        <f>SUM('2:3'!Q414)</f>
        <v>0</v>
      </c>
      <c r="R414" s="93">
        <f>SUM('2:3'!R414)</f>
        <v>0</v>
      </c>
      <c r="S414" s="93">
        <f>SUM('2:3'!S414)</f>
        <v>0</v>
      </c>
      <c r="T414" s="93">
        <f>SUM('2:3'!T414)</f>
        <v>0</v>
      </c>
      <c r="U414" s="93">
        <f>SUM('2:3'!U414)</f>
        <v>0</v>
      </c>
      <c r="V414" s="196">
        <f>SUM(X414:AA414)</f>
        <v>0</v>
      </c>
      <c r="W414" s="33" t="str">
        <f>IF(ISERROR(V414/G414),"",V414/G414)</f>
        <v/>
      </c>
      <c r="X414" s="93">
        <f>SUM('2:3'!X414)</f>
        <v>0</v>
      </c>
      <c r="Y414" s="93">
        <f>SUM('2:3'!Y414)</f>
        <v>0</v>
      </c>
      <c r="Z414" s="93">
        <f>SUM('2:3'!Z414)</f>
        <v>0</v>
      </c>
      <c r="AA414" s="93">
        <f>SUM('2:3'!AA414)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SUM('2:3'!G415)</f>
        <v>0</v>
      </c>
      <c r="H415" s="212">
        <f t="shared" si="82"/>
        <v>0</v>
      </c>
      <c r="I415" s="93">
        <f>SUM('2:3'!I415)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SUM('2:3'!O415)</f>
        <v>0</v>
      </c>
      <c r="P415" s="93">
        <f>SUM('2:3'!P415)</f>
        <v>0</v>
      </c>
      <c r="Q415" s="93">
        <f>SUM('2:3'!Q415)</f>
        <v>0</v>
      </c>
      <c r="R415" s="93">
        <f>SUM('2:3'!R415)</f>
        <v>0</v>
      </c>
      <c r="S415" s="93">
        <f>SUM('2:3'!S415)</f>
        <v>0</v>
      </c>
      <c r="T415" s="93">
        <f>SUM('2:3'!T415)</f>
        <v>0</v>
      </c>
      <c r="U415" s="93">
        <f>SUM('2:3'!U415)</f>
        <v>0</v>
      </c>
      <c r="V415" s="196">
        <f>SUM(X415:AA415)</f>
        <v>0</v>
      </c>
      <c r="W415" s="33" t="str">
        <f>IF(ISERROR(V415/G415),"",V415/G415)</f>
        <v/>
      </c>
      <c r="X415" s="93">
        <f>SUM('2:3'!X415)</f>
        <v>0</v>
      </c>
      <c r="Y415" s="93">
        <f>SUM('2:3'!Y415)</f>
        <v>0</v>
      </c>
      <c r="Z415" s="93">
        <f>SUM('2:3'!Z415)</f>
        <v>0</v>
      </c>
      <c r="AA415" s="93">
        <f>SUM('2:3'!AA415)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SUM('2:3'!G416)</f>
        <v>0</v>
      </c>
      <c r="H416" s="212">
        <f t="shared" si="82"/>
        <v>0</v>
      </c>
      <c r="I416" s="93">
        <f>SUM('2:3'!I416)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SUM('2:3'!O416)</f>
        <v>0</v>
      </c>
      <c r="P416" s="93">
        <f>SUM('2:3'!P416)</f>
        <v>0</v>
      </c>
      <c r="Q416" s="93">
        <f>SUM('2:3'!Q416)</f>
        <v>0</v>
      </c>
      <c r="R416" s="93">
        <f>SUM('2:3'!R416)</f>
        <v>0</v>
      </c>
      <c r="S416" s="93">
        <f>SUM('2:3'!S416)</f>
        <v>0</v>
      </c>
      <c r="T416" s="93">
        <f>SUM('2:3'!T416)</f>
        <v>0</v>
      </c>
      <c r="U416" s="93">
        <f>SUM('2:3'!U416)</f>
        <v>0</v>
      </c>
      <c r="V416" s="196">
        <f>SUM(X416:AA416)</f>
        <v>0</v>
      </c>
      <c r="W416" s="33" t="str">
        <f>IF(ISERROR(V416/G416),"",V416/G416)</f>
        <v/>
      </c>
      <c r="X416" s="93">
        <f>SUM('2:3'!X416)</f>
        <v>0</v>
      </c>
      <c r="Y416" s="93">
        <f>SUM('2:3'!Y416)</f>
        <v>0</v>
      </c>
      <c r="Z416" s="93">
        <f>SUM('2:3'!Z416)</f>
        <v>0</v>
      </c>
      <c r="AA416" s="93">
        <f>SUM('2:3'!AA416)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SUM('2:3'!G417)</f>
        <v>0</v>
      </c>
      <c r="H417" s="212">
        <f t="shared" si="82"/>
        <v>0</v>
      </c>
      <c r="I417" s="93">
        <f>SUM('2:3'!I417)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SUM('2:3'!O417)</f>
        <v>0</v>
      </c>
      <c r="P417" s="93">
        <f>SUM('2:3'!P417)</f>
        <v>0</v>
      </c>
      <c r="Q417" s="93">
        <f>SUM('2:3'!Q417)</f>
        <v>0</v>
      </c>
      <c r="R417" s="93">
        <f>SUM('2:3'!R417)</f>
        <v>0</v>
      </c>
      <c r="S417" s="93">
        <f>SUM('2:3'!S417)</f>
        <v>0</v>
      </c>
      <c r="T417" s="93">
        <f>SUM('2:3'!T417)</f>
        <v>0</v>
      </c>
      <c r="U417" s="93">
        <f>SUM('2:3'!U417)</f>
        <v>0</v>
      </c>
      <c r="V417" s="196">
        <f>SUM(X417:AA417)</f>
        <v>0</v>
      </c>
      <c r="W417" s="33" t="str">
        <f>IF(ISERROR(V417/G417),"",V417/G417)</f>
        <v/>
      </c>
      <c r="X417" s="93">
        <f>SUM('2:3'!X417)</f>
        <v>0</v>
      </c>
      <c r="Y417" s="93">
        <f>SUM('2:3'!Y417)</f>
        <v>0</v>
      </c>
      <c r="Z417" s="93">
        <f>SUM('2:3'!Z417)</f>
        <v>0</v>
      </c>
      <c r="AA417" s="93">
        <f>SUM('2:3'!AA417)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SUM('2:3'!G418)</f>
        <v>0</v>
      </c>
      <c r="H418" s="212">
        <f t="shared" si="82"/>
        <v>0</v>
      </c>
      <c r="I418" s="93">
        <f>SUM('2:3'!I418)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SUM('2:3'!O418)</f>
        <v>0</v>
      </c>
      <c r="P418" s="93">
        <f>SUM('2:3'!P418)</f>
        <v>0</v>
      </c>
      <c r="Q418" s="93">
        <f>SUM('2:3'!Q418)</f>
        <v>0</v>
      </c>
      <c r="R418" s="93">
        <f>SUM('2:3'!R418)</f>
        <v>0</v>
      </c>
      <c r="S418" s="93">
        <f>SUM('2:3'!S418)</f>
        <v>0</v>
      </c>
      <c r="T418" s="93">
        <f>SUM('2:3'!T418)</f>
        <v>0</v>
      </c>
      <c r="U418" s="93">
        <f>SUM('2:3'!U418)</f>
        <v>0</v>
      </c>
      <c r="V418" s="196"/>
      <c r="W418" s="33"/>
      <c r="X418" s="93">
        <f>SUM('2:3'!X418)</f>
        <v>0</v>
      </c>
      <c r="Y418" s="93">
        <f>SUM('2:3'!Y418)</f>
        <v>0</v>
      </c>
      <c r="Z418" s="93">
        <f>SUM('2:3'!Z418)</f>
        <v>0</v>
      </c>
      <c r="AA418" s="93">
        <f>SUM('2:3'!AA418)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SUM('2:3'!G419)</f>
        <v>0</v>
      </c>
      <c r="H419" s="212">
        <f t="shared" si="82"/>
        <v>0</v>
      </c>
      <c r="I419" s="93">
        <f>SUM('2:3'!I419)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SUM('2:3'!O419)</f>
        <v>0</v>
      </c>
      <c r="P419" s="93">
        <f>SUM('2:3'!P419)</f>
        <v>0</v>
      </c>
      <c r="Q419" s="93">
        <f>SUM('2:3'!Q419)</f>
        <v>0</v>
      </c>
      <c r="R419" s="93">
        <f>SUM('2:3'!R419)</f>
        <v>0</v>
      </c>
      <c r="S419" s="93">
        <f>SUM('2:3'!S419)</f>
        <v>0</v>
      </c>
      <c r="T419" s="93">
        <f>SUM('2:3'!T419)</f>
        <v>0</v>
      </c>
      <c r="U419" s="93">
        <f>SUM('2:3'!U419)</f>
        <v>0</v>
      </c>
      <c r="V419" s="196"/>
      <c r="W419" s="33"/>
      <c r="X419" s="93">
        <f>SUM('2:3'!X419)</f>
        <v>0</v>
      </c>
      <c r="Y419" s="93">
        <f>SUM('2:3'!Y419)</f>
        <v>0</v>
      </c>
      <c r="Z419" s="93">
        <f>SUM('2:3'!Z419)</f>
        <v>0</v>
      </c>
      <c r="AA419" s="93">
        <f>SUM('2:3'!AA419)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SUM('2:3'!G420)</f>
        <v>0</v>
      </c>
      <c r="H420" s="212">
        <f t="shared" si="82"/>
        <v>0</v>
      </c>
      <c r="I420" s="93">
        <f>SUM('2:3'!I420)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SUM('2:3'!O420)</f>
        <v>0</v>
      </c>
      <c r="P420" s="93">
        <f>SUM('2:3'!P420)</f>
        <v>0</v>
      </c>
      <c r="Q420" s="93">
        <f>SUM('2:3'!Q420)</f>
        <v>0</v>
      </c>
      <c r="R420" s="93">
        <f>SUM('2:3'!R420)</f>
        <v>0</v>
      </c>
      <c r="S420" s="93">
        <f>SUM('2:3'!S420)</f>
        <v>0</v>
      </c>
      <c r="T420" s="93">
        <f>SUM('2:3'!T420)</f>
        <v>0</v>
      </c>
      <c r="U420" s="93">
        <f>SUM('2:3'!U420)</f>
        <v>0</v>
      </c>
      <c r="V420" s="196"/>
      <c r="W420" s="33"/>
      <c r="X420" s="93">
        <f>SUM('2:3'!X420)</f>
        <v>0</v>
      </c>
      <c r="Y420" s="93">
        <f>SUM('2:3'!Y420)</f>
        <v>0</v>
      </c>
      <c r="Z420" s="93">
        <f>SUM('2:3'!Z420)</f>
        <v>0</v>
      </c>
      <c r="AA420" s="93">
        <f>SUM('2:3'!AA420)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SUM('2:3'!G421)</f>
        <v>0</v>
      </c>
      <c r="H421" s="212">
        <f t="shared" si="82"/>
        <v>0</v>
      </c>
      <c r="I421" s="93">
        <f>SUM('2:3'!I421)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SUM('2:3'!O421)</f>
        <v>0</v>
      </c>
      <c r="P421" s="93">
        <f>SUM('2:3'!P421)</f>
        <v>0</v>
      </c>
      <c r="Q421" s="93">
        <f>SUM('2:3'!Q421)</f>
        <v>0</v>
      </c>
      <c r="R421" s="93">
        <f>SUM('2:3'!R421)</f>
        <v>0</v>
      </c>
      <c r="S421" s="93">
        <f>SUM('2:3'!S421)</f>
        <v>0</v>
      </c>
      <c r="T421" s="93">
        <f>SUM('2:3'!T421)</f>
        <v>0</v>
      </c>
      <c r="U421" s="93">
        <f>SUM('2:3'!U421)</f>
        <v>0</v>
      </c>
      <c r="V421" s="196"/>
      <c r="W421" s="33"/>
      <c r="X421" s="93">
        <f>SUM('2:3'!X421)</f>
        <v>0</v>
      </c>
      <c r="Y421" s="93">
        <f>SUM('2:3'!Y421)</f>
        <v>0</v>
      </c>
      <c r="Z421" s="93">
        <f>SUM('2:3'!Z421)</f>
        <v>0</v>
      </c>
      <c r="AA421" s="93">
        <f>SUM('2:3'!AA421)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SUM('2:3'!G422)</f>
        <v>0</v>
      </c>
      <c r="H422" s="212">
        <f t="shared" si="82"/>
        <v>0</v>
      </c>
      <c r="I422" s="93">
        <f>SUM('2:3'!I422)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SUM('2:3'!G423)</f>
        <v>0</v>
      </c>
      <c r="H423" s="212">
        <f t="shared" si="82"/>
        <v>0</v>
      </c>
      <c r="I423" s="93">
        <f>SUM('2:3'!I423)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SUM('2:3'!G424)</f>
        <v>0</v>
      </c>
      <c r="H424" s="212">
        <f t="shared" si="82"/>
        <v>0</v>
      </c>
      <c r="I424" s="93">
        <f>SUM('2:3'!I424)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SUM('2:3'!G425)</f>
        <v>0</v>
      </c>
      <c r="H425" s="212">
        <f t="shared" si="82"/>
        <v>0</v>
      </c>
      <c r="I425" s="93">
        <f>SUM('2:3'!I425)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SUM('2:3'!O425)</f>
        <v>0</v>
      </c>
      <c r="P425" s="93">
        <f>SUM('2:3'!P425)</f>
        <v>0</v>
      </c>
      <c r="Q425" s="93">
        <f>SUM('2:3'!Q425)</f>
        <v>0</v>
      </c>
      <c r="R425" s="93">
        <f>SUM('2:3'!R425)</f>
        <v>0</v>
      </c>
      <c r="S425" s="93">
        <f>SUM('2:3'!S425)</f>
        <v>0</v>
      </c>
      <c r="T425" s="93">
        <f>SUM('2:3'!T425)</f>
        <v>0</v>
      </c>
      <c r="U425" s="93">
        <f>SUM('2:3'!U425)</f>
        <v>0</v>
      </c>
      <c r="V425" s="196"/>
      <c r="W425" s="33"/>
      <c r="X425" s="93">
        <f>SUM('2:3'!X425)</f>
        <v>0</v>
      </c>
      <c r="Y425" s="93">
        <f>SUM('2:3'!Y425)</f>
        <v>0</v>
      </c>
      <c r="Z425" s="93">
        <f>SUM('2:3'!Z425)</f>
        <v>0</v>
      </c>
      <c r="AA425" s="93">
        <f>SUM('2:3'!AA425)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SUM('2:3'!G426)</f>
        <v>0</v>
      </c>
      <c r="H426" s="212">
        <f t="shared" si="82"/>
        <v>0</v>
      </c>
      <c r="I426" s="93">
        <f>SUM('2:3'!I426)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SUM('2:3'!O426)</f>
        <v>0</v>
      </c>
      <c r="P426" s="93">
        <f>SUM('2:3'!P426)</f>
        <v>0</v>
      </c>
      <c r="Q426" s="93">
        <f>SUM('2:3'!Q426)</f>
        <v>0</v>
      </c>
      <c r="R426" s="93">
        <f>SUM('2:3'!R426)</f>
        <v>0</v>
      </c>
      <c r="S426" s="93">
        <f>SUM('2:3'!S426)</f>
        <v>0</v>
      </c>
      <c r="T426" s="93">
        <f>SUM('2:3'!T426)</f>
        <v>0</v>
      </c>
      <c r="U426" s="93">
        <f>SUM('2:3'!U426)</f>
        <v>0</v>
      </c>
      <c r="V426" s="196"/>
      <c r="W426" s="33"/>
      <c r="X426" s="93">
        <f>SUM('2:3'!X426)</f>
        <v>0</v>
      </c>
      <c r="Y426" s="93">
        <f>SUM('2:3'!Y426)</f>
        <v>0</v>
      </c>
      <c r="Z426" s="93">
        <f>SUM('2:3'!Z426)</f>
        <v>0</v>
      </c>
      <c r="AA426" s="93">
        <f>SUM('2:3'!AA426)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SUM('2:3'!G427)</f>
        <v>0</v>
      </c>
      <c r="H427" s="212">
        <f t="shared" si="82"/>
        <v>0</v>
      </c>
      <c r="I427" s="93">
        <f>SUM('2:3'!I427)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SUM('2:3'!O427)</f>
        <v>0</v>
      </c>
      <c r="P427" s="93">
        <f>SUM('2:3'!P427)</f>
        <v>0</v>
      </c>
      <c r="Q427" s="93">
        <f>SUM('2:3'!Q427)</f>
        <v>0</v>
      </c>
      <c r="R427" s="93">
        <f>SUM('2:3'!R427)</f>
        <v>0</v>
      </c>
      <c r="S427" s="93">
        <f>SUM('2:3'!S427)</f>
        <v>0</v>
      </c>
      <c r="T427" s="93">
        <f>SUM('2:3'!T427)</f>
        <v>0</v>
      </c>
      <c r="U427" s="93">
        <f>SUM('2:3'!U427)</f>
        <v>0</v>
      </c>
      <c r="V427" s="196"/>
      <c r="W427" s="33"/>
      <c r="X427" s="93">
        <f>SUM('2:3'!X427)</f>
        <v>0</v>
      </c>
      <c r="Y427" s="93">
        <f>SUM('2:3'!Y427)</f>
        <v>0</v>
      </c>
      <c r="Z427" s="93">
        <f>SUM('2:3'!Z427)</f>
        <v>0</v>
      </c>
      <c r="AA427" s="93">
        <f>SUM('2:3'!AA427)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539" t="s">
        <v>86</v>
      </c>
      <c r="B428" s="539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SUM('2:3'!G429)</f>
        <v>0</v>
      </c>
      <c r="H429" s="212">
        <f>D429*G429</f>
        <v>0</v>
      </c>
      <c r="I429" s="93">
        <f>SUM('2:3'!I429)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SUM('2:3'!O429)</f>
        <v>0</v>
      </c>
      <c r="P429" s="93">
        <f>SUM('2:3'!P429)</f>
        <v>0</v>
      </c>
      <c r="Q429" s="93">
        <f>SUM('2:3'!Q429)</f>
        <v>0</v>
      </c>
      <c r="R429" s="93">
        <f>SUM('2:3'!R429)</f>
        <v>0</v>
      </c>
      <c r="S429" s="93">
        <f>SUM('2:3'!S429)</f>
        <v>0</v>
      </c>
      <c r="T429" s="93">
        <f>SUM('2:3'!T429)</f>
        <v>0</v>
      </c>
      <c r="U429" s="93">
        <f>SUM('2:3'!U429)</f>
        <v>0</v>
      </c>
      <c r="V429" s="196">
        <f t="shared" ref="V429:V435" si="96">SUM(X429:AA429)</f>
        <v>0</v>
      </c>
      <c r="W429" s="33" t="str">
        <f t="shared" si="93"/>
        <v/>
      </c>
      <c r="X429" s="93">
        <f>SUM('2:3'!X429)</f>
        <v>0</v>
      </c>
      <c r="Y429" s="93">
        <f>SUM('2:3'!Y429)</f>
        <v>0</v>
      </c>
      <c r="Z429" s="93">
        <f>SUM('2:3'!Z429)</f>
        <v>0</v>
      </c>
      <c r="AA429" s="93">
        <f>SUM('2:3'!AA429)</f>
        <v>0</v>
      </c>
      <c r="AB429" s="309">
        <v>1.18</v>
      </c>
      <c r="AC429" s="232">
        <f t="shared" si="91"/>
        <v>0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SUM('2:3'!G430)</f>
        <v>0</v>
      </c>
      <c r="H430" s="212">
        <f t="shared" ref="H430:H462" si="97">D430*G430</f>
        <v>0</v>
      </c>
      <c r="I430" s="93">
        <f>SUM('2:3'!I430)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SUM('2:3'!O430)</f>
        <v>0</v>
      </c>
      <c r="P430" s="93">
        <f>SUM('2:3'!P430)</f>
        <v>0</v>
      </c>
      <c r="Q430" s="93">
        <f>SUM('2:3'!Q430)</f>
        <v>0</v>
      </c>
      <c r="R430" s="93">
        <f>SUM('2:3'!R430)</f>
        <v>0</v>
      </c>
      <c r="S430" s="93">
        <f>SUM('2:3'!S430)</f>
        <v>0</v>
      </c>
      <c r="T430" s="93">
        <f>SUM('2:3'!T430)</f>
        <v>0</v>
      </c>
      <c r="U430" s="93">
        <f>SUM('2:3'!U430)</f>
        <v>0</v>
      </c>
      <c r="V430" s="196">
        <f t="shared" si="96"/>
        <v>0</v>
      </c>
      <c r="W430" s="33" t="str">
        <f t="shared" si="93"/>
        <v/>
      </c>
      <c r="X430" s="93">
        <f>SUM('2:3'!X430)</f>
        <v>0</v>
      </c>
      <c r="Y430" s="93">
        <f>SUM('2:3'!Y430)</f>
        <v>0</v>
      </c>
      <c r="Z430" s="93">
        <f>SUM('2:3'!Z430)</f>
        <v>0</v>
      </c>
      <c r="AA430" s="93">
        <f>SUM('2:3'!AA430)</f>
        <v>0</v>
      </c>
      <c r="AB430" s="309">
        <v>1.18</v>
      </c>
      <c r="AC430" s="232">
        <f t="shared" si="91"/>
        <v>0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SUM('2:3'!G431)</f>
        <v>0</v>
      </c>
      <c r="H431" s="212">
        <f t="shared" si="97"/>
        <v>0</v>
      </c>
      <c r="I431" s="93">
        <f>SUM('2:3'!I431)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SUM('2:3'!O431)</f>
        <v>0</v>
      </c>
      <c r="P431" s="93">
        <f>SUM('2:3'!P431)</f>
        <v>0</v>
      </c>
      <c r="Q431" s="93">
        <f>SUM('2:3'!Q431)</f>
        <v>0</v>
      </c>
      <c r="R431" s="93">
        <f>SUM('2:3'!R431)</f>
        <v>0</v>
      </c>
      <c r="S431" s="93">
        <f>SUM('2:3'!S431)</f>
        <v>0</v>
      </c>
      <c r="T431" s="93">
        <f>SUM('2:3'!T431)</f>
        <v>0</v>
      </c>
      <c r="U431" s="93">
        <f>SUM('2:3'!U431)</f>
        <v>0</v>
      </c>
      <c r="V431" s="196">
        <f t="shared" si="96"/>
        <v>0</v>
      </c>
      <c r="W431" s="33" t="str">
        <f t="shared" si="93"/>
        <v/>
      </c>
      <c r="X431" s="93">
        <f>SUM('2:3'!X431)</f>
        <v>0</v>
      </c>
      <c r="Y431" s="93">
        <f>SUM('2:3'!Y431)</f>
        <v>0</v>
      </c>
      <c r="Z431" s="93">
        <f>SUM('2:3'!Z431)</f>
        <v>0</v>
      </c>
      <c r="AA431" s="93">
        <f>SUM('2:3'!AA431)</f>
        <v>0</v>
      </c>
      <c r="AB431" s="309">
        <v>1.18</v>
      </c>
      <c r="AC431" s="232">
        <f t="shared" si="91"/>
        <v>0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SUM('2:3'!G432)</f>
        <v>0</v>
      </c>
      <c r="H432" s="212">
        <f t="shared" si="97"/>
        <v>0</v>
      </c>
      <c r="I432" s="93">
        <f>SUM('2:3'!I432)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SUM('2:3'!O432)</f>
        <v>0</v>
      </c>
      <c r="P432" s="93">
        <f>SUM('2:3'!P432)</f>
        <v>0</v>
      </c>
      <c r="Q432" s="93">
        <f>SUM('2:3'!Q432)</f>
        <v>0</v>
      </c>
      <c r="R432" s="93">
        <f>SUM('2:3'!R432)</f>
        <v>0</v>
      </c>
      <c r="S432" s="93">
        <f>SUM('2:3'!S432)</f>
        <v>0</v>
      </c>
      <c r="T432" s="93">
        <f>SUM('2:3'!T432)</f>
        <v>0</v>
      </c>
      <c r="U432" s="93">
        <f>SUM('2:3'!U432)</f>
        <v>0</v>
      </c>
      <c r="V432" s="196">
        <f t="shared" si="96"/>
        <v>0</v>
      </c>
      <c r="W432" s="33" t="str">
        <f t="shared" si="93"/>
        <v/>
      </c>
      <c r="X432" s="93">
        <f>SUM('2:3'!X432)</f>
        <v>0</v>
      </c>
      <c r="Y432" s="93">
        <f>SUM('2:3'!Y432)</f>
        <v>0</v>
      </c>
      <c r="Z432" s="93">
        <f>SUM('2:3'!Z432)</f>
        <v>0</v>
      </c>
      <c r="AA432" s="93">
        <f>SUM('2:3'!AA432)</f>
        <v>0</v>
      </c>
      <c r="AB432" s="309">
        <v>1.1100000000000001</v>
      </c>
      <c r="AC432" s="232">
        <f t="shared" si="91"/>
        <v>0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SUM('2:3'!G433)</f>
        <v>0</v>
      </c>
      <c r="H433" s="212">
        <f t="shared" si="97"/>
        <v>0</v>
      </c>
      <c r="I433" s="93">
        <f>SUM('2:3'!I433)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SUM('2:3'!O433)</f>
        <v>0</v>
      </c>
      <c r="P433" s="93">
        <f>SUM('2:3'!P433)</f>
        <v>0</v>
      </c>
      <c r="Q433" s="93">
        <f>SUM('2:3'!Q433)</f>
        <v>0</v>
      </c>
      <c r="R433" s="93">
        <f>SUM('2:3'!R433)</f>
        <v>0</v>
      </c>
      <c r="S433" s="93">
        <f>SUM('2:3'!S433)</f>
        <v>0</v>
      </c>
      <c r="T433" s="93">
        <f>SUM('2:3'!T433)</f>
        <v>0</v>
      </c>
      <c r="U433" s="93">
        <f>SUM('2:3'!U433)</f>
        <v>0</v>
      </c>
      <c r="V433" s="196">
        <f t="shared" si="96"/>
        <v>0</v>
      </c>
      <c r="W433" s="33" t="str">
        <f t="shared" si="93"/>
        <v/>
      </c>
      <c r="X433" s="93">
        <f>SUM('2:3'!X433)</f>
        <v>0</v>
      </c>
      <c r="Y433" s="93">
        <f>SUM('2:3'!Y433)</f>
        <v>0</v>
      </c>
      <c r="Z433" s="93">
        <f>SUM('2:3'!Z433)</f>
        <v>0</v>
      </c>
      <c r="AA433" s="93">
        <f>SUM('2:3'!AA433)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SUM('2:3'!G434)</f>
        <v>0</v>
      </c>
      <c r="H434" s="212">
        <f t="shared" si="97"/>
        <v>0</v>
      </c>
      <c r="I434" s="93">
        <f>SUM('2:3'!I434)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SUM('2:3'!O434)</f>
        <v>0</v>
      </c>
      <c r="P434" s="93">
        <f>SUM('2:3'!P434)</f>
        <v>0</v>
      </c>
      <c r="Q434" s="93">
        <f>SUM('2:3'!Q434)</f>
        <v>0</v>
      </c>
      <c r="R434" s="93">
        <f>SUM('2:3'!R434)</f>
        <v>0</v>
      </c>
      <c r="S434" s="93">
        <f>SUM('2:3'!S434)</f>
        <v>0</v>
      </c>
      <c r="T434" s="93">
        <f>SUM('2:3'!T434)</f>
        <v>0</v>
      </c>
      <c r="U434" s="93">
        <f>SUM('2:3'!U434)</f>
        <v>0</v>
      </c>
      <c r="V434" s="196">
        <f t="shared" si="96"/>
        <v>0</v>
      </c>
      <c r="W434" s="33" t="str">
        <f t="shared" si="93"/>
        <v/>
      </c>
      <c r="X434" s="93">
        <f>SUM('2:3'!X434)</f>
        <v>0</v>
      </c>
      <c r="Y434" s="93">
        <f>SUM('2:3'!Y434)</f>
        <v>0</v>
      </c>
      <c r="Z434" s="93">
        <f>SUM('2:3'!Z434)</f>
        <v>0</v>
      </c>
      <c r="AA434" s="93">
        <f>SUM('2:3'!AA434)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SUM('2:3'!G435)</f>
        <v>0</v>
      </c>
      <c r="H435" s="212">
        <f t="shared" si="97"/>
        <v>0</v>
      </c>
      <c r="I435" s="93">
        <f>SUM('2:3'!I435)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SUM('2:3'!O435)</f>
        <v>0</v>
      </c>
      <c r="P435" s="93">
        <f>SUM('2:3'!P435)</f>
        <v>0</v>
      </c>
      <c r="Q435" s="93">
        <f>SUM('2:3'!Q435)</f>
        <v>0</v>
      </c>
      <c r="R435" s="93">
        <f>SUM('2:3'!R435)</f>
        <v>0</v>
      </c>
      <c r="S435" s="93">
        <f>SUM('2:3'!S435)</f>
        <v>0</v>
      </c>
      <c r="T435" s="93">
        <f>SUM('2:3'!T435)</f>
        <v>0</v>
      </c>
      <c r="U435" s="93">
        <f>SUM('2:3'!U435)</f>
        <v>0</v>
      </c>
      <c r="V435" s="196">
        <f t="shared" si="96"/>
        <v>0</v>
      </c>
      <c r="W435" s="33" t="str">
        <f t="shared" si="93"/>
        <v/>
      </c>
      <c r="X435" s="93">
        <f>SUM('2:3'!X435)</f>
        <v>0</v>
      </c>
      <c r="Y435" s="93">
        <f>SUM('2:3'!Y435)</f>
        <v>0</v>
      </c>
      <c r="Z435" s="93">
        <f>SUM('2:3'!Z435)</f>
        <v>0</v>
      </c>
      <c r="AA435" s="93">
        <f>SUM('2:3'!AA435)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SUM('2:3'!G436)</f>
        <v>0</v>
      </c>
      <c r="H436" s="212">
        <f t="shared" si="97"/>
        <v>0</v>
      </c>
      <c r="I436" s="93">
        <f>SUM('2:3'!I436)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94"/>
        <v>0</v>
      </c>
      <c r="N436" s="31">
        <f t="shared" si="95"/>
        <v>0</v>
      </c>
      <c r="O436" s="93">
        <f>SUM('2:3'!O436)</f>
        <v>0</v>
      </c>
      <c r="P436" s="93">
        <f>SUM('2:3'!P436)</f>
        <v>0</v>
      </c>
      <c r="Q436" s="93">
        <f>SUM('2:3'!Q436)</f>
        <v>0</v>
      </c>
      <c r="R436" s="93">
        <f>SUM('2:3'!R436)</f>
        <v>0</v>
      </c>
      <c r="S436" s="93">
        <f>SUM('2:3'!S436)</f>
        <v>0</v>
      </c>
      <c r="T436" s="93">
        <f>SUM('2:3'!T436)</f>
        <v>0</v>
      </c>
      <c r="U436" s="93">
        <f>SUM('2:3'!U436)</f>
        <v>0</v>
      </c>
      <c r="V436" s="197"/>
      <c r="W436" s="33"/>
      <c r="X436" s="93">
        <f>SUM('2:3'!X436)</f>
        <v>0</v>
      </c>
      <c r="Y436" s="93">
        <f>SUM('2:3'!Y436)</f>
        <v>0</v>
      </c>
      <c r="Z436" s="93">
        <f>SUM('2:3'!Z436)</f>
        <v>0</v>
      </c>
      <c r="AA436" s="93">
        <f>SUM('2:3'!AA436)</f>
        <v>0</v>
      </c>
      <c r="AB436" s="309">
        <v>0.84</v>
      </c>
      <c r="AC436" s="232">
        <f t="shared" si="91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SUM('2:3'!G437)</f>
        <v>0</v>
      </c>
      <c r="H437" s="212">
        <f t="shared" si="97"/>
        <v>0</v>
      </c>
      <c r="I437" s="93">
        <f>SUM('2:3'!I437)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SUM('2:3'!O437)</f>
        <v>0</v>
      </c>
      <c r="P437" s="93">
        <f>SUM('2:3'!P437)</f>
        <v>0</v>
      </c>
      <c r="Q437" s="93">
        <f>SUM('2:3'!Q437)</f>
        <v>0</v>
      </c>
      <c r="R437" s="93">
        <f>SUM('2:3'!R437)</f>
        <v>0</v>
      </c>
      <c r="S437" s="93">
        <f>SUM('2:3'!S437)</f>
        <v>0</v>
      </c>
      <c r="T437" s="93">
        <f>SUM('2:3'!T437)</f>
        <v>0</v>
      </c>
      <c r="U437" s="93">
        <f>SUM('2:3'!U437)</f>
        <v>0</v>
      </c>
      <c r="V437" s="197">
        <f>SUM(X437:AA437)</f>
        <v>0</v>
      </c>
      <c r="W437" s="33" t="str">
        <f>IF(ISERROR(V437/G437),"",V437/G437)</f>
        <v/>
      </c>
      <c r="X437" s="93">
        <f>SUM('2:3'!X437)</f>
        <v>0</v>
      </c>
      <c r="Y437" s="93">
        <f>SUM('2:3'!Y437)</f>
        <v>0</v>
      </c>
      <c r="Z437" s="93">
        <f>SUM('2:3'!Z437)</f>
        <v>0</v>
      </c>
      <c r="AA437" s="93">
        <f>SUM('2:3'!AA437)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SUM('2:3'!G438)</f>
        <v>0</v>
      </c>
      <c r="H438" s="212">
        <f t="shared" si="97"/>
        <v>0</v>
      </c>
      <c r="I438" s="93">
        <f>SUM('2:3'!I438)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SUM('2:3'!O438)</f>
        <v>0</v>
      </c>
      <c r="P438" s="93">
        <f>SUM('2:3'!P438)</f>
        <v>0</v>
      </c>
      <c r="Q438" s="93">
        <f>SUM('2:3'!Q438)</f>
        <v>0</v>
      </c>
      <c r="R438" s="93">
        <f>SUM('2:3'!R438)</f>
        <v>0</v>
      </c>
      <c r="S438" s="93">
        <f>SUM('2:3'!S438)</f>
        <v>0</v>
      </c>
      <c r="T438" s="93">
        <f>SUM('2:3'!T438)</f>
        <v>0</v>
      </c>
      <c r="U438" s="93">
        <f>SUM('2:3'!U438)</f>
        <v>0</v>
      </c>
      <c r="V438" s="197">
        <f>SUM(X438:AA438)</f>
        <v>0</v>
      </c>
      <c r="W438" s="33" t="str">
        <f>IF(ISERROR(V438/G438),"",V438/G438)</f>
        <v/>
      </c>
      <c r="X438" s="93">
        <f>SUM('2:3'!X438)</f>
        <v>0</v>
      </c>
      <c r="Y438" s="93">
        <f>SUM('2:3'!Y438)</f>
        <v>0</v>
      </c>
      <c r="Z438" s="93">
        <f>SUM('2:3'!Z438)</f>
        <v>0</v>
      </c>
      <c r="AA438" s="93">
        <f>SUM('2:3'!AA438)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SUM('2:3'!G439)</f>
        <v>0</v>
      </c>
      <c r="H439" s="212">
        <f t="shared" si="97"/>
        <v>0</v>
      </c>
      <c r="I439" s="93">
        <f>SUM('2:3'!I439)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SUM('2:3'!O439)</f>
        <v>0</v>
      </c>
      <c r="P439" s="93">
        <f>SUM('2:3'!P439)</f>
        <v>0</v>
      </c>
      <c r="Q439" s="93">
        <f>SUM('2:3'!Q439)</f>
        <v>0</v>
      </c>
      <c r="R439" s="93">
        <f>SUM('2:3'!R439)</f>
        <v>0</v>
      </c>
      <c r="S439" s="93">
        <f>SUM('2:3'!S439)</f>
        <v>0</v>
      </c>
      <c r="T439" s="93">
        <f>SUM('2:3'!T439)</f>
        <v>0</v>
      </c>
      <c r="U439" s="93">
        <f>SUM('2:3'!U439)</f>
        <v>0</v>
      </c>
      <c r="V439" s="197">
        <f>SUM(X439:AA439)</f>
        <v>0</v>
      </c>
      <c r="W439" s="33" t="str">
        <f>IF(ISERROR(V439/G439),"",V439/G439)</f>
        <v/>
      </c>
      <c r="X439" s="93">
        <f>SUM('2:3'!X439)</f>
        <v>0</v>
      </c>
      <c r="Y439" s="93">
        <f>SUM('2:3'!Y439)</f>
        <v>0</v>
      </c>
      <c r="Z439" s="93">
        <f>SUM('2:3'!Z439)</f>
        <v>0</v>
      </c>
      <c r="AA439" s="93">
        <f>SUM('2:3'!AA439)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SUM('2:3'!G440)</f>
        <v>0</v>
      </c>
      <c r="H440" s="212">
        <f t="shared" si="97"/>
        <v>0</v>
      </c>
      <c r="I440" s="93">
        <f>SUM('2:3'!I440)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SUM('2:3'!O440)</f>
        <v>0</v>
      </c>
      <c r="P440" s="93">
        <f>SUM('2:3'!P440)</f>
        <v>0</v>
      </c>
      <c r="Q440" s="93">
        <f>SUM('2:3'!Q440)</f>
        <v>0</v>
      </c>
      <c r="R440" s="93">
        <f>SUM('2:3'!R440)</f>
        <v>0</v>
      </c>
      <c r="S440" s="93">
        <f>SUM('2:3'!S440)</f>
        <v>0</v>
      </c>
      <c r="T440" s="93">
        <f>SUM('2:3'!T440)</f>
        <v>0</v>
      </c>
      <c r="U440" s="93">
        <f>SUM('2:3'!U440)</f>
        <v>0</v>
      </c>
      <c r="V440" s="197">
        <f>SUM(X440:AA440)</f>
        <v>0</v>
      </c>
      <c r="W440" s="33" t="str">
        <f>IF(ISERROR(V440/G440),"",V440/G440)</f>
        <v/>
      </c>
      <c r="X440" s="93">
        <f>SUM('2:3'!X440)</f>
        <v>0</v>
      </c>
      <c r="Y440" s="93">
        <f>SUM('2:3'!Y440)</f>
        <v>0</v>
      </c>
      <c r="Z440" s="93">
        <f>SUM('2:3'!Z440)</f>
        <v>0</v>
      </c>
      <c r="AA440" s="93">
        <f>SUM('2:3'!AA440)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SUM('2:3'!G441)</f>
        <v>0</v>
      </c>
      <c r="H441" s="212">
        <f t="shared" si="97"/>
        <v>0</v>
      </c>
      <c r="I441" s="93">
        <f>SUM('2:3'!I441)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SUM('2:3'!O441)</f>
        <v>0</v>
      </c>
      <c r="P441" s="93">
        <f>SUM('2:3'!P441)</f>
        <v>0</v>
      </c>
      <c r="Q441" s="93">
        <f>SUM('2:3'!Q441)</f>
        <v>0</v>
      </c>
      <c r="R441" s="93">
        <f>SUM('2:3'!R441)</f>
        <v>0</v>
      </c>
      <c r="S441" s="93">
        <f>SUM('2:3'!S441)</f>
        <v>0</v>
      </c>
      <c r="T441" s="93">
        <f>SUM('2:3'!T441)</f>
        <v>0</v>
      </c>
      <c r="U441" s="93">
        <f>SUM('2:3'!U441)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SUM('2:3'!X441)</f>
        <v>0</v>
      </c>
      <c r="Y441" s="93">
        <f>SUM('2:3'!Y441)</f>
        <v>0</v>
      </c>
      <c r="Z441" s="93">
        <f>SUM('2:3'!Z441)</f>
        <v>0</v>
      </c>
      <c r="AA441" s="93">
        <f>SUM('2:3'!AA441)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SUM('2:3'!G442)</f>
        <v>0</v>
      </c>
      <c r="H442" s="212">
        <f t="shared" si="97"/>
        <v>0</v>
      </c>
      <c r="I442" s="93">
        <f>SUM('2:3'!I442)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SUM('2:3'!O442)</f>
        <v>0</v>
      </c>
      <c r="P442" s="93">
        <f>SUM('2:3'!P442)</f>
        <v>0</v>
      </c>
      <c r="Q442" s="93">
        <f>SUM('2:3'!Q442)</f>
        <v>0</v>
      </c>
      <c r="R442" s="93">
        <f>SUM('2:3'!R442)</f>
        <v>0</v>
      </c>
      <c r="S442" s="93">
        <f>SUM('2:3'!S442)</f>
        <v>0</v>
      </c>
      <c r="T442" s="93">
        <f>SUM('2:3'!T442)</f>
        <v>0</v>
      </c>
      <c r="U442" s="93">
        <f>SUM('2:3'!U442)</f>
        <v>0</v>
      </c>
      <c r="V442" s="196">
        <f t="shared" si="100"/>
        <v>0</v>
      </c>
      <c r="W442" s="33" t="str">
        <f t="shared" si="101"/>
        <v/>
      </c>
      <c r="X442" s="93">
        <f>SUM('2:3'!X442)</f>
        <v>0</v>
      </c>
      <c r="Y442" s="93">
        <f>SUM('2:3'!Y442)</f>
        <v>0</v>
      </c>
      <c r="Z442" s="93">
        <f>SUM('2:3'!Z442)</f>
        <v>0</v>
      </c>
      <c r="AA442" s="93">
        <f>SUM('2:3'!AA442)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SUM('2:3'!G443)</f>
        <v>0</v>
      </c>
      <c r="H443" s="212">
        <f t="shared" si="97"/>
        <v>0</v>
      </c>
      <c r="I443" s="93">
        <f>SUM('2:3'!I443)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SUM('2:3'!O443)</f>
        <v>0</v>
      </c>
      <c r="P443" s="93">
        <f>SUM('2:3'!P443)</f>
        <v>0</v>
      </c>
      <c r="Q443" s="93">
        <f>SUM('2:3'!Q443)</f>
        <v>0</v>
      </c>
      <c r="R443" s="93">
        <f>SUM('2:3'!R443)</f>
        <v>0</v>
      </c>
      <c r="S443" s="93">
        <f>SUM('2:3'!S443)</f>
        <v>0</v>
      </c>
      <c r="T443" s="93">
        <f>SUM('2:3'!T443)</f>
        <v>0</v>
      </c>
      <c r="U443" s="93">
        <f>SUM('2:3'!U443)</f>
        <v>0</v>
      </c>
      <c r="V443" s="196">
        <f t="shared" si="100"/>
        <v>0</v>
      </c>
      <c r="W443" s="33" t="str">
        <f t="shared" si="101"/>
        <v/>
      </c>
      <c r="X443" s="93">
        <f>SUM('2:3'!X443)</f>
        <v>0</v>
      </c>
      <c r="Y443" s="93">
        <f>SUM('2:3'!Y443)</f>
        <v>0</v>
      </c>
      <c r="Z443" s="93">
        <f>SUM('2:3'!Z443)</f>
        <v>0</v>
      </c>
      <c r="AA443" s="93">
        <f>SUM('2:3'!AA443)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SUM('2:3'!G444)</f>
        <v>0</v>
      </c>
      <c r="H444" s="212">
        <f t="shared" si="97"/>
        <v>0</v>
      </c>
      <c r="I444" s="93">
        <f>SUM('2:3'!I444)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SUM('2:3'!O444)</f>
        <v>0</v>
      </c>
      <c r="P444" s="93">
        <f>SUM('2:3'!P444)</f>
        <v>0</v>
      </c>
      <c r="Q444" s="93">
        <f>SUM('2:3'!Q444)</f>
        <v>0</v>
      </c>
      <c r="R444" s="93">
        <f>SUM('2:3'!R444)</f>
        <v>0</v>
      </c>
      <c r="S444" s="93">
        <f>SUM('2:3'!S444)</f>
        <v>0</v>
      </c>
      <c r="T444" s="93">
        <f>SUM('2:3'!T444)</f>
        <v>0</v>
      </c>
      <c r="U444" s="93">
        <f>SUM('2:3'!U444)</f>
        <v>0</v>
      </c>
      <c r="V444" s="196">
        <f t="shared" si="100"/>
        <v>0</v>
      </c>
      <c r="W444" s="33" t="str">
        <f t="shared" si="101"/>
        <v/>
      </c>
      <c r="X444" s="93">
        <f>SUM('2:3'!X444)</f>
        <v>0</v>
      </c>
      <c r="Y444" s="93">
        <f>SUM('2:3'!Y444)</f>
        <v>0</v>
      </c>
      <c r="Z444" s="93">
        <f>SUM('2:3'!Z444)</f>
        <v>0</v>
      </c>
      <c r="AA444" s="93">
        <f>SUM('2:3'!AA444)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SUM('2:3'!G445)</f>
        <v>0</v>
      </c>
      <c r="H445" s="212">
        <f t="shared" si="97"/>
        <v>0</v>
      </c>
      <c r="I445" s="93">
        <f>SUM('2:3'!I445)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SUM('2:3'!O445)</f>
        <v>0</v>
      </c>
      <c r="P445" s="93">
        <f>SUM('2:3'!P445)</f>
        <v>0</v>
      </c>
      <c r="Q445" s="93">
        <f>SUM('2:3'!Q445)</f>
        <v>0</v>
      </c>
      <c r="R445" s="93">
        <f>SUM('2:3'!R445)</f>
        <v>0</v>
      </c>
      <c r="S445" s="93">
        <f>SUM('2:3'!S445)</f>
        <v>0</v>
      </c>
      <c r="T445" s="93">
        <f>SUM('2:3'!T445)</f>
        <v>0</v>
      </c>
      <c r="U445" s="93">
        <f>SUM('2:3'!U445)</f>
        <v>0</v>
      </c>
      <c r="V445" s="196">
        <f t="shared" si="100"/>
        <v>0</v>
      </c>
      <c r="W445" s="33" t="str">
        <f t="shared" si="101"/>
        <v/>
      </c>
      <c r="X445" s="93">
        <f>SUM('2:3'!X445)</f>
        <v>0</v>
      </c>
      <c r="Y445" s="93">
        <f>SUM('2:3'!Y445)</f>
        <v>0</v>
      </c>
      <c r="Z445" s="93">
        <f>SUM('2:3'!Z445)</f>
        <v>0</v>
      </c>
      <c r="AA445" s="93">
        <f>SUM('2:3'!AA445)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SUM('2:3'!G446)</f>
        <v>0</v>
      </c>
      <c r="H446" s="212">
        <f t="shared" si="97"/>
        <v>0</v>
      </c>
      <c r="I446" s="93">
        <f>SUM('2:3'!I446)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SUM('2:3'!O446)</f>
        <v>0</v>
      </c>
      <c r="P446" s="93">
        <f>SUM('2:3'!P446)</f>
        <v>0</v>
      </c>
      <c r="Q446" s="93">
        <f>SUM('2:3'!Q446)</f>
        <v>0</v>
      </c>
      <c r="R446" s="93">
        <f>SUM('2:3'!R446)</f>
        <v>0</v>
      </c>
      <c r="S446" s="93">
        <f>SUM('2:3'!S446)</f>
        <v>0</v>
      </c>
      <c r="T446" s="93">
        <f>SUM('2:3'!T446)</f>
        <v>0</v>
      </c>
      <c r="U446" s="93">
        <f>SUM('2:3'!U446)</f>
        <v>0</v>
      </c>
      <c r="V446" s="196">
        <f t="shared" si="100"/>
        <v>0</v>
      </c>
      <c r="W446" s="33" t="str">
        <f t="shared" si="101"/>
        <v/>
      </c>
      <c r="X446" s="93">
        <f>SUM('2:3'!X446)</f>
        <v>0</v>
      </c>
      <c r="Y446" s="93">
        <f>SUM('2:3'!Y446)</f>
        <v>0</v>
      </c>
      <c r="Z446" s="93">
        <f>SUM('2:3'!Z446)</f>
        <v>0</v>
      </c>
      <c r="AA446" s="93">
        <f>SUM('2:3'!AA446)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SUM('2:3'!G447)</f>
        <v>0</v>
      </c>
      <c r="H447" s="212">
        <f t="shared" si="97"/>
        <v>0</v>
      </c>
      <c r="I447" s="93">
        <f>SUM('2:3'!I447)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SUM('2:3'!O447)</f>
        <v>0</v>
      </c>
      <c r="P447" s="93">
        <f>SUM('2:3'!P447)</f>
        <v>0</v>
      </c>
      <c r="Q447" s="93">
        <f>SUM('2:3'!Q447)</f>
        <v>0</v>
      </c>
      <c r="R447" s="93">
        <f>SUM('2:3'!R447)</f>
        <v>0</v>
      </c>
      <c r="S447" s="93">
        <f>SUM('2:3'!S447)</f>
        <v>0</v>
      </c>
      <c r="T447" s="93">
        <f>SUM('2:3'!T447)</f>
        <v>0</v>
      </c>
      <c r="U447" s="93">
        <f>SUM('2:3'!U447)</f>
        <v>0</v>
      </c>
      <c r="V447" s="196">
        <f t="shared" si="100"/>
        <v>0</v>
      </c>
      <c r="W447" s="33" t="str">
        <f t="shared" si="101"/>
        <v/>
      </c>
      <c r="X447" s="93">
        <f>SUM('2:3'!X447)</f>
        <v>0</v>
      </c>
      <c r="Y447" s="93">
        <f>SUM('2:3'!Y447)</f>
        <v>0</v>
      </c>
      <c r="Z447" s="93">
        <f>SUM('2:3'!Z447)</f>
        <v>0</v>
      </c>
      <c r="AA447" s="93">
        <f>SUM('2:3'!AA447)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SUM('2:3'!G448)</f>
        <v>0</v>
      </c>
      <c r="H448" s="212">
        <f t="shared" si="97"/>
        <v>0</v>
      </c>
      <c r="I448" s="93">
        <f>SUM('2:3'!I448)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SUM('2:3'!O448)</f>
        <v>0</v>
      </c>
      <c r="P448" s="93">
        <f>SUM('2:3'!P448)</f>
        <v>0</v>
      </c>
      <c r="Q448" s="93">
        <f>SUM('2:3'!Q448)</f>
        <v>0</v>
      </c>
      <c r="R448" s="93">
        <f>SUM('2:3'!R448)</f>
        <v>0</v>
      </c>
      <c r="S448" s="93">
        <f>SUM('2:3'!S448)</f>
        <v>0</v>
      </c>
      <c r="T448" s="93">
        <f>SUM('2:3'!T448)</f>
        <v>0</v>
      </c>
      <c r="U448" s="93">
        <f>SUM('2:3'!U448)</f>
        <v>0</v>
      </c>
      <c r="V448" s="196">
        <f t="shared" si="100"/>
        <v>0</v>
      </c>
      <c r="W448" s="33" t="str">
        <f t="shared" si="101"/>
        <v/>
      </c>
      <c r="X448" s="93">
        <f>SUM('2:3'!X448)</f>
        <v>0</v>
      </c>
      <c r="Y448" s="93">
        <f>SUM('2:3'!Y448)</f>
        <v>0</v>
      </c>
      <c r="Z448" s="93">
        <f>SUM('2:3'!Z448)</f>
        <v>0</v>
      </c>
      <c r="AA448" s="93">
        <f>SUM('2:3'!AA448)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SUM('2:3'!G449)</f>
        <v>0</v>
      </c>
      <c r="H449" s="212">
        <f t="shared" si="97"/>
        <v>0</v>
      </c>
      <c r="I449" s="93">
        <f>SUM('2:3'!I449)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SUM('2:3'!O449)</f>
        <v>0</v>
      </c>
      <c r="P449" s="93">
        <f>SUM('2:3'!P449)</f>
        <v>0</v>
      </c>
      <c r="Q449" s="93">
        <f>SUM('2:3'!Q449)</f>
        <v>0</v>
      </c>
      <c r="R449" s="93">
        <f>SUM('2:3'!R449)</f>
        <v>0</v>
      </c>
      <c r="S449" s="93">
        <f>SUM('2:3'!S449)</f>
        <v>0</v>
      </c>
      <c r="T449" s="93">
        <f>SUM('2:3'!T449)</f>
        <v>0</v>
      </c>
      <c r="U449" s="93">
        <f>SUM('2:3'!U449)</f>
        <v>0</v>
      </c>
      <c r="V449" s="196"/>
      <c r="W449" s="33"/>
      <c r="X449" s="93">
        <f>SUM('2:3'!X449)</f>
        <v>0</v>
      </c>
      <c r="Y449" s="93">
        <f>SUM('2:3'!Y449)</f>
        <v>0</v>
      </c>
      <c r="Z449" s="93">
        <f>SUM('2:3'!Z449)</f>
        <v>0</v>
      </c>
      <c r="AA449" s="93">
        <f>SUM('2:3'!AA449)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SUM('2:3'!G450)</f>
        <v>0</v>
      </c>
      <c r="H450" s="212">
        <f t="shared" si="97"/>
        <v>0</v>
      </c>
      <c r="I450" s="93">
        <f>SUM('2:3'!I450)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SUM('2:3'!O450)</f>
        <v>0</v>
      </c>
      <c r="P450" s="93">
        <f>SUM('2:3'!P450)</f>
        <v>0</v>
      </c>
      <c r="Q450" s="93">
        <f>SUM('2:3'!Q450)</f>
        <v>0</v>
      </c>
      <c r="R450" s="93">
        <f>SUM('2:3'!R450)</f>
        <v>0</v>
      </c>
      <c r="S450" s="93">
        <f>SUM('2:3'!S450)</f>
        <v>0</v>
      </c>
      <c r="T450" s="93">
        <f>SUM('2:3'!T450)</f>
        <v>0</v>
      </c>
      <c r="U450" s="93">
        <f>SUM('2:3'!U450)</f>
        <v>0</v>
      </c>
      <c r="V450" s="196"/>
      <c r="W450" s="33"/>
      <c r="X450" s="93">
        <f>SUM('2:3'!X450)</f>
        <v>0</v>
      </c>
      <c r="Y450" s="93">
        <f>SUM('2:3'!Y450)</f>
        <v>0</v>
      </c>
      <c r="Z450" s="93">
        <f>SUM('2:3'!Z450)</f>
        <v>0</v>
      </c>
      <c r="AA450" s="93">
        <f>SUM('2:3'!AA450)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SUM('2:3'!G451)</f>
        <v>0</v>
      </c>
      <c r="H451" s="212">
        <f t="shared" si="97"/>
        <v>0</v>
      </c>
      <c r="I451" s="93">
        <f>SUM('2:3'!I451)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SUM('2:3'!O451)</f>
        <v>0</v>
      </c>
      <c r="P451" s="93">
        <f>SUM('2:3'!P451)</f>
        <v>0</v>
      </c>
      <c r="Q451" s="93">
        <f>SUM('2:3'!Q451)</f>
        <v>0</v>
      </c>
      <c r="R451" s="93">
        <f>SUM('2:3'!R451)</f>
        <v>0</v>
      </c>
      <c r="S451" s="93">
        <f>SUM('2:3'!S451)</f>
        <v>0</v>
      </c>
      <c r="T451" s="93">
        <f>SUM('2:3'!T451)</f>
        <v>0</v>
      </c>
      <c r="U451" s="93">
        <f>SUM('2:3'!U451)</f>
        <v>0</v>
      </c>
      <c r="V451" s="196"/>
      <c r="W451" s="33"/>
      <c r="X451" s="93">
        <f>SUM('2:3'!X451)</f>
        <v>0</v>
      </c>
      <c r="Y451" s="93">
        <f>SUM('2:3'!Y451)</f>
        <v>0</v>
      </c>
      <c r="Z451" s="93">
        <f>SUM('2:3'!Z451)</f>
        <v>0</v>
      </c>
      <c r="AA451" s="93">
        <f>SUM('2:3'!AA451)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SUM('2:3'!G452)</f>
        <v>0</v>
      </c>
      <c r="H452" s="212">
        <f t="shared" si="97"/>
        <v>0</v>
      </c>
      <c r="I452" s="93">
        <f>SUM('2:3'!I452)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SUM('2:3'!O452)</f>
        <v>0</v>
      </c>
      <c r="P452" s="93">
        <f>SUM('2:3'!P452)</f>
        <v>0</v>
      </c>
      <c r="Q452" s="93">
        <f>SUM('2:3'!Q452)</f>
        <v>0</v>
      </c>
      <c r="R452" s="93">
        <f>SUM('2:3'!R452)</f>
        <v>0</v>
      </c>
      <c r="S452" s="93">
        <f>SUM('2:3'!S452)</f>
        <v>0</v>
      </c>
      <c r="T452" s="93">
        <f>SUM('2:3'!T452)</f>
        <v>0</v>
      </c>
      <c r="U452" s="93">
        <f>SUM('2:3'!U452)</f>
        <v>0</v>
      </c>
      <c r="V452" s="196"/>
      <c r="W452" s="33"/>
      <c r="X452" s="93">
        <f>SUM('2:3'!X452)</f>
        <v>0</v>
      </c>
      <c r="Y452" s="93">
        <f>SUM('2:3'!Y452)</f>
        <v>0</v>
      </c>
      <c r="Z452" s="93">
        <f>SUM('2:3'!Z452)</f>
        <v>0</v>
      </c>
      <c r="AA452" s="93">
        <f>SUM('2:3'!AA452)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SUM('2:3'!G453)</f>
        <v>0</v>
      </c>
      <c r="H453" s="212">
        <f t="shared" si="97"/>
        <v>0</v>
      </c>
      <c r="I453" s="93">
        <f>SUM('2:3'!I453)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SUM('2:3'!O453)</f>
        <v>0</v>
      </c>
      <c r="P453" s="93">
        <f>SUM('2:3'!P453)</f>
        <v>0</v>
      </c>
      <c r="Q453" s="93">
        <f>SUM('2:3'!Q453)</f>
        <v>0</v>
      </c>
      <c r="R453" s="93">
        <f>SUM('2:3'!R453)</f>
        <v>0</v>
      </c>
      <c r="S453" s="93">
        <f>SUM('2:3'!S453)</f>
        <v>0</v>
      </c>
      <c r="T453" s="93">
        <f>SUM('2:3'!T453)</f>
        <v>0</v>
      </c>
      <c r="U453" s="93">
        <f>SUM('2:3'!U453)</f>
        <v>0</v>
      </c>
      <c r="V453" s="196"/>
      <c r="W453" s="33"/>
      <c r="X453" s="93">
        <f>SUM('2:3'!X453)</f>
        <v>0</v>
      </c>
      <c r="Y453" s="93">
        <f>SUM('2:3'!Y453)</f>
        <v>0</v>
      </c>
      <c r="Z453" s="93">
        <f>SUM('2:3'!Z453)</f>
        <v>0</v>
      </c>
      <c r="AA453" s="93">
        <f>SUM('2:3'!AA453)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SUM('2:3'!G454)</f>
        <v>0</v>
      </c>
      <c r="H454" s="212">
        <f t="shared" si="97"/>
        <v>0</v>
      </c>
      <c r="I454" s="93">
        <f>SUM('2:3'!I454)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SUM('2:3'!O454)</f>
        <v>0</v>
      </c>
      <c r="P454" s="93">
        <f>SUM('2:3'!P454)</f>
        <v>0</v>
      </c>
      <c r="Q454" s="93">
        <f>SUM('2:3'!Q454)</f>
        <v>0</v>
      </c>
      <c r="R454" s="93">
        <f>SUM('2:3'!R454)</f>
        <v>0</v>
      </c>
      <c r="S454" s="93">
        <f>SUM('2:3'!S454)</f>
        <v>0</v>
      </c>
      <c r="T454" s="93">
        <f>SUM('2:3'!T454)</f>
        <v>0</v>
      </c>
      <c r="U454" s="93">
        <f>SUM('2:3'!U454)</f>
        <v>0</v>
      </c>
      <c r="V454" s="196"/>
      <c r="W454" s="33"/>
      <c r="X454" s="93">
        <f>SUM('2:3'!X454)</f>
        <v>0</v>
      </c>
      <c r="Y454" s="93">
        <f>SUM('2:3'!Y454)</f>
        <v>0</v>
      </c>
      <c r="Z454" s="93">
        <f>SUM('2:3'!Z454)</f>
        <v>0</v>
      </c>
      <c r="AA454" s="93">
        <f>SUM('2:3'!AA454)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SUM('2:3'!G455)</f>
        <v>0</v>
      </c>
      <c r="H455" s="212">
        <f t="shared" si="97"/>
        <v>0</v>
      </c>
      <c r="I455" s="93">
        <f>SUM('2:3'!I455)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98"/>
        <v>0</v>
      </c>
      <c r="N455" s="31">
        <f t="shared" si="99"/>
        <v>0</v>
      </c>
      <c r="O455" s="93">
        <f>SUM('2:3'!O455)</f>
        <v>0</v>
      </c>
      <c r="P455" s="93">
        <f>SUM('2:3'!P455)</f>
        <v>0</v>
      </c>
      <c r="Q455" s="93">
        <f>SUM('2:3'!Q455)</f>
        <v>0</v>
      </c>
      <c r="R455" s="93">
        <f>SUM('2:3'!R455)</f>
        <v>0</v>
      </c>
      <c r="S455" s="93">
        <f>SUM('2:3'!S455)</f>
        <v>0</v>
      </c>
      <c r="T455" s="93">
        <f>SUM('2:3'!T455)</f>
        <v>0</v>
      </c>
      <c r="U455" s="93">
        <f>SUM('2:3'!U455)</f>
        <v>0</v>
      </c>
      <c r="V455" s="196">
        <f>SUM(X455:AA455)</f>
        <v>0</v>
      </c>
      <c r="W455" s="33" t="str">
        <f>IF(ISERROR(V455/G455),"",V455/G455)</f>
        <v/>
      </c>
      <c r="X455" s="93">
        <f>SUM('2:3'!X455)</f>
        <v>0</v>
      </c>
      <c r="Y455" s="93">
        <f>SUM('2:3'!Y455)</f>
        <v>0</v>
      </c>
      <c r="Z455" s="93">
        <f>SUM('2:3'!Z455)</f>
        <v>0</v>
      </c>
      <c r="AA455" s="93">
        <f>SUM('2:3'!AA455)</f>
        <v>0</v>
      </c>
      <c r="AB455" s="309">
        <v>0.67</v>
      </c>
      <c r="AC455" s="232">
        <f t="shared" si="91"/>
        <v>0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SUM('2:3'!G456)</f>
        <v>0</v>
      </c>
      <c r="H456" s="212">
        <f t="shared" si="97"/>
        <v>0</v>
      </c>
      <c r="I456" s="93">
        <f>SUM('2:3'!I456)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98"/>
        <v>0</v>
      </c>
      <c r="N456" s="31">
        <f t="shared" si="99"/>
        <v>0</v>
      </c>
      <c r="O456" s="93">
        <f>SUM('2:3'!O456)</f>
        <v>0</v>
      </c>
      <c r="P456" s="93">
        <f>SUM('2:3'!P456)</f>
        <v>0</v>
      </c>
      <c r="Q456" s="93">
        <f>SUM('2:3'!Q456)</f>
        <v>0</v>
      </c>
      <c r="R456" s="93">
        <f>SUM('2:3'!R456)</f>
        <v>0</v>
      </c>
      <c r="S456" s="93">
        <f>SUM('2:3'!S456)</f>
        <v>0</v>
      </c>
      <c r="T456" s="93">
        <f>SUM('2:3'!T456)</f>
        <v>0</v>
      </c>
      <c r="U456" s="93">
        <f>SUM('2:3'!U456)</f>
        <v>0</v>
      </c>
      <c r="V456" s="196">
        <f>SUM(X456:AA456)</f>
        <v>0</v>
      </c>
      <c r="W456" s="33" t="str">
        <f>IF(ISERROR(V456/G456),"",V456/G456)</f>
        <v/>
      </c>
      <c r="X456" s="93">
        <f>SUM('2:3'!X456)</f>
        <v>0</v>
      </c>
      <c r="Y456" s="93">
        <f>SUM('2:3'!Y456)</f>
        <v>0</v>
      </c>
      <c r="Z456" s="93">
        <f>SUM('2:3'!Z456)</f>
        <v>0</v>
      </c>
      <c r="AA456" s="93">
        <f>SUM('2:3'!AA456)</f>
        <v>0</v>
      </c>
      <c r="AB456" s="309">
        <v>0.67</v>
      </c>
      <c r="AC456" s="232">
        <f t="shared" si="91"/>
        <v>0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SUM('2:3'!G457)</f>
        <v>0</v>
      </c>
      <c r="H457" s="212">
        <f t="shared" si="97"/>
        <v>0</v>
      </c>
      <c r="I457" s="93">
        <f>SUM('2:3'!I457)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SUM('2:3'!G458)</f>
        <v>0</v>
      </c>
      <c r="H458" s="212">
        <f t="shared" si="97"/>
        <v>0</v>
      </c>
      <c r="I458" s="93">
        <f>SUM('2:3'!I458)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SUM('2:3'!G459)</f>
        <v>0</v>
      </c>
      <c r="H459" s="212">
        <f t="shared" si="97"/>
        <v>0</v>
      </c>
      <c r="I459" s="93">
        <f>SUM('2:3'!I459)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0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SUM('2:3'!G460)</f>
        <v>0</v>
      </c>
      <c r="H460" s="212">
        <f t="shared" si="97"/>
        <v>0</v>
      </c>
      <c r="I460" s="93">
        <f>SUM('2:3'!I460)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SUM('2:3'!O460)</f>
        <v>0</v>
      </c>
      <c r="P460" s="93">
        <f>SUM('2:3'!P460)</f>
        <v>0</v>
      </c>
      <c r="Q460" s="93">
        <f>SUM('2:3'!Q460)</f>
        <v>0</v>
      </c>
      <c r="R460" s="93">
        <f>SUM('2:3'!R460)</f>
        <v>0</v>
      </c>
      <c r="S460" s="93">
        <f>SUM('2:3'!S460)</f>
        <v>0</v>
      </c>
      <c r="T460" s="93">
        <f>SUM('2:3'!T460)</f>
        <v>0</v>
      </c>
      <c r="U460" s="93">
        <f>SUM('2:3'!U460)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SUM('2:3'!X460)</f>
        <v>0</v>
      </c>
      <c r="Y460" s="93">
        <f>SUM('2:3'!Y460)</f>
        <v>0</v>
      </c>
      <c r="Z460" s="93">
        <f>SUM('2:3'!Z460)</f>
        <v>0</v>
      </c>
      <c r="AA460" s="93">
        <f>SUM('2:3'!AA460)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SUM('2:3'!G461)</f>
        <v>0</v>
      </c>
      <c r="H461" s="212">
        <f t="shared" si="97"/>
        <v>0</v>
      </c>
      <c r="I461" s="93">
        <f>SUM('2:3'!I461)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SUM('2:3'!O461)</f>
        <v>0</v>
      </c>
      <c r="P461" s="93">
        <f>SUM('2:3'!P461)</f>
        <v>0</v>
      </c>
      <c r="Q461" s="93">
        <f>SUM('2:3'!Q461)</f>
        <v>0</v>
      </c>
      <c r="R461" s="93">
        <f>SUM('2:3'!R461)</f>
        <v>0</v>
      </c>
      <c r="S461" s="93">
        <f>SUM('2:3'!S461)</f>
        <v>0</v>
      </c>
      <c r="T461" s="93">
        <f>SUM('2:3'!T461)</f>
        <v>0</v>
      </c>
      <c r="U461" s="93">
        <f>SUM('2:3'!U461)</f>
        <v>0</v>
      </c>
      <c r="V461" s="196">
        <f>SUM(X461:AA461)</f>
        <v>0</v>
      </c>
      <c r="W461" s="33" t="str">
        <f t="shared" si="102"/>
        <v/>
      </c>
      <c r="X461" s="93">
        <f>SUM('2:3'!X461)</f>
        <v>0</v>
      </c>
      <c r="Y461" s="93">
        <f>SUM('2:3'!Y461)</f>
        <v>0</v>
      </c>
      <c r="Z461" s="93">
        <f>SUM('2:3'!Z461)</f>
        <v>0</v>
      </c>
      <c r="AA461" s="93">
        <f>SUM('2:3'!AA461)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SUM('2:3'!G462)</f>
        <v>0</v>
      </c>
      <c r="H462" s="212">
        <f t="shared" si="97"/>
        <v>0</v>
      </c>
      <c r="I462" s="93">
        <f>SUM('2:3'!I462)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SUM('2:3'!O462)</f>
        <v>0</v>
      </c>
      <c r="P462" s="93">
        <f>SUM('2:3'!P462)</f>
        <v>0</v>
      </c>
      <c r="Q462" s="93">
        <f>SUM('2:3'!Q462)</f>
        <v>0</v>
      </c>
      <c r="R462" s="93">
        <f>SUM('2:3'!R462)</f>
        <v>0</v>
      </c>
      <c r="S462" s="93">
        <f>SUM('2:3'!S462)</f>
        <v>0</v>
      </c>
      <c r="T462" s="93">
        <f>SUM('2:3'!T462)</f>
        <v>0</v>
      </c>
      <c r="U462" s="93">
        <f>SUM('2:3'!U462)</f>
        <v>0</v>
      </c>
      <c r="V462" s="196">
        <f>SUM(X462:AA462)</f>
        <v>0</v>
      </c>
      <c r="W462" s="33" t="str">
        <f t="shared" si="102"/>
        <v/>
      </c>
      <c r="X462" s="93">
        <f>SUM('2:3'!X462)</f>
        <v>0</v>
      </c>
      <c r="Y462" s="93">
        <f>SUM('2:3'!Y462)</f>
        <v>0</v>
      </c>
      <c r="Z462" s="93">
        <f>SUM('2:3'!Z462)</f>
        <v>0</v>
      </c>
      <c r="AA462" s="93">
        <f>SUM('2:3'!AA462)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540" t="s">
        <v>92</v>
      </c>
      <c r="B463" s="541"/>
      <c r="C463" s="209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103">SUM(M429:M462)</f>
        <v>0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 t="str">
        <f t="shared" si="102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0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SUM('2:3'!G464)</f>
        <v>0</v>
      </c>
      <c r="H464" s="212">
        <f>D464*G464</f>
        <v>0</v>
      </c>
      <c r="I464" s="93">
        <f>SUM('2:3'!I464)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SUM('2:3'!O464)</f>
        <v>0</v>
      </c>
      <c r="P464" s="93">
        <f>SUM('2:3'!P464)</f>
        <v>0</v>
      </c>
      <c r="Q464" s="93">
        <f>SUM('2:3'!Q464)</f>
        <v>0</v>
      </c>
      <c r="R464" s="93">
        <f>SUM('2:3'!R464)</f>
        <v>0</v>
      </c>
      <c r="S464" s="93">
        <f>SUM('2:3'!S464)</f>
        <v>0</v>
      </c>
      <c r="T464" s="93">
        <f>SUM('2:3'!T464)</f>
        <v>0</v>
      </c>
      <c r="U464" s="93">
        <f>SUM('2:3'!U464)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SUM('2:3'!X464)</f>
        <v>0</v>
      </c>
      <c r="Y464" s="93">
        <f>SUM('2:3'!Y464)</f>
        <v>0</v>
      </c>
      <c r="Z464" s="93">
        <f>SUM('2:3'!Z464)</f>
        <v>0</v>
      </c>
      <c r="AA464" s="93">
        <f>SUM('2:3'!AA464)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SUM('2:3'!G465)</f>
        <v>0</v>
      </c>
      <c r="H465" s="212">
        <f t="shared" ref="H465:H478" si="107">D465*G465</f>
        <v>0</v>
      </c>
      <c r="I465" s="93">
        <f>SUM('2:3'!I465)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SUM('2:3'!O465)</f>
        <v>0</v>
      </c>
      <c r="P465" s="93">
        <f>SUM('2:3'!P465)</f>
        <v>0</v>
      </c>
      <c r="Q465" s="93">
        <f>SUM('2:3'!Q465)</f>
        <v>0</v>
      </c>
      <c r="R465" s="93">
        <f>SUM('2:3'!R465)</f>
        <v>0</v>
      </c>
      <c r="S465" s="93">
        <f>SUM('2:3'!S465)</f>
        <v>0</v>
      </c>
      <c r="T465" s="93">
        <f>SUM('2:3'!T465)</f>
        <v>0</v>
      </c>
      <c r="U465" s="93">
        <f>SUM('2:3'!U465)</f>
        <v>0</v>
      </c>
      <c r="V465" s="196">
        <f t="shared" si="106"/>
        <v>0</v>
      </c>
      <c r="W465" s="33" t="str">
        <f t="shared" si="102"/>
        <v/>
      </c>
      <c r="X465" s="93">
        <f>SUM('2:3'!X465)</f>
        <v>0</v>
      </c>
      <c r="Y465" s="93">
        <f>SUM('2:3'!Y465)</f>
        <v>0</v>
      </c>
      <c r="Z465" s="93">
        <f>SUM('2:3'!Z465)</f>
        <v>0</v>
      </c>
      <c r="AA465" s="93">
        <f>SUM('2:3'!AA465)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SUM('2:3'!G466)</f>
        <v>0</v>
      </c>
      <c r="H466" s="212">
        <f t="shared" si="107"/>
        <v>0</v>
      </c>
      <c r="I466" s="93">
        <f>SUM('2:3'!I466)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SUM('2:3'!O466)</f>
        <v>0</v>
      </c>
      <c r="P466" s="93">
        <f>SUM('2:3'!P466)</f>
        <v>0</v>
      </c>
      <c r="Q466" s="93">
        <f>SUM('2:3'!Q466)</f>
        <v>0</v>
      </c>
      <c r="R466" s="93">
        <f>SUM('2:3'!R466)</f>
        <v>0</v>
      </c>
      <c r="S466" s="93">
        <f>SUM('2:3'!S466)</f>
        <v>0</v>
      </c>
      <c r="T466" s="93">
        <f>SUM('2:3'!T466)</f>
        <v>0</v>
      </c>
      <c r="U466" s="93">
        <f>SUM('2:3'!U466)</f>
        <v>0</v>
      </c>
      <c r="V466" s="196">
        <f t="shared" si="106"/>
        <v>0</v>
      </c>
      <c r="W466" s="33" t="str">
        <f t="shared" si="102"/>
        <v/>
      </c>
      <c r="X466" s="93">
        <f>SUM('2:3'!X466)</f>
        <v>0</v>
      </c>
      <c r="Y466" s="93">
        <f>SUM('2:3'!Y466)</f>
        <v>0</v>
      </c>
      <c r="Z466" s="93">
        <f>SUM('2:3'!Z466)</f>
        <v>0</v>
      </c>
      <c r="AA466" s="93">
        <f>SUM('2:3'!AA466)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SUM('2:3'!G467)</f>
        <v>0</v>
      </c>
      <c r="H467" s="212">
        <f t="shared" si="107"/>
        <v>0</v>
      </c>
      <c r="I467" s="93">
        <f>SUM('2:3'!I467)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SUM('2:3'!O467)</f>
        <v>0</v>
      </c>
      <c r="P467" s="93">
        <f>SUM('2:3'!P467)</f>
        <v>0</v>
      </c>
      <c r="Q467" s="93">
        <f>SUM('2:3'!Q467)</f>
        <v>0</v>
      </c>
      <c r="R467" s="93">
        <f>SUM('2:3'!R467)</f>
        <v>0</v>
      </c>
      <c r="S467" s="93">
        <f>SUM('2:3'!S467)</f>
        <v>0</v>
      </c>
      <c r="T467" s="93">
        <f>SUM('2:3'!T467)</f>
        <v>0</v>
      </c>
      <c r="U467" s="93">
        <f>SUM('2:3'!U467)</f>
        <v>0</v>
      </c>
      <c r="V467" s="196">
        <f t="shared" si="106"/>
        <v>0</v>
      </c>
      <c r="W467" s="33" t="str">
        <f t="shared" si="102"/>
        <v/>
      </c>
      <c r="X467" s="93">
        <f>SUM('2:3'!X467)</f>
        <v>0</v>
      </c>
      <c r="Y467" s="93">
        <f>SUM('2:3'!Y467)</f>
        <v>0</v>
      </c>
      <c r="Z467" s="93">
        <f>SUM('2:3'!Z467)</f>
        <v>0</v>
      </c>
      <c r="AA467" s="93">
        <f>SUM('2:3'!AA467)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SUM('2:3'!G468)</f>
        <v>0</v>
      </c>
      <c r="H468" s="212">
        <f t="shared" si="107"/>
        <v>0</v>
      </c>
      <c r="I468" s="93">
        <f>SUM('2:3'!I468)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SUM('2:3'!O468)</f>
        <v>0</v>
      </c>
      <c r="P468" s="93">
        <f>SUM('2:3'!P468)</f>
        <v>0</v>
      </c>
      <c r="Q468" s="93">
        <f>SUM('2:3'!Q468)</f>
        <v>0</v>
      </c>
      <c r="R468" s="93">
        <f>SUM('2:3'!R468)</f>
        <v>0</v>
      </c>
      <c r="S468" s="93">
        <f>SUM('2:3'!S468)</f>
        <v>0</v>
      </c>
      <c r="T468" s="93">
        <f>SUM('2:3'!T468)</f>
        <v>0</v>
      </c>
      <c r="U468" s="93">
        <f>SUM('2:3'!U468)</f>
        <v>0</v>
      </c>
      <c r="V468" s="196">
        <f t="shared" si="106"/>
        <v>0</v>
      </c>
      <c r="W468" s="33" t="str">
        <f t="shared" si="102"/>
        <v/>
      </c>
      <c r="X468" s="93">
        <f>SUM('2:3'!X468)</f>
        <v>0</v>
      </c>
      <c r="Y468" s="93">
        <f>SUM('2:3'!Y468)</f>
        <v>0</v>
      </c>
      <c r="Z468" s="93">
        <f>SUM('2:3'!Z468)</f>
        <v>0</v>
      </c>
      <c r="AA468" s="93">
        <f>SUM('2:3'!AA468)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SUM('2:3'!G469)</f>
        <v>0</v>
      </c>
      <c r="H469" s="212">
        <f t="shared" si="107"/>
        <v>0</v>
      </c>
      <c r="I469" s="93">
        <f>SUM('2:3'!I469)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SUM('2:3'!O469)</f>
        <v>0</v>
      </c>
      <c r="P469" s="93">
        <f>SUM('2:3'!P469)</f>
        <v>0</v>
      </c>
      <c r="Q469" s="93">
        <f>SUM('2:3'!Q469)</f>
        <v>0</v>
      </c>
      <c r="R469" s="93">
        <f>SUM('2:3'!R469)</f>
        <v>0</v>
      </c>
      <c r="S469" s="93">
        <f>SUM('2:3'!S469)</f>
        <v>0</v>
      </c>
      <c r="T469" s="93">
        <f>SUM('2:3'!T469)</f>
        <v>0</v>
      </c>
      <c r="U469" s="93">
        <f>SUM('2:3'!U469)</f>
        <v>0</v>
      </c>
      <c r="V469" s="196">
        <f t="shared" si="106"/>
        <v>0</v>
      </c>
      <c r="W469" s="33" t="str">
        <f t="shared" si="102"/>
        <v/>
      </c>
      <c r="X469" s="93">
        <f>SUM('2:3'!X469)</f>
        <v>0</v>
      </c>
      <c r="Y469" s="93">
        <f>SUM('2:3'!Y469)</f>
        <v>0</v>
      </c>
      <c r="Z469" s="93">
        <f>SUM('2:3'!Z469)</f>
        <v>0</v>
      </c>
      <c r="AA469" s="93">
        <f>SUM('2:3'!AA469)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SUM('2:3'!G470)</f>
        <v>0</v>
      </c>
      <c r="H470" s="212">
        <f t="shared" si="107"/>
        <v>0</v>
      </c>
      <c r="I470" s="93">
        <f>SUM('2:3'!I470)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SUM('2:3'!O470)</f>
        <v>0</v>
      </c>
      <c r="P470" s="93">
        <f>SUM('2:3'!P470)</f>
        <v>0</v>
      </c>
      <c r="Q470" s="93">
        <f>SUM('2:3'!Q470)</f>
        <v>0</v>
      </c>
      <c r="R470" s="93">
        <f>SUM('2:3'!R470)</f>
        <v>0</v>
      </c>
      <c r="S470" s="93">
        <f>SUM('2:3'!S470)</f>
        <v>0</v>
      </c>
      <c r="T470" s="93">
        <f>SUM('2:3'!T470)</f>
        <v>0</v>
      </c>
      <c r="U470" s="93">
        <f>SUM('2:3'!U470)</f>
        <v>0</v>
      </c>
      <c r="V470" s="196">
        <f t="shared" si="106"/>
        <v>0</v>
      </c>
      <c r="W470" s="33" t="str">
        <f t="shared" si="102"/>
        <v/>
      </c>
      <c r="X470" s="93">
        <f>SUM('2:3'!X470)</f>
        <v>0</v>
      </c>
      <c r="Y470" s="93">
        <f>SUM('2:3'!Y470)</f>
        <v>0</v>
      </c>
      <c r="Z470" s="93">
        <f>SUM('2:3'!Z470)</f>
        <v>0</v>
      </c>
      <c r="AA470" s="93">
        <f>SUM('2:3'!AA470)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SUM('2:3'!G471)</f>
        <v>0</v>
      </c>
      <c r="H471" s="212">
        <f t="shared" si="107"/>
        <v>0</v>
      </c>
      <c r="I471" s="93">
        <f>SUM('2:3'!I471)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SUM('2:3'!O471)</f>
        <v>0</v>
      </c>
      <c r="P471" s="93">
        <f>SUM('2:3'!P471)</f>
        <v>0</v>
      </c>
      <c r="Q471" s="93">
        <f>SUM('2:3'!Q471)</f>
        <v>0</v>
      </c>
      <c r="R471" s="93">
        <f>SUM('2:3'!R471)</f>
        <v>0</v>
      </c>
      <c r="S471" s="93">
        <f>SUM('2:3'!S471)</f>
        <v>0</v>
      </c>
      <c r="T471" s="93">
        <f>SUM('2:3'!T471)</f>
        <v>0</v>
      </c>
      <c r="U471" s="93">
        <f>SUM('2:3'!U471)</f>
        <v>0</v>
      </c>
      <c r="V471" s="196">
        <f t="shared" si="106"/>
        <v>0</v>
      </c>
      <c r="W471" s="33" t="str">
        <f t="shared" si="102"/>
        <v/>
      </c>
      <c r="X471" s="93">
        <f>SUM('2:3'!X471)</f>
        <v>0</v>
      </c>
      <c r="Y471" s="93">
        <f>SUM('2:3'!Y471)</f>
        <v>0</v>
      </c>
      <c r="Z471" s="93">
        <f>SUM('2:3'!Z471)</f>
        <v>0</v>
      </c>
      <c r="AA471" s="93">
        <f>SUM('2:3'!AA471)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SUM('2:3'!G472)</f>
        <v>0</v>
      </c>
      <c r="H472" s="212">
        <f t="shared" si="107"/>
        <v>0</v>
      </c>
      <c r="I472" s="93">
        <f>SUM('2:3'!I472)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SUM('2:3'!O472)</f>
        <v>0</v>
      </c>
      <c r="P472" s="93">
        <f>SUM('2:3'!P472)</f>
        <v>0</v>
      </c>
      <c r="Q472" s="93">
        <f>SUM('2:3'!Q472)</f>
        <v>0</v>
      </c>
      <c r="R472" s="93">
        <f>SUM('2:3'!R472)</f>
        <v>0</v>
      </c>
      <c r="S472" s="93">
        <f>SUM('2:3'!S472)</f>
        <v>0</v>
      </c>
      <c r="T472" s="93">
        <f>SUM('2:3'!T472)</f>
        <v>0</v>
      </c>
      <c r="U472" s="93">
        <f>SUM('2:3'!U472)</f>
        <v>0</v>
      </c>
      <c r="V472" s="196">
        <f t="shared" si="106"/>
        <v>0</v>
      </c>
      <c r="W472" s="33" t="str">
        <f t="shared" si="102"/>
        <v/>
      </c>
      <c r="X472" s="93">
        <f>SUM('2:3'!X472)</f>
        <v>0</v>
      </c>
      <c r="Y472" s="93">
        <f>SUM('2:3'!Y472)</f>
        <v>0</v>
      </c>
      <c r="Z472" s="93">
        <f>SUM('2:3'!Z472)</f>
        <v>0</v>
      </c>
      <c r="AA472" s="93">
        <f>SUM('2:3'!AA472)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SUM('2:3'!G473)</f>
        <v>0</v>
      </c>
      <c r="H473" s="212">
        <f t="shared" si="107"/>
        <v>0</v>
      </c>
      <c r="I473" s="93">
        <f>SUM('2:3'!I473)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SUM('2:3'!O473)</f>
        <v>0</v>
      </c>
      <c r="P473" s="93">
        <f>SUM('2:3'!P473)</f>
        <v>0</v>
      </c>
      <c r="Q473" s="93">
        <f>SUM('2:3'!Q473)</f>
        <v>0</v>
      </c>
      <c r="R473" s="93">
        <f>SUM('2:3'!R473)</f>
        <v>0</v>
      </c>
      <c r="S473" s="93">
        <f>SUM('2:3'!S473)</f>
        <v>0</v>
      </c>
      <c r="T473" s="93">
        <f>SUM('2:3'!T473)</f>
        <v>0</v>
      </c>
      <c r="U473" s="93">
        <f>SUM('2:3'!U473)</f>
        <v>0</v>
      </c>
      <c r="V473" s="196">
        <f t="shared" si="106"/>
        <v>0</v>
      </c>
      <c r="W473" s="33" t="str">
        <f t="shared" si="102"/>
        <v/>
      </c>
      <c r="X473" s="93">
        <f>SUM('2:3'!X473)</f>
        <v>0</v>
      </c>
      <c r="Y473" s="93">
        <f>SUM('2:3'!Y473)</f>
        <v>0</v>
      </c>
      <c r="Z473" s="93">
        <f>SUM('2:3'!Z473)</f>
        <v>0</v>
      </c>
      <c r="AA473" s="93">
        <f>SUM('2:3'!AA473)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SUM('2:3'!G474)</f>
        <v>0</v>
      </c>
      <c r="H474" s="212">
        <f t="shared" si="107"/>
        <v>0</v>
      </c>
      <c r="I474" s="93">
        <f>SUM('2:3'!I474)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SUM('2:3'!O474)</f>
        <v>0</v>
      </c>
      <c r="P474" s="93">
        <f>SUM('2:3'!P474)</f>
        <v>0</v>
      </c>
      <c r="Q474" s="93">
        <f>SUM('2:3'!Q474)</f>
        <v>0</v>
      </c>
      <c r="R474" s="93">
        <f>SUM('2:3'!R474)</f>
        <v>0</v>
      </c>
      <c r="S474" s="93">
        <f>SUM('2:3'!S474)</f>
        <v>0</v>
      </c>
      <c r="T474" s="93">
        <f>SUM('2:3'!T474)</f>
        <v>0</v>
      </c>
      <c r="U474" s="93">
        <f>SUM('2:3'!U474)</f>
        <v>0</v>
      </c>
      <c r="V474" s="196">
        <f t="shared" si="106"/>
        <v>0</v>
      </c>
      <c r="W474" s="33" t="str">
        <f t="shared" si="102"/>
        <v/>
      </c>
      <c r="X474" s="93">
        <f>SUM('2:3'!X474)</f>
        <v>0</v>
      </c>
      <c r="Y474" s="93">
        <f>SUM('2:3'!Y474)</f>
        <v>0</v>
      </c>
      <c r="Z474" s="93">
        <f>SUM('2:3'!Z474)</f>
        <v>0</v>
      </c>
      <c r="AA474" s="93">
        <f>SUM('2:3'!AA474)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SUM('2:3'!G475)</f>
        <v>0</v>
      </c>
      <c r="H475" s="212">
        <f t="shared" si="107"/>
        <v>0</v>
      </c>
      <c r="I475" s="93">
        <f>SUM('2:3'!I475)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SUM('2:3'!O475)</f>
        <v>0</v>
      </c>
      <c r="P475" s="93">
        <f>SUM('2:3'!P475)</f>
        <v>0</v>
      </c>
      <c r="Q475" s="93">
        <f>SUM('2:3'!Q475)</f>
        <v>0</v>
      </c>
      <c r="R475" s="93">
        <f>SUM('2:3'!R475)</f>
        <v>0</v>
      </c>
      <c r="S475" s="93">
        <f>SUM('2:3'!S475)</f>
        <v>0</v>
      </c>
      <c r="T475" s="93">
        <f>SUM('2:3'!T475)</f>
        <v>0</v>
      </c>
      <c r="U475" s="93">
        <f>SUM('2:3'!U475)</f>
        <v>0</v>
      </c>
      <c r="V475" s="196">
        <f t="shared" si="106"/>
        <v>0</v>
      </c>
      <c r="W475" s="33" t="str">
        <f t="shared" si="102"/>
        <v/>
      </c>
      <c r="X475" s="93">
        <f>SUM('2:3'!X475)</f>
        <v>0</v>
      </c>
      <c r="Y475" s="93">
        <f>SUM('2:3'!Y475)</f>
        <v>0</v>
      </c>
      <c r="Z475" s="93">
        <f>SUM('2:3'!Z475)</f>
        <v>0</v>
      </c>
      <c r="AA475" s="93">
        <f>SUM('2:3'!AA475)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SUM('2:3'!G476)</f>
        <v>0</v>
      </c>
      <c r="H476" s="212">
        <f t="shared" si="107"/>
        <v>0</v>
      </c>
      <c r="I476" s="93">
        <f>SUM('2:3'!I476)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SUM('2:3'!O476)</f>
        <v>0</v>
      </c>
      <c r="P476" s="93">
        <f>SUM('2:3'!P476)</f>
        <v>0</v>
      </c>
      <c r="Q476" s="93">
        <f>SUM('2:3'!Q476)</f>
        <v>0</v>
      </c>
      <c r="R476" s="93">
        <f>SUM('2:3'!R476)</f>
        <v>0</v>
      </c>
      <c r="S476" s="93">
        <f>SUM('2:3'!S476)</f>
        <v>0</v>
      </c>
      <c r="T476" s="93">
        <f>SUM('2:3'!T476)</f>
        <v>0</v>
      </c>
      <c r="U476" s="93">
        <f>SUM('2:3'!U476)</f>
        <v>0</v>
      </c>
      <c r="V476" s="196">
        <f t="shared" si="106"/>
        <v>0</v>
      </c>
      <c r="W476" s="33" t="str">
        <f t="shared" si="102"/>
        <v/>
      </c>
      <c r="X476" s="93">
        <f>SUM('2:3'!X476)</f>
        <v>0</v>
      </c>
      <c r="Y476" s="93">
        <f>SUM('2:3'!Y476)</f>
        <v>0</v>
      </c>
      <c r="Z476" s="93">
        <f>SUM('2:3'!Z476)</f>
        <v>0</v>
      </c>
      <c r="AA476" s="93">
        <f>SUM('2:3'!AA476)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SUM('2:3'!G477)</f>
        <v>0</v>
      </c>
      <c r="H477" s="212">
        <f t="shared" si="107"/>
        <v>0</v>
      </c>
      <c r="I477" s="93">
        <f>SUM('2:3'!I477)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SUM('2:3'!O477)</f>
        <v>0</v>
      </c>
      <c r="P477" s="93">
        <f>SUM('2:3'!P477)</f>
        <v>0</v>
      </c>
      <c r="Q477" s="93">
        <f>SUM('2:3'!Q477)</f>
        <v>0</v>
      </c>
      <c r="R477" s="93">
        <f>SUM('2:3'!R477)</f>
        <v>0</v>
      </c>
      <c r="S477" s="93">
        <f>SUM('2:3'!S477)</f>
        <v>0</v>
      </c>
      <c r="T477" s="93">
        <f>SUM('2:3'!T477)</f>
        <v>0</v>
      </c>
      <c r="U477" s="93">
        <f>SUM('2:3'!U477)</f>
        <v>0</v>
      </c>
      <c r="V477" s="196">
        <f t="shared" si="106"/>
        <v>0</v>
      </c>
      <c r="W477" s="33" t="str">
        <f t="shared" si="102"/>
        <v/>
      </c>
      <c r="X477" s="93">
        <f>SUM('2:3'!X477)</f>
        <v>0</v>
      </c>
      <c r="Y477" s="93">
        <f>SUM('2:3'!Y477)</f>
        <v>0</v>
      </c>
      <c r="Z477" s="93">
        <f>SUM('2:3'!Z477)</f>
        <v>0</v>
      </c>
      <c r="AA477" s="93">
        <f>SUM('2:3'!AA477)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SUM('2:3'!G478)</f>
        <v>0</v>
      </c>
      <c r="H478" s="212">
        <f t="shared" si="107"/>
        <v>0</v>
      </c>
      <c r="I478" s="93">
        <f>SUM('2:3'!I478)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SUM('2:3'!O478)</f>
        <v>0</v>
      </c>
      <c r="P478" s="93">
        <f>SUM('2:3'!P478)</f>
        <v>0</v>
      </c>
      <c r="Q478" s="93">
        <f>SUM('2:3'!Q478)</f>
        <v>0</v>
      </c>
      <c r="R478" s="93">
        <f>SUM('2:3'!R478)</f>
        <v>0</v>
      </c>
      <c r="S478" s="93">
        <f>SUM('2:3'!S478)</f>
        <v>0</v>
      </c>
      <c r="T478" s="93">
        <f>SUM('2:3'!T478)</f>
        <v>0</v>
      </c>
      <c r="U478" s="93">
        <f>SUM('2:3'!U478)</f>
        <v>0</v>
      </c>
      <c r="V478" s="196">
        <f t="shared" si="106"/>
        <v>0</v>
      </c>
      <c r="W478" s="33" t="str">
        <f t="shared" si="102"/>
        <v/>
      </c>
      <c r="X478" s="93">
        <f>SUM('2:3'!X478)</f>
        <v>0</v>
      </c>
      <c r="Y478" s="93">
        <f>SUM('2:3'!Y478)</f>
        <v>0</v>
      </c>
      <c r="Z478" s="93">
        <f>SUM('2:3'!Z478)</f>
        <v>0</v>
      </c>
      <c r="AA478" s="93">
        <f>SUM('2:3'!AA478)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540" t="s">
        <v>99</v>
      </c>
      <c r="B479" s="541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SUM('2:3'!G480)</f>
        <v>0</v>
      </c>
      <c r="H480" s="212">
        <f t="shared" ref="H480:H489" si="109">D480*G480</f>
        <v>0</v>
      </c>
      <c r="I480" s="93">
        <f>SUM('2:3'!I480)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SUM('2:3'!O480)</f>
        <v>0</v>
      </c>
      <c r="P480" s="93">
        <f>SUM('2:3'!P480)</f>
        <v>0</v>
      </c>
      <c r="Q480" s="93">
        <f>SUM('2:3'!Q480)</f>
        <v>0</v>
      </c>
      <c r="R480" s="93">
        <f>SUM('2:3'!R480)</f>
        <v>0</v>
      </c>
      <c r="S480" s="93">
        <f>SUM('2:3'!S480)</f>
        <v>0</v>
      </c>
      <c r="T480" s="93">
        <f>SUM('2:3'!T480)</f>
        <v>0</v>
      </c>
      <c r="U480" s="93">
        <f>SUM('2:3'!U480)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SUM('2:3'!X480)</f>
        <v>0</v>
      </c>
      <c r="Y480" s="93">
        <f>SUM('2:3'!Y480)</f>
        <v>0</v>
      </c>
      <c r="Z480" s="93">
        <f>SUM('2:3'!Z480)</f>
        <v>0</v>
      </c>
      <c r="AA480" s="93">
        <f>SUM('2:3'!AA480)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SUM('2:3'!G481)</f>
        <v>0</v>
      </c>
      <c r="H481" s="212">
        <f t="shared" si="109"/>
        <v>0</v>
      </c>
      <c r="I481" s="93">
        <f>SUM('2:3'!I481)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SUM('2:3'!O481)</f>
        <v>0</v>
      </c>
      <c r="P481" s="93">
        <f>SUM('2:3'!P481)</f>
        <v>0</v>
      </c>
      <c r="Q481" s="93">
        <f>SUM('2:3'!Q481)</f>
        <v>0</v>
      </c>
      <c r="R481" s="93">
        <f>SUM('2:3'!R481)</f>
        <v>0</v>
      </c>
      <c r="S481" s="93">
        <f>SUM('2:3'!S481)</f>
        <v>0</v>
      </c>
      <c r="T481" s="93">
        <f>SUM('2:3'!T481)</f>
        <v>0</v>
      </c>
      <c r="U481" s="93">
        <f>SUM('2:3'!U481)</f>
        <v>0</v>
      </c>
      <c r="V481" s="196">
        <f t="shared" si="112"/>
        <v>0</v>
      </c>
      <c r="W481" s="33" t="str">
        <f t="shared" si="102"/>
        <v/>
      </c>
      <c r="X481" s="93">
        <f>SUM('2:3'!X481)</f>
        <v>0</v>
      </c>
      <c r="Y481" s="93">
        <f>SUM('2:3'!Y481)</f>
        <v>0</v>
      </c>
      <c r="Z481" s="93">
        <f>SUM('2:3'!Z481)</f>
        <v>0</v>
      </c>
      <c r="AA481" s="93">
        <f>SUM('2:3'!AA481)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SUM('2:3'!G482)</f>
        <v>0</v>
      </c>
      <c r="H482" s="212">
        <f t="shared" si="109"/>
        <v>0</v>
      </c>
      <c r="I482" s="93">
        <f>SUM('2:3'!I482)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SUM('2:3'!O482)</f>
        <v>0</v>
      </c>
      <c r="P482" s="93">
        <f>SUM('2:3'!P482)</f>
        <v>0</v>
      </c>
      <c r="Q482" s="93">
        <f>SUM('2:3'!Q482)</f>
        <v>0</v>
      </c>
      <c r="R482" s="93">
        <f>SUM('2:3'!R482)</f>
        <v>0</v>
      </c>
      <c r="S482" s="93">
        <f>SUM('2:3'!S482)</f>
        <v>0</v>
      </c>
      <c r="T482" s="93">
        <f>SUM('2:3'!T482)</f>
        <v>0</v>
      </c>
      <c r="U482" s="93">
        <f>SUM('2:3'!U482)</f>
        <v>0</v>
      </c>
      <c r="V482" s="196">
        <f t="shared" si="112"/>
        <v>0</v>
      </c>
      <c r="W482" s="33" t="str">
        <f t="shared" si="102"/>
        <v/>
      </c>
      <c r="X482" s="93">
        <f>SUM('2:3'!X482)</f>
        <v>0</v>
      </c>
      <c r="Y482" s="93">
        <f>SUM('2:3'!Y482)</f>
        <v>0</v>
      </c>
      <c r="Z482" s="93">
        <f>SUM('2:3'!Z482)</f>
        <v>0</v>
      </c>
      <c r="AA482" s="93">
        <f>SUM('2:3'!AA482)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SUM('2:3'!G483)</f>
        <v>0</v>
      </c>
      <c r="H483" s="212">
        <f t="shared" si="109"/>
        <v>0</v>
      </c>
      <c r="I483" s="93">
        <f>SUM('2:3'!I483)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SUM('2:3'!O483)</f>
        <v>0</v>
      </c>
      <c r="P483" s="93">
        <f>SUM('2:3'!P483)</f>
        <v>0</v>
      </c>
      <c r="Q483" s="93">
        <f>SUM('2:3'!Q483)</f>
        <v>0</v>
      </c>
      <c r="R483" s="93">
        <f>SUM('2:3'!R483)</f>
        <v>0</v>
      </c>
      <c r="S483" s="93">
        <f>SUM('2:3'!S483)</f>
        <v>0</v>
      </c>
      <c r="T483" s="93">
        <f>SUM('2:3'!T483)</f>
        <v>0</v>
      </c>
      <c r="U483" s="93">
        <f>SUM('2:3'!U483)</f>
        <v>0</v>
      </c>
      <c r="V483" s="196">
        <f t="shared" si="112"/>
        <v>0</v>
      </c>
      <c r="W483" s="33" t="str">
        <f t="shared" si="102"/>
        <v/>
      </c>
      <c r="X483" s="93">
        <f>SUM('2:3'!X483)</f>
        <v>0</v>
      </c>
      <c r="Y483" s="93">
        <f>SUM('2:3'!Y483)</f>
        <v>0</v>
      </c>
      <c r="Z483" s="93">
        <f>SUM('2:3'!Z483)</f>
        <v>0</v>
      </c>
      <c r="AA483" s="93">
        <f>SUM('2:3'!AA483)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SUM('2:3'!G484)</f>
        <v>0</v>
      </c>
      <c r="H484" s="212">
        <f t="shared" si="109"/>
        <v>0</v>
      </c>
      <c r="I484" s="93">
        <f>SUM('2:3'!I484)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SUM('2:3'!O484)</f>
        <v>0</v>
      </c>
      <c r="P484" s="93">
        <f>SUM('2:3'!P484)</f>
        <v>0</v>
      </c>
      <c r="Q484" s="93">
        <f>SUM('2:3'!Q484)</f>
        <v>0</v>
      </c>
      <c r="R484" s="93">
        <f>SUM('2:3'!R484)</f>
        <v>0</v>
      </c>
      <c r="S484" s="93">
        <f>SUM('2:3'!S484)</f>
        <v>0</v>
      </c>
      <c r="T484" s="93">
        <f>SUM('2:3'!T484)</f>
        <v>0</v>
      </c>
      <c r="U484" s="93">
        <f>SUM('2:3'!U484)</f>
        <v>0</v>
      </c>
      <c r="V484" s="196">
        <f t="shared" si="112"/>
        <v>0</v>
      </c>
      <c r="W484" s="33" t="str">
        <f t="shared" si="102"/>
        <v/>
      </c>
      <c r="X484" s="93">
        <f>SUM('2:3'!X484)</f>
        <v>0</v>
      </c>
      <c r="Y484" s="93">
        <f>SUM('2:3'!Y484)</f>
        <v>0</v>
      </c>
      <c r="Z484" s="93">
        <f>SUM('2:3'!Z484)</f>
        <v>0</v>
      </c>
      <c r="AA484" s="93">
        <f>SUM('2:3'!AA484)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SUM('2:3'!G485)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SUM('2:3'!G486)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SUM('2:3'!G487)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SUM('2:3'!G489)</f>
        <v>0</v>
      </c>
      <c r="H489" s="212">
        <f t="shared" si="109"/>
        <v>0</v>
      </c>
      <c r="I489" s="93">
        <f>SUM('2:3'!I489)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SUM('2:3'!O489)</f>
        <v>0</v>
      </c>
      <c r="P489" s="93">
        <f>SUM('2:3'!P489)</f>
        <v>0</v>
      </c>
      <c r="Q489" s="93">
        <f>SUM('2:3'!Q489)</f>
        <v>0</v>
      </c>
      <c r="R489" s="93">
        <f>SUM('2:3'!R489)</f>
        <v>0</v>
      </c>
      <c r="S489" s="93">
        <f>SUM('2:3'!S489)</f>
        <v>0</v>
      </c>
      <c r="T489" s="93">
        <f>SUM('2:3'!T489)</f>
        <v>0</v>
      </c>
      <c r="U489" s="93">
        <f>SUM('2:3'!U489)</f>
        <v>0</v>
      </c>
      <c r="V489" s="196">
        <f t="shared" si="112"/>
        <v>0</v>
      </c>
      <c r="W489" s="33" t="str">
        <f t="shared" si="102"/>
        <v/>
      </c>
      <c r="X489" s="93">
        <f>SUM('2:3'!X489)</f>
        <v>0</v>
      </c>
      <c r="Y489" s="93">
        <f>SUM('2:3'!Y489)</f>
        <v>0</v>
      </c>
      <c r="Z489" s="93">
        <f>SUM('2:3'!Z489)</f>
        <v>0</v>
      </c>
      <c r="AA489" s="93">
        <f>SUM('2:3'!AA489)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540" t="s">
        <v>102</v>
      </c>
      <c r="B490" s="541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SUM('2:3'!G491)</f>
        <v>0</v>
      </c>
      <c r="H491" s="212">
        <f>D491*G491</f>
        <v>0</v>
      </c>
      <c r="I491" s="93">
        <f>SUM('2:3'!I491)</f>
        <v>0</v>
      </c>
      <c r="J491" s="31" t="str">
        <f t="array" ref="J491">IF(ISERROR(G491/I491),"",G491/I491)</f>
        <v/>
      </c>
      <c r="K491" s="212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SUM('2:3'!O491)</f>
        <v>0</v>
      </c>
      <c r="P491" s="93">
        <f>SUM('2:3'!P491)</f>
        <v>0</v>
      </c>
      <c r="Q491" s="93">
        <f>SUM('2:3'!Q491)</f>
        <v>0</v>
      </c>
      <c r="R491" s="93">
        <f>SUM('2:3'!R491)</f>
        <v>0</v>
      </c>
      <c r="S491" s="93">
        <f>SUM('2:3'!S491)</f>
        <v>0</v>
      </c>
      <c r="T491" s="93">
        <f>SUM('2:3'!T491)</f>
        <v>0</v>
      </c>
      <c r="U491" s="93">
        <f>SUM('2:3'!U491)</f>
        <v>0</v>
      </c>
      <c r="V491" s="196">
        <f>SUM(X491:AA491)</f>
        <v>0</v>
      </c>
      <c r="W491" s="33" t="str">
        <f t="shared" si="102"/>
        <v/>
      </c>
      <c r="X491" s="93">
        <f>SUM('2:3'!X491)</f>
        <v>0</v>
      </c>
      <c r="Y491" s="93">
        <f>SUM('2:3'!Y491)</f>
        <v>0</v>
      </c>
      <c r="Z491" s="93">
        <f>SUM('2:3'!Z491)</f>
        <v>0</v>
      </c>
      <c r="AA491" s="93">
        <f>SUM('2:3'!AA491)</f>
        <v>0</v>
      </c>
      <c r="AB491" s="309">
        <v>2.0699999999999998</v>
      </c>
      <c r="AC491" s="232">
        <f t="shared" ref="AC491:AC505" si="114">AB491*G491</f>
        <v>0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SUM('2:3'!G492)</f>
        <v>0</v>
      </c>
      <c r="H492" s="212">
        <f t="shared" ref="H492:H505" si="115">D492*G492</f>
        <v>0</v>
      </c>
      <c r="I492" s="93">
        <f>SUM('2:3'!I492)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SUM('2:3'!O492)</f>
        <v>0</v>
      </c>
      <c r="P492" s="93">
        <f>SUM('2:3'!P492)</f>
        <v>0</v>
      </c>
      <c r="Q492" s="93">
        <f>SUM('2:3'!Q492)</f>
        <v>0</v>
      </c>
      <c r="R492" s="93">
        <f>SUM('2:3'!R492)</f>
        <v>0</v>
      </c>
      <c r="S492" s="93">
        <f>SUM('2:3'!S492)</f>
        <v>0</v>
      </c>
      <c r="T492" s="93">
        <f>SUM('2:3'!T492)</f>
        <v>0</v>
      </c>
      <c r="U492" s="93">
        <f>SUM('2:3'!U492)</f>
        <v>0</v>
      </c>
      <c r="V492" s="196">
        <f>SUM(X492:AA492)</f>
        <v>0</v>
      </c>
      <c r="W492" s="33" t="str">
        <f t="shared" si="102"/>
        <v/>
      </c>
      <c r="X492" s="93">
        <f>SUM('2:3'!X492)</f>
        <v>0</v>
      </c>
      <c r="Y492" s="93">
        <f>SUM('2:3'!Y492)</f>
        <v>0</v>
      </c>
      <c r="Z492" s="93">
        <f>SUM('2:3'!Z492)</f>
        <v>0</v>
      </c>
      <c r="AA492" s="93">
        <f>SUM('2:3'!AA492)</f>
        <v>0</v>
      </c>
      <c r="AB492" s="309">
        <v>2.0699999999999998</v>
      </c>
      <c r="AC492" s="232">
        <f t="shared" si="114"/>
        <v>0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SUM('2:3'!G493)</f>
        <v>0</v>
      </c>
      <c r="H493" s="250">
        <f t="shared" si="115"/>
        <v>0</v>
      </c>
      <c r="I493" s="93">
        <f>SUM('2:3'!I493)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SUM('2:3'!O493)</f>
        <v>0</v>
      </c>
      <c r="P493" s="93">
        <f>SUM('2:3'!P493)</f>
        <v>0</v>
      </c>
      <c r="Q493" s="93">
        <f>SUM('2:3'!Q493)</f>
        <v>0</v>
      </c>
      <c r="R493" s="93">
        <f>SUM('2:3'!R493)</f>
        <v>0</v>
      </c>
      <c r="S493" s="93">
        <f>SUM('2:3'!S493)</f>
        <v>0</v>
      </c>
      <c r="T493" s="93">
        <f>SUM('2:3'!T493)</f>
        <v>0</v>
      </c>
      <c r="U493" s="93">
        <f>SUM('2:3'!U493)</f>
        <v>0</v>
      </c>
      <c r="V493" s="196">
        <f>SUM(X493:AA493)</f>
        <v>0</v>
      </c>
      <c r="W493" s="33" t="str">
        <f t="shared" si="102"/>
        <v/>
      </c>
      <c r="X493" s="93">
        <f>SUM('2:3'!X493)</f>
        <v>0</v>
      </c>
      <c r="Y493" s="93">
        <f>SUM('2:3'!Y493)</f>
        <v>0</v>
      </c>
      <c r="Z493" s="93">
        <f>SUM('2:3'!Z493)</f>
        <v>0</v>
      </c>
      <c r="AA493" s="93">
        <f>SUM('2:3'!AA493)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SUM('2:3'!G494)</f>
        <v>0</v>
      </c>
      <c r="H494" s="250">
        <f t="shared" si="115"/>
        <v>0</v>
      </c>
      <c r="I494" s="93">
        <f>SUM('2:3'!I494)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SUM('2:3'!O494)</f>
        <v>0</v>
      </c>
      <c r="P494" s="93">
        <f>SUM('2:3'!P494)</f>
        <v>0</v>
      </c>
      <c r="Q494" s="93">
        <f>SUM('2:3'!Q494)</f>
        <v>0</v>
      </c>
      <c r="R494" s="93">
        <f>SUM('2:3'!R494)</f>
        <v>0</v>
      </c>
      <c r="S494" s="93">
        <f>SUM('2:3'!S494)</f>
        <v>0</v>
      </c>
      <c r="T494" s="93">
        <f>SUM('2:3'!T494)</f>
        <v>0</v>
      </c>
      <c r="U494" s="93">
        <f>SUM('2:3'!U494)</f>
        <v>0</v>
      </c>
      <c r="V494" s="196">
        <f>SUM(X494:AA494)</f>
        <v>0</v>
      </c>
      <c r="W494" s="33" t="str">
        <f t="shared" si="102"/>
        <v/>
      </c>
      <c r="X494" s="93">
        <f>SUM('2:3'!X494)</f>
        <v>0</v>
      </c>
      <c r="Y494" s="93">
        <f>SUM('2:3'!Y494)</f>
        <v>0</v>
      </c>
      <c r="Z494" s="93">
        <f>SUM('2:3'!Z494)</f>
        <v>0</v>
      </c>
      <c r="AA494" s="93">
        <f>SUM('2:3'!AA494)</f>
        <v>0</v>
      </c>
      <c r="AB494" s="309">
        <v>1.79</v>
      </c>
      <c r="AC494" s="232">
        <f t="shared" si="114"/>
        <v>0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SUM('2:3'!G495)</f>
        <v>0</v>
      </c>
      <c r="H495" s="250">
        <f t="shared" si="115"/>
        <v>0</v>
      </c>
      <c r="I495" s="93">
        <f>SUM('2:3'!I495)</f>
        <v>0</v>
      </c>
      <c r="J495" s="31"/>
      <c r="K495" s="35"/>
      <c r="L495" s="87"/>
      <c r="M495" s="36"/>
      <c r="N495" s="31"/>
      <c r="O495" s="93">
        <f>SUM('2:3'!O495)</f>
        <v>0</v>
      </c>
      <c r="P495" s="93">
        <f>SUM('2:3'!P495)</f>
        <v>0</v>
      </c>
      <c r="Q495" s="93">
        <f>SUM('2:3'!Q495)</f>
        <v>0</v>
      </c>
      <c r="R495" s="93">
        <f>SUM('2:3'!R495)</f>
        <v>0</v>
      </c>
      <c r="S495" s="93">
        <f>SUM('2:3'!S495)</f>
        <v>0</v>
      </c>
      <c r="T495" s="93">
        <f>SUM('2:3'!T495)</f>
        <v>0</v>
      </c>
      <c r="U495" s="93">
        <f>SUM('2:3'!U495)</f>
        <v>0</v>
      </c>
      <c r="V495" s="196"/>
      <c r="W495" s="33"/>
      <c r="X495" s="93">
        <f>SUM('2:3'!X495)</f>
        <v>0</v>
      </c>
      <c r="Y495" s="93">
        <f>SUM('2:3'!Y495)</f>
        <v>0</v>
      </c>
      <c r="Z495" s="93">
        <f>SUM('2:3'!Z495)</f>
        <v>0</v>
      </c>
      <c r="AA495" s="93">
        <f>SUM('2:3'!AA495)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SUM('2:3'!G496)</f>
        <v>0</v>
      </c>
      <c r="H496" s="250">
        <f t="shared" si="115"/>
        <v>0</v>
      </c>
      <c r="I496" s="93">
        <f>SUM('2:3'!I496)</f>
        <v>0</v>
      </c>
      <c r="J496" s="31"/>
      <c r="K496" s="35"/>
      <c r="L496" s="87">
        <v>6</v>
      </c>
      <c r="M496" s="36"/>
      <c r="N496" s="31"/>
      <c r="O496" s="93">
        <f>SUM('2:3'!O496)</f>
        <v>0</v>
      </c>
      <c r="P496" s="93">
        <f>SUM('2:3'!P496)</f>
        <v>0</v>
      </c>
      <c r="Q496" s="93">
        <f>SUM('2:3'!Q496)</f>
        <v>0</v>
      </c>
      <c r="R496" s="93">
        <f>SUM('2:3'!R496)</f>
        <v>0</v>
      </c>
      <c r="S496" s="93">
        <f>SUM('2:3'!S496)</f>
        <v>0</v>
      </c>
      <c r="T496" s="93">
        <f>SUM('2:3'!T496)</f>
        <v>0</v>
      </c>
      <c r="U496" s="93">
        <f>SUM('2:3'!U496)</f>
        <v>0</v>
      </c>
      <c r="V496" s="196"/>
      <c r="W496" s="33"/>
      <c r="X496" s="93">
        <f>SUM('2:3'!X496)</f>
        <v>0</v>
      </c>
      <c r="Y496" s="93">
        <f>SUM('2:3'!Y496)</f>
        <v>0</v>
      </c>
      <c r="Z496" s="93">
        <f>SUM('2:3'!Z496)</f>
        <v>0</v>
      </c>
      <c r="AA496" s="93">
        <f>SUM('2:3'!AA496)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SUM('2:3'!G497)</f>
        <v>0</v>
      </c>
      <c r="H497" s="250">
        <f t="shared" si="115"/>
        <v>0</v>
      </c>
      <c r="I497" s="93">
        <f>SUM('2:3'!I497)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SUM('2:3'!O497)</f>
        <v>0</v>
      </c>
      <c r="P497" s="93">
        <f>SUM('2:3'!P497)</f>
        <v>0</v>
      </c>
      <c r="Q497" s="93">
        <f>SUM('2:3'!Q497)</f>
        <v>0</v>
      </c>
      <c r="R497" s="93">
        <f>SUM('2:3'!R497)</f>
        <v>0</v>
      </c>
      <c r="S497" s="93">
        <f>SUM('2:3'!S497)</f>
        <v>0</v>
      </c>
      <c r="T497" s="93">
        <f>SUM('2:3'!T497)</f>
        <v>0</v>
      </c>
      <c r="U497" s="93">
        <f>SUM('2:3'!U497)</f>
        <v>0</v>
      </c>
      <c r="V497" s="196">
        <f>SUM(X497:AA497)</f>
        <v>0</v>
      </c>
      <c r="W497" s="33" t="str">
        <f>IF(ISERROR(V497/G497),"",V497/G497)</f>
        <v/>
      </c>
      <c r="X497" s="93">
        <f>SUM('2:3'!X497)</f>
        <v>0</v>
      </c>
      <c r="Y497" s="93">
        <f>SUM('2:3'!Y497)</f>
        <v>0</v>
      </c>
      <c r="Z497" s="93">
        <f>SUM('2:3'!Z497)</f>
        <v>0</v>
      </c>
      <c r="AA497" s="93">
        <f>SUM('2:3'!AA497)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SUM('2:3'!G498)</f>
        <v>0</v>
      </c>
      <c r="H498" s="250">
        <f t="shared" si="115"/>
        <v>0</v>
      </c>
      <c r="I498" s="93">
        <f>SUM('2:3'!I498)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SUM('2:3'!O498)</f>
        <v>0</v>
      </c>
      <c r="P498" s="93">
        <f>SUM('2:3'!P498)</f>
        <v>0</v>
      </c>
      <c r="Q498" s="93">
        <f>SUM('2:3'!Q498)</f>
        <v>0</v>
      </c>
      <c r="R498" s="93">
        <f>SUM('2:3'!R498)</f>
        <v>0</v>
      </c>
      <c r="S498" s="93">
        <f>SUM('2:3'!S498)</f>
        <v>0</v>
      </c>
      <c r="T498" s="93">
        <f>SUM('2:3'!T498)</f>
        <v>0</v>
      </c>
      <c r="U498" s="93">
        <f>SUM('2:3'!U498)</f>
        <v>0</v>
      </c>
      <c r="V498" s="196">
        <f>SUM(X498:AA498)</f>
        <v>0</v>
      </c>
      <c r="W498" s="33" t="str">
        <f>IF(ISERROR(V498/G498),"",V498/G498)</f>
        <v/>
      </c>
      <c r="X498" s="93">
        <f>SUM('2:3'!X498)</f>
        <v>0</v>
      </c>
      <c r="Y498" s="93">
        <f>SUM('2:3'!Y498)</f>
        <v>0</v>
      </c>
      <c r="Z498" s="93">
        <f>SUM('2:3'!Z498)</f>
        <v>0</v>
      </c>
      <c r="AA498" s="93">
        <f>SUM('2:3'!AA498)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SUM('2:3'!G499)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SUM('2:3'!G500)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SUM('2:3'!G501)</f>
        <v>0</v>
      </c>
      <c r="H501" s="250">
        <f t="shared" si="115"/>
        <v>0</v>
      </c>
      <c r="I501" s="93">
        <f>SUM('2:3'!I501)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SUM('2:3'!O501)</f>
        <v>0</v>
      </c>
      <c r="P501" s="93">
        <f>SUM('2:3'!P501)</f>
        <v>0</v>
      </c>
      <c r="Q501" s="93">
        <f>SUM('2:3'!Q501)</f>
        <v>0</v>
      </c>
      <c r="R501" s="93">
        <f>SUM('2:3'!R501)</f>
        <v>0</v>
      </c>
      <c r="S501" s="93">
        <f>SUM('2:3'!S501)</f>
        <v>0</v>
      </c>
      <c r="T501" s="93">
        <f>SUM('2:3'!T501)</f>
        <v>0</v>
      </c>
      <c r="U501" s="93">
        <f>SUM('2:3'!U501)</f>
        <v>0</v>
      </c>
      <c r="V501" s="196">
        <f>SUM(X501:AA501)</f>
        <v>0</v>
      </c>
      <c r="W501" s="33" t="str">
        <f>IF(ISERROR(V501/G501),"",V501/G501)</f>
        <v/>
      </c>
      <c r="X501" s="93">
        <f>SUM('2:3'!X501)</f>
        <v>0</v>
      </c>
      <c r="Y501" s="93">
        <f>SUM('2:3'!Y501)</f>
        <v>0</v>
      </c>
      <c r="Z501" s="93">
        <f>SUM('2:3'!Z501)</f>
        <v>0</v>
      </c>
      <c r="AA501" s="93">
        <f>SUM('2:3'!AA501)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SUM('2:3'!G502)</f>
        <v>0</v>
      </c>
      <c r="H502" s="250">
        <f t="shared" si="115"/>
        <v>0</v>
      </c>
      <c r="I502" s="93">
        <f>SUM('2:3'!I502)</f>
        <v>0</v>
      </c>
      <c r="J502" s="31"/>
      <c r="K502" s="35"/>
      <c r="L502" s="87"/>
      <c r="M502" s="36"/>
      <c r="N502" s="31"/>
      <c r="O502" s="93">
        <f>SUM('2:3'!O502)</f>
        <v>0</v>
      </c>
      <c r="P502" s="93">
        <f>SUM('2:3'!P502)</f>
        <v>0</v>
      </c>
      <c r="Q502" s="93">
        <f>SUM('2:3'!Q502)</f>
        <v>0</v>
      </c>
      <c r="R502" s="93">
        <f>SUM('2:3'!R502)</f>
        <v>0</v>
      </c>
      <c r="S502" s="93">
        <f>SUM('2:3'!S502)</f>
        <v>0</v>
      </c>
      <c r="T502" s="93">
        <f>SUM('2:3'!T502)</f>
        <v>0</v>
      </c>
      <c r="U502" s="93">
        <f>SUM('2:3'!U502)</f>
        <v>0</v>
      </c>
      <c r="V502" s="196"/>
      <c r="W502" s="33"/>
      <c r="X502" s="93">
        <f>SUM('2:3'!X502)</f>
        <v>0</v>
      </c>
      <c r="Y502" s="93">
        <f>SUM('2:3'!Y502)</f>
        <v>0</v>
      </c>
      <c r="Z502" s="93">
        <f>SUM('2:3'!Z502)</f>
        <v>0</v>
      </c>
      <c r="AA502" s="93">
        <f>SUM('2:3'!AA502)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SUM('2:3'!G503)</f>
        <v>0</v>
      </c>
      <c r="H503" s="250">
        <f t="shared" si="115"/>
        <v>0</v>
      </c>
      <c r="I503" s="93">
        <f>SUM('2:3'!I503)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SUM('2:3'!G504)</f>
        <v>0</v>
      </c>
      <c r="H504" s="250">
        <f t="shared" si="115"/>
        <v>0</v>
      </c>
      <c r="I504" s="93">
        <f>SUM('2:3'!I504)</f>
        <v>0</v>
      </c>
      <c r="J504" s="31"/>
      <c r="K504" s="35"/>
      <c r="L504" s="87"/>
      <c r="M504" s="36"/>
      <c r="N504" s="31"/>
      <c r="O504" s="93">
        <f>SUM('2:3'!O504)</f>
        <v>0</v>
      </c>
      <c r="P504" s="93">
        <f>SUM('2:3'!P504)</f>
        <v>0</v>
      </c>
      <c r="Q504" s="93">
        <f>SUM('2:3'!Q504)</f>
        <v>0</v>
      </c>
      <c r="R504" s="93">
        <f>SUM('2:3'!R504)</f>
        <v>0</v>
      </c>
      <c r="S504" s="93">
        <f>SUM('2:3'!S504)</f>
        <v>0</v>
      </c>
      <c r="T504" s="93">
        <f>SUM('2:3'!T504)</f>
        <v>0</v>
      </c>
      <c r="U504" s="93">
        <f>SUM('2:3'!U504)</f>
        <v>0</v>
      </c>
      <c r="V504" s="196"/>
      <c r="W504" s="33"/>
      <c r="X504" s="93">
        <f>SUM('2:3'!X504)</f>
        <v>0</v>
      </c>
      <c r="Y504" s="93">
        <f>SUM('2:3'!Y504)</f>
        <v>0</v>
      </c>
      <c r="Z504" s="93">
        <f>SUM('2:3'!Z504)</f>
        <v>0</v>
      </c>
      <c r="AA504" s="93">
        <f>SUM('2:3'!AA504)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SUM('2:3'!G505)</f>
        <v>0</v>
      </c>
      <c r="H505" s="250">
        <f t="shared" si="115"/>
        <v>0</v>
      </c>
      <c r="I505" s="93">
        <f>SUM('2:3'!I505)</f>
        <v>0</v>
      </c>
      <c r="J505" s="31"/>
      <c r="K505" s="35"/>
      <c r="L505" s="87"/>
      <c r="M505" s="36"/>
      <c r="N505" s="31"/>
      <c r="O505" s="93">
        <f>SUM('2:3'!O505)</f>
        <v>0</v>
      </c>
      <c r="P505" s="93">
        <f>SUM('2:3'!P505)</f>
        <v>0</v>
      </c>
      <c r="Q505" s="93">
        <f>SUM('2:3'!Q505)</f>
        <v>0</v>
      </c>
      <c r="R505" s="93">
        <f>SUM('2:3'!R505)</f>
        <v>0</v>
      </c>
      <c r="S505" s="93">
        <f>SUM('2:3'!S505)</f>
        <v>0</v>
      </c>
      <c r="T505" s="93">
        <f>SUM('2:3'!T505)</f>
        <v>0</v>
      </c>
      <c r="U505" s="93">
        <f>SUM('2:3'!U505)</f>
        <v>0</v>
      </c>
      <c r="V505" s="196"/>
      <c r="W505" s="33"/>
      <c r="X505" s="93">
        <f>SUM('2:3'!X505)</f>
        <v>0</v>
      </c>
      <c r="Y505" s="93">
        <f>SUM('2:3'!Y505)</f>
        <v>0</v>
      </c>
      <c r="Z505" s="93">
        <f>SUM('2:3'!Z505)</f>
        <v>0</v>
      </c>
      <c r="AA505" s="93">
        <f>SUM('2:3'!AA505)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540" t="s">
        <v>106</v>
      </c>
      <c r="B506" s="541"/>
      <c r="C506" s="20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116">SUM(M491:M501)</f>
        <v>0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551" t="s">
        <v>108</v>
      </c>
      <c r="B507" s="552"/>
      <c r="C507" s="552"/>
      <c r="D507" s="552"/>
      <c r="E507" s="552"/>
      <c r="F507" s="553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17">SUM(M370,M428,M463,M479,M490,M506)</f>
        <v>0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0</v>
      </c>
      <c r="AD507" s="217"/>
      <c r="AE507" s="77"/>
      <c r="AF507" s="77"/>
      <c r="AG507" s="77"/>
      <c r="AH507" s="77"/>
      <c r="AI507" s="57"/>
      <c r="AJ507" s="57"/>
      <c r="AK507" s="57"/>
      <c r="AL507" s="568"/>
      <c r="AM507" s="568"/>
      <c r="AN507" s="568"/>
      <c r="AO507" s="568"/>
      <c r="AP507" s="568"/>
      <c r="AQ507" s="568"/>
      <c r="AR507" s="568"/>
      <c r="AS507" s="568"/>
      <c r="AT507" s="568"/>
      <c r="AU507" s="568"/>
      <c r="AV507" s="568"/>
      <c r="AW507" s="568"/>
      <c r="AX507" s="568"/>
      <c r="AY507" s="568"/>
      <c r="AZ507" s="568"/>
      <c r="BA507" s="568"/>
    </row>
    <row r="508" spans="1:53">
      <c r="G508" s="334">
        <f>+G507+G164+G335</f>
        <v>9623</v>
      </c>
      <c r="H508" s="100" t="s">
        <v>165</v>
      </c>
      <c r="J508" s="101">
        <f>+G463+G292+G121</f>
        <v>1042</v>
      </c>
      <c r="K508" s="101">
        <f>+H463+H292+H121</f>
        <v>5210</v>
      </c>
      <c r="L508" s="101">
        <f>+I463+I292+I121</f>
        <v>40</v>
      </c>
      <c r="M508" s="50">
        <f>+J508/L508</f>
        <v>26.05</v>
      </c>
      <c r="AC508" s="235">
        <f>+AC507+AC164+AC335</f>
        <v>7780.92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2467</v>
      </c>
      <c r="K518" s="101">
        <f>+H163</f>
        <v>23091.119999999999</v>
      </c>
      <c r="L518" s="101">
        <f>+I163</f>
        <v>299</v>
      </c>
      <c r="M518" s="102">
        <f>+J518/L518</f>
        <v>8.2508361204013383</v>
      </c>
    </row>
    <row r="519" spans="7:13">
      <c r="J519" s="46">
        <f>+B171</f>
        <v>9623</v>
      </c>
      <c r="M519" s="102"/>
    </row>
    <row r="520" spans="7:13">
      <c r="M520" s="102"/>
    </row>
    <row r="521" spans="7:13">
      <c r="H521" s="100" t="s">
        <v>163</v>
      </c>
      <c r="J521" s="46">
        <f>+G199</f>
        <v>0</v>
      </c>
      <c r="K521" s="101">
        <f>+H199</f>
        <v>0</v>
      </c>
      <c r="L521" s="101">
        <f>+I199</f>
        <v>0</v>
      </c>
      <c r="M521" s="102" t="e">
        <f>+J521/L521</f>
        <v>#DIV/0!</v>
      </c>
    </row>
    <row r="522" spans="7:13">
      <c r="H522" s="100" t="s">
        <v>164</v>
      </c>
      <c r="J522" s="46">
        <f>+G257</f>
        <v>0</v>
      </c>
      <c r="K522" s="101">
        <f>+H257</f>
        <v>0</v>
      </c>
      <c r="L522" s="101">
        <f>+I257</f>
        <v>0</v>
      </c>
      <c r="M522" s="102" t="e">
        <f>+J522/L522</f>
        <v>#DIV/0!</v>
      </c>
    </row>
    <row r="523" spans="7:13">
      <c r="H523" s="100" t="s">
        <v>165</v>
      </c>
      <c r="J523" s="46">
        <f>+G292</f>
        <v>0</v>
      </c>
      <c r="K523" s="101">
        <f>+H292</f>
        <v>0</v>
      </c>
      <c r="L523" s="101">
        <f>+I292</f>
        <v>0</v>
      </c>
      <c r="M523" s="102" t="e">
        <f>+J523/L523</f>
        <v>#DIV/0!</v>
      </c>
    </row>
    <row r="524" spans="7:13">
      <c r="H524" s="100" t="s">
        <v>166</v>
      </c>
      <c r="J524" s="46">
        <f>+G308</f>
        <v>0</v>
      </c>
      <c r="K524" s="101">
        <f>+H308</f>
        <v>0</v>
      </c>
      <c r="L524" s="101">
        <f>+I308</f>
        <v>0</v>
      </c>
      <c r="M524" s="102" t="e">
        <f>+J524/L524</f>
        <v>#DIV/0!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0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0</v>
      </c>
      <c r="K529" s="101">
        <f>+H463</f>
        <v>0</v>
      </c>
      <c r="L529" s="101">
        <f>+I463</f>
        <v>0</v>
      </c>
      <c r="M529" s="102" t="e">
        <f>+J529/L529</f>
        <v>#DIV/0!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3"/>
  <sheetViews>
    <sheetView workbookViewId="0">
      <pane xSplit="1" ySplit="3" topLeftCell="B4" activePane="bottomRight" state="frozen"/>
      <selection activeCell="C63" sqref="C63"/>
      <selection pane="topRight" activeCell="C63" sqref="C63"/>
      <selection pane="bottomLeft" activeCell="C63" sqref="C63"/>
      <selection pane="bottomRight" activeCell="B6" sqref="B6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610" t="s">
        <v>530</v>
      </c>
      <c r="B1" s="611"/>
      <c r="C1" s="611"/>
      <c r="D1" s="611"/>
      <c r="E1" s="611"/>
      <c r="F1" s="611"/>
      <c r="G1" s="611"/>
      <c r="H1" s="611"/>
      <c r="I1" s="611"/>
      <c r="J1" s="611"/>
      <c r="K1" s="612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608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609"/>
    </row>
    <row r="4" spans="1:11" ht="15.75">
      <c r="A4" s="327" t="s">
        <v>520</v>
      </c>
      <c r="B4" s="327">
        <f>+汇总!G28</f>
        <v>2273</v>
      </c>
      <c r="C4" s="327">
        <v>0</v>
      </c>
      <c r="D4" s="331" t="e">
        <f>+B4/C4</f>
        <v>#DIV/0!</v>
      </c>
      <c r="E4" s="327">
        <f>+汇总!G199</f>
        <v>0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2273</v>
      </c>
    </row>
    <row r="5" spans="1:11" ht="15.75">
      <c r="A5" s="327" t="s">
        <v>521</v>
      </c>
      <c r="B5" s="327">
        <f>+汇总!G86</f>
        <v>2702</v>
      </c>
      <c r="C5" s="327">
        <v>0</v>
      </c>
      <c r="D5" s="331" t="e">
        <f t="shared" ref="D5:D11" si="1">+B5/C5</f>
        <v>#DIV/0!</v>
      </c>
      <c r="E5" s="327">
        <f>+汇总!G257</f>
        <v>0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2702</v>
      </c>
    </row>
    <row r="6" spans="1:11" ht="15.75">
      <c r="A6" s="327" t="s">
        <v>522</v>
      </c>
      <c r="B6" s="327">
        <f>+汇总!G121</f>
        <v>1042</v>
      </c>
      <c r="C6" s="327">
        <v>0</v>
      </c>
      <c r="D6" s="331" t="e">
        <f t="shared" si="1"/>
        <v>#DIV/0!</v>
      </c>
      <c r="E6" s="327">
        <f>+汇总!G292</f>
        <v>0</v>
      </c>
      <c r="F6" s="327">
        <v>0</v>
      </c>
      <c r="G6" s="327" t="e">
        <f t="shared" si="2"/>
        <v>#DIV/0!</v>
      </c>
      <c r="H6" s="327">
        <f>+汇总!G463</f>
        <v>0</v>
      </c>
      <c r="I6" s="327">
        <v>0</v>
      </c>
      <c r="J6" s="331" t="e">
        <f>+H6/I6</f>
        <v>#DIV/0!</v>
      </c>
      <c r="K6" s="332">
        <f t="shared" si="3"/>
        <v>1042</v>
      </c>
    </row>
    <row r="7" spans="1:11" ht="15.75">
      <c r="A7" s="327" t="s">
        <v>523</v>
      </c>
      <c r="B7" s="327">
        <f>+汇总!G137</f>
        <v>0</v>
      </c>
      <c r="C7" s="327">
        <v>0</v>
      </c>
      <c r="D7" s="327" t="e">
        <f t="shared" si="1"/>
        <v>#DIV/0!</v>
      </c>
      <c r="E7" s="327">
        <f>+汇总!G308</f>
        <v>0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0</v>
      </c>
    </row>
    <row r="8" spans="1:11" ht="15.75">
      <c r="A8" s="327" t="s">
        <v>524</v>
      </c>
      <c r="B8" s="327">
        <f>+汇总!G148</f>
        <v>1139</v>
      </c>
      <c r="C8" s="327">
        <v>0</v>
      </c>
      <c r="D8" s="331" t="e">
        <f t="shared" si="1"/>
        <v>#DIV/0!</v>
      </c>
      <c r="E8" s="327">
        <f>+汇总!G319</f>
        <v>0</v>
      </c>
      <c r="F8" s="327">
        <v>0</v>
      </c>
      <c r="G8" s="331" t="e">
        <f>+E8/F8</f>
        <v>#DIV/0!</v>
      </c>
      <c r="H8" s="327">
        <f>+汇总!G490</f>
        <v>0</v>
      </c>
      <c r="I8" s="327">
        <v>0</v>
      </c>
      <c r="J8" s="327" t="e">
        <f t="shared" si="0"/>
        <v>#DIV/0!</v>
      </c>
      <c r="K8" s="332">
        <f t="shared" si="3"/>
        <v>1139</v>
      </c>
    </row>
    <row r="9" spans="1:11" ht="15.75">
      <c r="A9" s="327" t="s">
        <v>525</v>
      </c>
      <c r="B9" s="327">
        <f>+汇总!G163</f>
        <v>2467</v>
      </c>
      <c r="C9" s="327">
        <v>0</v>
      </c>
      <c r="D9" s="331" t="e">
        <f t="shared" si="1"/>
        <v>#DIV/0!</v>
      </c>
      <c r="E9" s="327">
        <f>+汇总!G334</f>
        <v>0</v>
      </c>
      <c r="F9" s="327">
        <v>0</v>
      </c>
      <c r="G9" s="331" t="e">
        <f t="shared" si="2"/>
        <v>#DIV/0!</v>
      </c>
      <c r="H9" s="327">
        <f>+汇总!G506</f>
        <v>0</v>
      </c>
      <c r="I9" s="327">
        <v>0</v>
      </c>
      <c r="J9" s="331" t="e">
        <f t="shared" si="0"/>
        <v>#DIV/0!</v>
      </c>
      <c r="K9" s="332">
        <f t="shared" si="3"/>
        <v>2467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9623</v>
      </c>
      <c r="C11" s="327">
        <f>SUM(C4:C10)</f>
        <v>0</v>
      </c>
      <c r="D11" s="327" t="e">
        <f t="shared" si="1"/>
        <v>#DIV/0!</v>
      </c>
      <c r="E11" s="327">
        <f>SUM(E4:E10)</f>
        <v>0</v>
      </c>
      <c r="F11" s="327">
        <f>SUM(F4:F10)</f>
        <v>0</v>
      </c>
      <c r="G11" s="331" t="e">
        <f t="shared" si="2"/>
        <v>#DIV/0!</v>
      </c>
      <c r="H11" s="327">
        <f>SUM(H4:H10)</f>
        <v>0</v>
      </c>
      <c r="I11" s="327">
        <f>SUM(I4:I10)</f>
        <v>0</v>
      </c>
      <c r="J11" s="331" t="e">
        <f>+H11/I11</f>
        <v>#DIV/0!</v>
      </c>
      <c r="K11" s="332">
        <f>+B11+E11+H11</f>
        <v>9623</v>
      </c>
    </row>
    <row r="12" spans="1:11" ht="15.75">
      <c r="A12" s="327" t="s">
        <v>528</v>
      </c>
      <c r="B12" s="576">
        <f>B11+E11+H11</f>
        <v>9623</v>
      </c>
      <c r="C12" s="580"/>
      <c r="D12" s="580"/>
      <c r="E12" s="580"/>
      <c r="F12" s="580"/>
      <c r="G12" s="580"/>
      <c r="H12" s="580"/>
      <c r="I12" s="580"/>
      <c r="J12" s="577"/>
      <c r="K12" s="332"/>
    </row>
    <row r="60" spans="2:2" ht="15.75">
      <c r="B60" s="388" t="s">
        <v>532</v>
      </c>
    </row>
    <row r="61" spans="2:2" ht="15.75">
      <c r="B61" s="388" t="s">
        <v>532</v>
      </c>
    </row>
    <row r="62" spans="2:2" ht="15.75">
      <c r="B62" s="388" t="s">
        <v>532</v>
      </c>
    </row>
    <row r="63" spans="2:2" ht="15.75">
      <c r="B63" s="388" t="s">
        <v>532</v>
      </c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</vt:lpstr>
      <vt:lpstr>3</vt:lpstr>
      <vt:lpstr>5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2017-04-06T02:17:39Z</dcterms:modified>
</cp:coreProperties>
</file>