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0" yWindow="90" windowWidth="15480" windowHeight="11640" firstSheet="7" activeTab="27"/>
  </bookViews>
  <sheets>
    <sheet name="28" sheetId="158" r:id="rId1"/>
    <sheet name="1" sheetId="159" r:id="rId2"/>
    <sheet name="2" sheetId="160" r:id="rId3"/>
    <sheet name="3" sheetId="161" r:id="rId4"/>
    <sheet name="4" sheetId="163" r:id="rId5"/>
    <sheet name="5" sheetId="162" r:id="rId6"/>
    <sheet name="6" sheetId="164" r:id="rId7"/>
    <sheet name="7" sheetId="165" r:id="rId8"/>
    <sheet name="8" sheetId="166" r:id="rId9"/>
    <sheet name="9" sheetId="167" r:id="rId10"/>
    <sheet name="10" sheetId="168" r:id="rId11"/>
    <sheet name="11" sheetId="169" r:id="rId12"/>
    <sheet name="12" sheetId="170" r:id="rId13"/>
    <sheet name="13" sheetId="171" r:id="rId14"/>
    <sheet name="14" sheetId="172" r:id="rId15"/>
    <sheet name="15" sheetId="173" r:id="rId16"/>
    <sheet name="16" sheetId="174" r:id="rId17"/>
    <sheet name="17" sheetId="175" r:id="rId18"/>
    <sheet name="18" sheetId="176" r:id="rId19"/>
    <sheet name="19" sheetId="177" r:id="rId20"/>
    <sheet name="20" sheetId="178" r:id="rId21"/>
    <sheet name="21" sheetId="179" r:id="rId22"/>
    <sheet name="22" sheetId="180" r:id="rId23"/>
    <sheet name="23" sheetId="181" r:id="rId24"/>
    <sheet name="24" sheetId="182" r:id="rId25"/>
    <sheet name="25" sheetId="183" r:id="rId26"/>
    <sheet name="26" sheetId="184" r:id="rId27"/>
    <sheet name="27" sheetId="185" r:id="rId28"/>
    <sheet name="表样" sheetId="126" r:id="rId29"/>
  </sheets>
  <externalReferences>
    <externalReference r:id="rId30"/>
  </externalReferences>
  <calcPr calcId="145621"/>
</workbook>
</file>

<file path=xl/calcChain.xml><?xml version="1.0" encoding="utf-8"?>
<calcChain xmlns="http://schemas.openxmlformats.org/spreadsheetml/2006/main">
  <c r="C10" i="185" l="1"/>
  <c r="D10" i="185" s="1"/>
  <c r="B10" i="185"/>
  <c r="C8" i="185"/>
  <c r="D8" i="185" s="1"/>
  <c r="B8" i="185"/>
  <c r="C7" i="185"/>
  <c r="D7" i="185" s="1"/>
  <c r="B7" i="185"/>
  <c r="C6" i="185"/>
  <c r="D6" i="185" s="1"/>
  <c r="B6" i="185"/>
  <c r="C5" i="185"/>
  <c r="B5" i="185"/>
  <c r="I12" i="185"/>
  <c r="H12" i="185"/>
  <c r="J12" i="185" s="1"/>
  <c r="F12" i="185"/>
  <c r="E12" i="185"/>
  <c r="G12" i="185" s="1"/>
  <c r="J11" i="185"/>
  <c r="G11" i="185"/>
  <c r="D11" i="185"/>
  <c r="J10" i="185"/>
  <c r="G10" i="185"/>
  <c r="J9" i="185"/>
  <c r="G9" i="185"/>
  <c r="D9" i="185"/>
  <c r="J8" i="185"/>
  <c r="G8" i="185"/>
  <c r="J7" i="185"/>
  <c r="G7" i="185"/>
  <c r="J6" i="185"/>
  <c r="G6" i="185"/>
  <c r="J5" i="185"/>
  <c r="G5" i="185"/>
  <c r="B12" i="185" l="1"/>
  <c r="B13" i="185" s="1"/>
  <c r="C12" i="185"/>
  <c r="D5" i="185"/>
  <c r="C10" i="184"/>
  <c r="B10" i="184"/>
  <c r="C8" i="184"/>
  <c r="B8" i="184"/>
  <c r="C7" i="184"/>
  <c r="B7" i="184"/>
  <c r="C6" i="184"/>
  <c r="B6" i="184"/>
  <c r="C5" i="184"/>
  <c r="B5" i="184"/>
  <c r="B12" i="184" s="1"/>
  <c r="B13" i="184" s="1"/>
  <c r="C10" i="183"/>
  <c r="B10" i="183"/>
  <c r="C9" i="183"/>
  <c r="D9" i="183" s="1"/>
  <c r="B9" i="183"/>
  <c r="C7" i="183"/>
  <c r="B7" i="183"/>
  <c r="C6" i="183"/>
  <c r="B6" i="183"/>
  <c r="C5" i="183"/>
  <c r="B5" i="183"/>
  <c r="C12" i="183"/>
  <c r="I12" i="184"/>
  <c r="H12" i="184"/>
  <c r="J12" i="184" s="1"/>
  <c r="F12" i="184"/>
  <c r="E12" i="184"/>
  <c r="G12" i="184" s="1"/>
  <c r="J11" i="184"/>
  <c r="G11" i="184"/>
  <c r="D11" i="184"/>
  <c r="J10" i="184"/>
  <c r="G10" i="184"/>
  <c r="J9" i="184"/>
  <c r="G9" i="184"/>
  <c r="D9" i="184"/>
  <c r="J8" i="184"/>
  <c r="G8" i="184"/>
  <c r="J7" i="184"/>
  <c r="G7" i="184"/>
  <c r="J6" i="184"/>
  <c r="G6" i="184"/>
  <c r="D6" i="184"/>
  <c r="J5" i="184"/>
  <c r="G5" i="184"/>
  <c r="D5" i="184"/>
  <c r="I12" i="183"/>
  <c r="H12" i="183"/>
  <c r="J12" i="183" s="1"/>
  <c r="F12" i="183"/>
  <c r="E12" i="183"/>
  <c r="G12" i="183" s="1"/>
  <c r="J11" i="183"/>
  <c r="G11" i="183"/>
  <c r="D11" i="183"/>
  <c r="J10" i="183"/>
  <c r="G10" i="183"/>
  <c r="J9" i="183"/>
  <c r="G9" i="183"/>
  <c r="J8" i="183"/>
  <c r="G8" i="183"/>
  <c r="D8" i="183"/>
  <c r="J7" i="183"/>
  <c r="G7" i="183"/>
  <c r="J6" i="183"/>
  <c r="G6" i="183"/>
  <c r="J5" i="183"/>
  <c r="G5" i="183"/>
  <c r="D12" i="185" l="1"/>
  <c r="B12" i="183"/>
  <c r="B13" i="183" s="1"/>
  <c r="D8" i="184"/>
  <c r="C12" i="184"/>
  <c r="D7" i="184"/>
  <c r="D10" i="184"/>
  <c r="D7" i="183"/>
  <c r="D5" i="183"/>
  <c r="D10" i="183"/>
  <c r="D6" i="183"/>
  <c r="D12" i="184"/>
  <c r="D12" i="183"/>
  <c r="C10" i="182"/>
  <c r="B10" i="182"/>
  <c r="C9" i="182"/>
  <c r="B9" i="182"/>
  <c r="C7" i="182"/>
  <c r="B7" i="182"/>
  <c r="C6" i="182"/>
  <c r="B6" i="182"/>
  <c r="C5" i="182"/>
  <c r="B5" i="182"/>
  <c r="I12" i="182" l="1"/>
  <c r="H12" i="182"/>
  <c r="J12" i="182" s="1"/>
  <c r="F12" i="182"/>
  <c r="E12" i="182"/>
  <c r="G12" i="182" s="1"/>
  <c r="C12" i="182"/>
  <c r="B12" i="182"/>
  <c r="B13" i="182" s="1"/>
  <c r="J11" i="182"/>
  <c r="G11" i="182"/>
  <c r="D11" i="182"/>
  <c r="J10" i="182"/>
  <c r="G10" i="182"/>
  <c r="D10" i="182"/>
  <c r="J9" i="182"/>
  <c r="G9" i="182"/>
  <c r="D9" i="182"/>
  <c r="J8" i="182"/>
  <c r="G8" i="182"/>
  <c r="D8" i="182"/>
  <c r="J7" i="182"/>
  <c r="G7" i="182"/>
  <c r="D7" i="182"/>
  <c r="J6" i="182"/>
  <c r="G6" i="182"/>
  <c r="D6" i="182"/>
  <c r="J5" i="182"/>
  <c r="G5" i="182"/>
  <c r="D5" i="182"/>
  <c r="D12" i="182" l="1"/>
  <c r="C10" i="181"/>
  <c r="B10" i="181"/>
  <c r="C9" i="181"/>
  <c r="B9" i="181"/>
  <c r="C7" i="181"/>
  <c r="B7" i="181"/>
  <c r="C6" i="181"/>
  <c r="B6" i="181"/>
  <c r="C5" i="181"/>
  <c r="B5" i="181"/>
  <c r="I12" i="181"/>
  <c r="H12" i="181"/>
  <c r="J12" i="181" s="1"/>
  <c r="F12" i="181"/>
  <c r="E12" i="181"/>
  <c r="G12" i="181" s="1"/>
  <c r="J11" i="181"/>
  <c r="G11" i="181"/>
  <c r="D11" i="181"/>
  <c r="J10" i="181"/>
  <c r="G10" i="181"/>
  <c r="J9" i="181"/>
  <c r="G9" i="181"/>
  <c r="J8" i="181"/>
  <c r="G8" i="181"/>
  <c r="D8" i="181"/>
  <c r="J7" i="181"/>
  <c r="G7" i="181"/>
  <c r="J6" i="181"/>
  <c r="G6" i="181"/>
  <c r="J5" i="181"/>
  <c r="G5" i="181"/>
  <c r="C12" i="181" l="1"/>
  <c r="D10" i="181"/>
  <c r="D9" i="181"/>
  <c r="D7" i="181"/>
  <c r="D6" i="181"/>
  <c r="D5" i="181"/>
  <c r="B12" i="181"/>
  <c r="B13" i="181" s="1"/>
  <c r="C10" i="180"/>
  <c r="B10" i="180"/>
  <c r="C8" i="180"/>
  <c r="D8" i="180" s="1"/>
  <c r="B8" i="180"/>
  <c r="C7" i="180"/>
  <c r="B7" i="180"/>
  <c r="C6" i="180"/>
  <c r="D6" i="180" s="1"/>
  <c r="B6" i="180"/>
  <c r="C5" i="180"/>
  <c r="B5" i="180"/>
  <c r="I12" i="180"/>
  <c r="H12" i="180"/>
  <c r="J12" i="180" s="1"/>
  <c r="F12" i="180"/>
  <c r="E12" i="180"/>
  <c r="G12" i="180" s="1"/>
  <c r="C12" i="180"/>
  <c r="J11" i="180"/>
  <c r="G11" i="180"/>
  <c r="D11" i="180"/>
  <c r="J10" i="180"/>
  <c r="G10" i="180"/>
  <c r="D10" i="180"/>
  <c r="J9" i="180"/>
  <c r="G9" i="180"/>
  <c r="D9" i="180"/>
  <c r="J8" i="180"/>
  <c r="G8" i="180"/>
  <c r="J7" i="180"/>
  <c r="G7" i="180"/>
  <c r="J6" i="180"/>
  <c r="G6" i="180"/>
  <c r="J5" i="180"/>
  <c r="G5" i="180"/>
  <c r="D12" i="181" l="1"/>
  <c r="B12" i="180"/>
  <c r="B13" i="180" s="1"/>
  <c r="D7" i="180"/>
  <c r="D5" i="180"/>
  <c r="C10" i="179"/>
  <c r="B10" i="179"/>
  <c r="C7" i="179"/>
  <c r="B7" i="179"/>
  <c r="C6" i="179"/>
  <c r="B6" i="179"/>
  <c r="C5" i="179"/>
  <c r="B5" i="179"/>
  <c r="D12" i="180" l="1"/>
  <c r="I12" i="179"/>
  <c r="H12" i="179"/>
  <c r="J12" i="179" s="1"/>
  <c r="F12" i="179"/>
  <c r="E12" i="179"/>
  <c r="G12" i="179" s="1"/>
  <c r="C12" i="179"/>
  <c r="B12" i="179"/>
  <c r="B13" i="179" s="1"/>
  <c r="J11" i="179"/>
  <c r="G11" i="179"/>
  <c r="D11" i="179"/>
  <c r="J10" i="179"/>
  <c r="G10" i="179"/>
  <c r="D10" i="179"/>
  <c r="J9" i="179"/>
  <c r="G9" i="179"/>
  <c r="D9" i="179"/>
  <c r="J8" i="179"/>
  <c r="G8" i="179"/>
  <c r="D8" i="179"/>
  <c r="J7" i="179"/>
  <c r="G7" i="179"/>
  <c r="D7" i="179"/>
  <c r="J6" i="179"/>
  <c r="G6" i="179"/>
  <c r="D6" i="179"/>
  <c r="J5" i="179"/>
  <c r="G5" i="179"/>
  <c r="D5" i="179"/>
  <c r="D12" i="179" l="1"/>
  <c r="C10" i="178"/>
  <c r="B10" i="178"/>
  <c r="C9" i="178"/>
  <c r="B9" i="178"/>
  <c r="C7" i="178"/>
  <c r="B7" i="178"/>
  <c r="C6" i="178"/>
  <c r="B6" i="178"/>
  <c r="C5" i="178"/>
  <c r="B5" i="178"/>
  <c r="C10" i="177"/>
  <c r="B10" i="177"/>
  <c r="C7" i="177"/>
  <c r="B7" i="177"/>
  <c r="C6" i="177"/>
  <c r="C12" i="177" s="1"/>
  <c r="B6" i="177"/>
  <c r="C10" i="176"/>
  <c r="B10" i="176"/>
  <c r="C8" i="176"/>
  <c r="B8" i="176"/>
  <c r="C7" i="176"/>
  <c r="B7" i="176"/>
  <c r="C6" i="176"/>
  <c r="B6" i="176"/>
  <c r="C5" i="176"/>
  <c r="B5" i="176"/>
  <c r="I12" i="178"/>
  <c r="H12" i="178"/>
  <c r="J12" i="178" s="1"/>
  <c r="F12" i="178"/>
  <c r="E12" i="178"/>
  <c r="G12" i="178" s="1"/>
  <c r="C12" i="178"/>
  <c r="B12" i="178"/>
  <c r="B13" i="178" s="1"/>
  <c r="J11" i="178"/>
  <c r="G11" i="178"/>
  <c r="D11" i="178"/>
  <c r="J10" i="178"/>
  <c r="G10" i="178"/>
  <c r="J9" i="178"/>
  <c r="G9" i="178"/>
  <c r="J8" i="178"/>
  <c r="G8" i="178"/>
  <c r="D8" i="178"/>
  <c r="J7" i="178"/>
  <c r="G7" i="178"/>
  <c r="J6" i="178"/>
  <c r="G6" i="178"/>
  <c r="J5" i="178"/>
  <c r="G5" i="178"/>
  <c r="I12" i="177"/>
  <c r="H12" i="177"/>
  <c r="J12" i="177" s="1"/>
  <c r="F12" i="177"/>
  <c r="E12" i="177"/>
  <c r="G12" i="177" s="1"/>
  <c r="J11" i="177"/>
  <c r="G11" i="177"/>
  <c r="D11" i="177"/>
  <c r="J10" i="177"/>
  <c r="G10" i="177"/>
  <c r="J9" i="177"/>
  <c r="G9" i="177"/>
  <c r="D9" i="177"/>
  <c r="J8" i="177"/>
  <c r="G8" i="177"/>
  <c r="D8" i="177"/>
  <c r="J7" i="177"/>
  <c r="G7" i="177"/>
  <c r="J6" i="177"/>
  <c r="G6" i="177"/>
  <c r="D6" i="177"/>
  <c r="J5" i="177"/>
  <c r="G5" i="177"/>
  <c r="D5" i="177"/>
  <c r="I12" i="176"/>
  <c r="H12" i="176"/>
  <c r="J12" i="176" s="1"/>
  <c r="F12" i="176"/>
  <c r="E12" i="176"/>
  <c r="G12" i="176" s="1"/>
  <c r="C12" i="176"/>
  <c r="J11" i="176"/>
  <c r="G11" i="176"/>
  <c r="D11" i="176"/>
  <c r="J10" i="176"/>
  <c r="G10" i="176"/>
  <c r="D10" i="176"/>
  <c r="J9" i="176"/>
  <c r="G9" i="176"/>
  <c r="D9" i="176"/>
  <c r="J8" i="176"/>
  <c r="G8" i="176"/>
  <c r="J7" i="176"/>
  <c r="G7" i="176"/>
  <c r="J6" i="176"/>
  <c r="G6" i="176"/>
  <c r="D6" i="176"/>
  <c r="J5" i="176"/>
  <c r="G5" i="176"/>
  <c r="D7" i="176" l="1"/>
  <c r="D7" i="177"/>
  <c r="D10" i="178"/>
  <c r="D7" i="178"/>
  <c r="D6" i="178"/>
  <c r="B12" i="176"/>
  <c r="B13" i="176" s="1"/>
  <c r="D9" i="178"/>
  <c r="D5" i="178"/>
  <c r="D10" i="177"/>
  <c r="B12" i="177"/>
  <c r="B13" i="177" s="1"/>
  <c r="D8" i="176"/>
  <c r="D5" i="176"/>
  <c r="D12" i="178"/>
  <c r="D12" i="177"/>
  <c r="D12" i="176"/>
  <c r="C10" i="175"/>
  <c r="B10" i="175"/>
  <c r="C9" i="175"/>
  <c r="D9" i="175" s="1"/>
  <c r="B9" i="175"/>
  <c r="C8" i="175"/>
  <c r="B8" i="175"/>
  <c r="C7" i="175"/>
  <c r="B7" i="175"/>
  <c r="C6" i="175"/>
  <c r="D6" i="175" s="1"/>
  <c r="B6" i="175"/>
  <c r="C5" i="175"/>
  <c r="B5" i="175"/>
  <c r="I12" i="175"/>
  <c r="H12" i="175"/>
  <c r="J12" i="175" s="1"/>
  <c r="F12" i="175"/>
  <c r="E12" i="175"/>
  <c r="G12" i="175" s="1"/>
  <c r="C12" i="175"/>
  <c r="J11" i="175"/>
  <c r="G11" i="175"/>
  <c r="D11" i="175"/>
  <c r="J10" i="175"/>
  <c r="G10" i="175"/>
  <c r="J9" i="175"/>
  <c r="G9" i="175"/>
  <c r="J8" i="175"/>
  <c r="G8" i="175"/>
  <c r="J7" i="175"/>
  <c r="G7" i="175"/>
  <c r="D7" i="175"/>
  <c r="J6" i="175"/>
  <c r="G6" i="175"/>
  <c r="J5" i="175"/>
  <c r="G5" i="175"/>
  <c r="D10" i="175" l="1"/>
  <c r="D8" i="175"/>
  <c r="B12" i="175"/>
  <c r="B13" i="175" s="1"/>
  <c r="D5" i="175"/>
  <c r="F9" i="174"/>
  <c r="G9" i="174" s="1"/>
  <c r="E9" i="174"/>
  <c r="F7" i="174"/>
  <c r="E7" i="174"/>
  <c r="F6" i="174"/>
  <c r="G6" i="174" s="1"/>
  <c r="E6" i="174"/>
  <c r="F5" i="174"/>
  <c r="F12" i="174" s="1"/>
  <c r="E5" i="174"/>
  <c r="C8" i="174"/>
  <c r="D8" i="174" s="1"/>
  <c r="B8" i="174"/>
  <c r="C6" i="174"/>
  <c r="C12" i="174" s="1"/>
  <c r="I12" i="174"/>
  <c r="H12" i="174"/>
  <c r="J12" i="174" s="1"/>
  <c r="E12" i="174"/>
  <c r="J11" i="174"/>
  <c r="G11" i="174"/>
  <c r="D11" i="174"/>
  <c r="J10" i="174"/>
  <c r="G10" i="174"/>
  <c r="D10" i="174"/>
  <c r="J9" i="174"/>
  <c r="D9" i="174"/>
  <c r="J8" i="174"/>
  <c r="G8" i="174"/>
  <c r="J7" i="174"/>
  <c r="D7" i="174"/>
  <c r="J6" i="174"/>
  <c r="J5" i="174"/>
  <c r="D5" i="174"/>
  <c r="G5" i="174" l="1"/>
  <c r="D12" i="175"/>
  <c r="G7" i="174"/>
  <c r="G12" i="174"/>
  <c r="H10" i="173"/>
  <c r="H7" i="173"/>
  <c r="E7" i="173"/>
  <c r="E6" i="173"/>
  <c r="B9" i="173"/>
  <c r="B8" i="173"/>
  <c r="B6" i="173"/>
  <c r="B5" i="173"/>
  <c r="I10" i="173" l="1"/>
  <c r="I7" i="173"/>
  <c r="F7" i="173"/>
  <c r="F6" i="173"/>
  <c r="C9" i="173"/>
  <c r="C8" i="173"/>
  <c r="C6" i="173"/>
  <c r="C5" i="173" l="1"/>
  <c r="I12" i="173" l="1"/>
  <c r="H12" i="173"/>
  <c r="F12" i="173"/>
  <c r="E12" i="173"/>
  <c r="C12" i="173"/>
  <c r="B12" i="173"/>
  <c r="J11" i="173"/>
  <c r="G11" i="173"/>
  <c r="D11" i="173"/>
  <c r="J10" i="173"/>
  <c r="G10" i="173"/>
  <c r="D10" i="173"/>
  <c r="J9" i="173"/>
  <c r="G9" i="173"/>
  <c r="D9" i="173"/>
  <c r="J8" i="173"/>
  <c r="G8" i="173"/>
  <c r="D8" i="173"/>
  <c r="J7" i="173"/>
  <c r="G7" i="173"/>
  <c r="D7" i="173"/>
  <c r="J6" i="173"/>
  <c r="G6" i="173"/>
  <c r="D6" i="173"/>
  <c r="J5" i="173"/>
  <c r="G5" i="173"/>
  <c r="D5" i="173"/>
  <c r="J12" i="173" l="1"/>
  <c r="B13" i="173"/>
  <c r="G12" i="173"/>
  <c r="D12" i="173"/>
  <c r="H10" i="172"/>
  <c r="H7" i="172"/>
  <c r="E9" i="172"/>
  <c r="E8" i="172"/>
  <c r="E7" i="172"/>
  <c r="E6" i="172"/>
  <c r="E5" i="172"/>
  <c r="B7" i="172"/>
  <c r="B6" i="172"/>
  <c r="B5" i="172"/>
  <c r="I10" i="172" l="1"/>
  <c r="I7" i="172"/>
  <c r="F9" i="172"/>
  <c r="F8" i="172"/>
  <c r="F7" i="172"/>
  <c r="C7" i="172"/>
  <c r="C6" i="172"/>
  <c r="F5" i="172" l="1"/>
  <c r="C5" i="172"/>
  <c r="I12" i="172" l="1"/>
  <c r="H12" i="172"/>
  <c r="F12" i="172"/>
  <c r="E12" i="172"/>
  <c r="C12" i="172"/>
  <c r="B12" i="172"/>
  <c r="J11" i="172"/>
  <c r="G11" i="172"/>
  <c r="D11" i="172"/>
  <c r="J10" i="172"/>
  <c r="G10" i="172"/>
  <c r="D10" i="172"/>
  <c r="J9" i="172"/>
  <c r="G9" i="172"/>
  <c r="D9" i="172"/>
  <c r="J8" i="172"/>
  <c r="G8" i="172"/>
  <c r="D8" i="172"/>
  <c r="J7" i="172"/>
  <c r="G7" i="172"/>
  <c r="D7" i="172"/>
  <c r="J6" i="172"/>
  <c r="G6" i="172"/>
  <c r="D6" i="172"/>
  <c r="J5" i="172"/>
  <c r="G5" i="172"/>
  <c r="D5" i="172"/>
  <c r="J12" i="172" l="1"/>
  <c r="G12" i="172"/>
  <c r="B13" i="172"/>
  <c r="D12" i="172"/>
  <c r="I10" i="171"/>
  <c r="H10" i="171"/>
  <c r="I7" i="171"/>
  <c r="H7" i="171"/>
  <c r="F9" i="171"/>
  <c r="E9" i="171"/>
  <c r="F7" i="171"/>
  <c r="E7" i="171"/>
  <c r="F6" i="171"/>
  <c r="E6" i="171"/>
  <c r="C8" i="171"/>
  <c r="B8" i="171"/>
  <c r="D8" i="171" s="1"/>
  <c r="C6" i="171"/>
  <c r="B6" i="171"/>
  <c r="C5" i="171"/>
  <c r="B5" i="171"/>
  <c r="I12" i="171"/>
  <c r="H12" i="171"/>
  <c r="F12" i="171"/>
  <c r="E12" i="171"/>
  <c r="C12" i="171"/>
  <c r="J11" i="171"/>
  <c r="G11" i="171"/>
  <c r="D11" i="171"/>
  <c r="G10" i="171"/>
  <c r="D10" i="171"/>
  <c r="J9" i="171"/>
  <c r="D9" i="171"/>
  <c r="J8" i="171"/>
  <c r="G8" i="171"/>
  <c r="D7" i="171"/>
  <c r="J6" i="171"/>
  <c r="J5" i="171"/>
  <c r="G5" i="171"/>
  <c r="G6" i="171" l="1"/>
  <c r="G9" i="171"/>
  <c r="D6" i="171"/>
  <c r="B12" i="171"/>
  <c r="J10" i="171"/>
  <c r="J12" i="171"/>
  <c r="J7" i="171"/>
  <c r="G7" i="171"/>
  <c r="G12" i="171"/>
  <c r="B13" i="171"/>
  <c r="D5" i="171"/>
  <c r="D12" i="171"/>
  <c r="I10" i="170"/>
  <c r="H10" i="170"/>
  <c r="I7" i="170"/>
  <c r="H7" i="170"/>
  <c r="J7" i="170" s="1"/>
  <c r="F9" i="170"/>
  <c r="E9" i="170"/>
  <c r="F8" i="170"/>
  <c r="E8" i="170"/>
  <c r="F7" i="170"/>
  <c r="E7" i="170"/>
  <c r="F6" i="170"/>
  <c r="E6" i="170"/>
  <c r="E12" i="170" s="1"/>
  <c r="C8" i="170"/>
  <c r="B8" i="170"/>
  <c r="D8" i="170" s="1"/>
  <c r="C6" i="170"/>
  <c r="B6" i="170"/>
  <c r="C5" i="170"/>
  <c r="B5" i="170"/>
  <c r="I12" i="170"/>
  <c r="F12" i="170"/>
  <c r="C12" i="170"/>
  <c r="J11" i="170"/>
  <c r="G11" i="170"/>
  <c r="D11" i="170"/>
  <c r="G10" i="170"/>
  <c r="D10" i="170"/>
  <c r="J9" i="170"/>
  <c r="D9" i="170"/>
  <c r="J8" i="170"/>
  <c r="D7" i="170"/>
  <c r="J6" i="170"/>
  <c r="G6" i="170"/>
  <c r="J5" i="170"/>
  <c r="G5" i="170"/>
  <c r="H12" i="170" l="1"/>
  <c r="J12" i="170" s="1"/>
  <c r="B12" i="170"/>
  <c r="D6" i="170"/>
  <c r="G8" i="170"/>
  <c r="J10" i="170"/>
  <c r="G9" i="170"/>
  <c r="G7" i="170"/>
  <c r="G12" i="170"/>
  <c r="D5" i="170"/>
  <c r="D12" i="170"/>
  <c r="E8" i="169"/>
  <c r="I10" i="169"/>
  <c r="H10" i="169"/>
  <c r="I7" i="169"/>
  <c r="I12" i="169" s="1"/>
  <c r="H7" i="169"/>
  <c r="F10" i="169"/>
  <c r="E10" i="169"/>
  <c r="F8" i="169"/>
  <c r="F7" i="169"/>
  <c r="E7" i="169"/>
  <c r="G7" i="169" s="1"/>
  <c r="F5" i="169"/>
  <c r="E5" i="169"/>
  <c r="C9" i="169"/>
  <c r="B9" i="169"/>
  <c r="C8" i="169"/>
  <c r="B8" i="169"/>
  <c r="C7" i="169"/>
  <c r="B7" i="169"/>
  <c r="C6" i="169"/>
  <c r="B6" i="169"/>
  <c r="H12" i="169"/>
  <c r="J11" i="169"/>
  <c r="G11" i="169"/>
  <c r="D11" i="169"/>
  <c r="D10" i="169"/>
  <c r="J9" i="169"/>
  <c r="G9" i="169"/>
  <c r="J8" i="169"/>
  <c r="J6" i="169"/>
  <c r="G6" i="169"/>
  <c r="J5" i="169"/>
  <c r="D5" i="169"/>
  <c r="C12" i="169" l="1"/>
  <c r="D6" i="169"/>
  <c r="J10" i="169"/>
  <c r="B13" i="170"/>
  <c r="D8" i="169"/>
  <c r="F12" i="169"/>
  <c r="G8" i="169"/>
  <c r="J12" i="169"/>
  <c r="J7" i="169"/>
  <c r="G10" i="169"/>
  <c r="E12" i="169"/>
  <c r="G5" i="169"/>
  <c r="D9" i="169"/>
  <c r="B12" i="169"/>
  <c r="D7" i="169"/>
  <c r="D12" i="169"/>
  <c r="I10" i="168"/>
  <c r="H10" i="168"/>
  <c r="I7" i="168"/>
  <c r="H7" i="168"/>
  <c r="F10" i="168"/>
  <c r="E10" i="168"/>
  <c r="F8" i="168"/>
  <c r="E8" i="168"/>
  <c r="F6" i="168"/>
  <c r="E6" i="168"/>
  <c r="F5" i="168"/>
  <c r="E5" i="168"/>
  <c r="C9" i="168"/>
  <c r="B9" i="168"/>
  <c r="C7" i="168"/>
  <c r="B7" i="168"/>
  <c r="C6" i="168"/>
  <c r="B6" i="168"/>
  <c r="D6" i="168" s="1"/>
  <c r="I12" i="168"/>
  <c r="H12" i="168"/>
  <c r="C12" i="168"/>
  <c r="J11" i="168"/>
  <c r="G11" i="168"/>
  <c r="D11" i="168"/>
  <c r="D10" i="168"/>
  <c r="J9" i="168"/>
  <c r="G9" i="168"/>
  <c r="J8" i="168"/>
  <c r="D8" i="168"/>
  <c r="G7" i="168"/>
  <c r="J6" i="168"/>
  <c r="G6" i="168"/>
  <c r="J5" i="168"/>
  <c r="D5" i="168"/>
  <c r="G10" i="168" l="1"/>
  <c r="G12" i="169"/>
  <c r="D7" i="168"/>
  <c r="B13" i="169"/>
  <c r="E12" i="168"/>
  <c r="F12" i="168"/>
  <c r="J10" i="168"/>
  <c r="J12" i="168"/>
  <c r="J7" i="168"/>
  <c r="G8" i="168"/>
  <c r="G5" i="168"/>
  <c r="D9" i="168"/>
  <c r="B12" i="168"/>
  <c r="B13" i="168" s="1"/>
  <c r="I7" i="167"/>
  <c r="H7" i="167"/>
  <c r="F10" i="167"/>
  <c r="E10" i="167"/>
  <c r="F7" i="167"/>
  <c r="E7" i="167"/>
  <c r="F6" i="167"/>
  <c r="E6" i="167"/>
  <c r="C10" i="167"/>
  <c r="B10" i="167"/>
  <c r="C9" i="167"/>
  <c r="B9" i="167"/>
  <c r="C8" i="167"/>
  <c r="B8" i="167"/>
  <c r="C7" i="167"/>
  <c r="B7" i="167"/>
  <c r="C6" i="167"/>
  <c r="B6" i="167"/>
  <c r="I12" i="167"/>
  <c r="H12" i="167"/>
  <c r="F12" i="167"/>
  <c r="E12" i="167"/>
  <c r="C12" i="167"/>
  <c r="B12" i="167"/>
  <c r="J11" i="167"/>
  <c r="G11" i="167"/>
  <c r="D11" i="167"/>
  <c r="J10" i="167"/>
  <c r="J9" i="167"/>
  <c r="G9" i="167"/>
  <c r="J8" i="167"/>
  <c r="G8" i="167"/>
  <c r="J6" i="167"/>
  <c r="J5" i="167"/>
  <c r="G5" i="167"/>
  <c r="D5" i="167"/>
  <c r="D6" i="167" l="1"/>
  <c r="D8" i="167"/>
  <c r="G12" i="168"/>
  <c r="D10" i="167"/>
  <c r="D12" i="168"/>
  <c r="J12" i="167"/>
  <c r="J7" i="167"/>
  <c r="G10" i="167"/>
  <c r="G7" i="167"/>
  <c r="G6" i="167"/>
  <c r="D9" i="167"/>
  <c r="D7" i="167"/>
  <c r="D12" i="167"/>
  <c r="B13" i="167"/>
  <c r="G12" i="167"/>
  <c r="I7" i="166"/>
  <c r="H7" i="166"/>
  <c r="F10" i="166"/>
  <c r="E10" i="166"/>
  <c r="F7" i="166"/>
  <c r="E7" i="166"/>
  <c r="F6" i="166"/>
  <c r="E6" i="166"/>
  <c r="F5" i="166"/>
  <c r="E5" i="166"/>
  <c r="C8" i="166"/>
  <c r="B8" i="166"/>
  <c r="C7" i="166"/>
  <c r="B7" i="166"/>
  <c r="C6" i="166"/>
  <c r="B6" i="166"/>
  <c r="C5" i="166"/>
  <c r="B5" i="166"/>
  <c r="I12" i="166"/>
  <c r="H12" i="166"/>
  <c r="F12" i="166"/>
  <c r="E12" i="166"/>
  <c r="C12" i="166"/>
  <c r="B12" i="166"/>
  <c r="J11" i="166"/>
  <c r="G11" i="166"/>
  <c r="D11" i="166"/>
  <c r="J10" i="166"/>
  <c r="D10" i="166"/>
  <c r="J9" i="166"/>
  <c r="G9" i="166"/>
  <c r="D9" i="166"/>
  <c r="J8" i="166"/>
  <c r="G8" i="166"/>
  <c r="J6" i="166"/>
  <c r="J5" i="166"/>
  <c r="D6" i="166" l="1"/>
  <c r="D8" i="166"/>
  <c r="J12" i="166"/>
  <c r="J7" i="166"/>
  <c r="G10" i="166"/>
  <c r="G7" i="166"/>
  <c r="G6" i="166"/>
  <c r="G12" i="166"/>
  <c r="G5" i="166"/>
  <c r="B13" i="166"/>
  <c r="D7" i="166"/>
  <c r="D5" i="166"/>
  <c r="D12" i="166"/>
  <c r="H7" i="165"/>
  <c r="E10" i="165"/>
  <c r="E8" i="165"/>
  <c r="E6" i="165"/>
  <c r="E5" i="165"/>
  <c r="B7" i="165"/>
  <c r="B6" i="165"/>
  <c r="B5" i="165"/>
  <c r="H12" i="165"/>
  <c r="J11" i="165"/>
  <c r="G11" i="165"/>
  <c r="D11" i="165"/>
  <c r="J10" i="165"/>
  <c r="D10" i="165"/>
  <c r="J9" i="165"/>
  <c r="G9" i="165"/>
  <c r="D9" i="165"/>
  <c r="J8" i="165"/>
  <c r="D8" i="165"/>
  <c r="G7" i="165"/>
  <c r="J6" i="165"/>
  <c r="J5" i="165"/>
  <c r="B12" i="165" l="1"/>
  <c r="E12" i="165"/>
  <c r="I7" i="164"/>
  <c r="H7" i="164"/>
  <c r="H12" i="164" s="1"/>
  <c r="E10" i="164"/>
  <c r="F9" i="164"/>
  <c r="E9" i="164"/>
  <c r="F8" i="164"/>
  <c r="E8" i="164"/>
  <c r="F7" i="164"/>
  <c r="G7" i="164" s="1"/>
  <c r="E7" i="164"/>
  <c r="F6" i="164"/>
  <c r="G6" i="164" s="1"/>
  <c r="E6" i="164"/>
  <c r="F5" i="164"/>
  <c r="E5" i="164"/>
  <c r="C7" i="164"/>
  <c r="B7" i="164"/>
  <c r="C6" i="164"/>
  <c r="C12" i="164" s="1"/>
  <c r="B6" i="164"/>
  <c r="B12" i="164" s="1"/>
  <c r="I12" i="164"/>
  <c r="E12" i="164"/>
  <c r="J11" i="164"/>
  <c r="G11" i="164"/>
  <c r="D11" i="164"/>
  <c r="J10" i="164"/>
  <c r="D10" i="164"/>
  <c r="J9" i="164"/>
  <c r="D9" i="164"/>
  <c r="J8" i="164"/>
  <c r="D8" i="164"/>
  <c r="J6" i="164"/>
  <c r="J5" i="164"/>
  <c r="D5" i="164"/>
  <c r="D6" i="164" l="1"/>
  <c r="G9" i="164"/>
  <c r="B13" i="165"/>
  <c r="J12" i="164"/>
  <c r="J7" i="164"/>
  <c r="G8" i="164"/>
  <c r="G5" i="164"/>
  <c r="B13" i="164"/>
  <c r="D7" i="164"/>
  <c r="D12" i="164"/>
  <c r="F10" i="163"/>
  <c r="E10" i="163"/>
  <c r="F9" i="163"/>
  <c r="E9" i="163"/>
  <c r="F8" i="163"/>
  <c r="E8" i="163"/>
  <c r="G8" i="163" s="1"/>
  <c r="F6" i="163"/>
  <c r="E6" i="163"/>
  <c r="F5" i="163"/>
  <c r="E5" i="163"/>
  <c r="C7" i="163"/>
  <c r="B7" i="163"/>
  <c r="C6" i="163"/>
  <c r="B6" i="163"/>
  <c r="C5" i="163"/>
  <c r="B5" i="163"/>
  <c r="I12" i="162"/>
  <c r="H12" i="162"/>
  <c r="J12" i="162" s="1"/>
  <c r="J11" i="162"/>
  <c r="G11" i="162"/>
  <c r="D11" i="162"/>
  <c r="J10" i="162"/>
  <c r="F10" i="162"/>
  <c r="E10" i="162"/>
  <c r="D10" i="162"/>
  <c r="J9" i="162"/>
  <c r="G9" i="162"/>
  <c r="C9" i="162"/>
  <c r="B9" i="162"/>
  <c r="J8" i="162"/>
  <c r="G8" i="162"/>
  <c r="D8" i="162"/>
  <c r="J7" i="162"/>
  <c r="G7" i="162"/>
  <c r="C7" i="162"/>
  <c r="B7" i="162"/>
  <c r="J6" i="162"/>
  <c r="F6" i="162"/>
  <c r="E6" i="162"/>
  <c r="C6" i="162"/>
  <c r="B6" i="162"/>
  <c r="J5" i="162"/>
  <c r="F5" i="162"/>
  <c r="E5" i="162"/>
  <c r="C5" i="162"/>
  <c r="B5" i="162"/>
  <c r="I12" i="163"/>
  <c r="H12" i="163"/>
  <c r="J12" i="163" s="1"/>
  <c r="C12" i="163"/>
  <c r="J11" i="163"/>
  <c r="G11" i="163"/>
  <c r="D11" i="163"/>
  <c r="J10" i="163"/>
  <c r="D10" i="163"/>
  <c r="J9" i="163"/>
  <c r="J8" i="163"/>
  <c r="D8" i="163"/>
  <c r="J7" i="163"/>
  <c r="G7" i="163"/>
  <c r="J6" i="163"/>
  <c r="J5" i="163"/>
  <c r="C12" i="162" l="1"/>
  <c r="F12" i="162"/>
  <c r="D6" i="162"/>
  <c r="G6" i="162"/>
  <c r="D9" i="162"/>
  <c r="D6" i="163"/>
  <c r="G5" i="163"/>
  <c r="G9" i="163"/>
  <c r="F12" i="163"/>
  <c r="G6" i="163"/>
  <c r="D5" i="162"/>
  <c r="E12" i="162"/>
  <c r="G12" i="162" s="1"/>
  <c r="D7" i="162"/>
  <c r="G10" i="162"/>
  <c r="E12" i="163"/>
  <c r="G5" i="162"/>
  <c r="B12" i="162"/>
  <c r="G10" i="163"/>
  <c r="G12" i="163"/>
  <c r="D9" i="163"/>
  <c r="D7" i="163"/>
  <c r="D5" i="163"/>
  <c r="B12" i="163"/>
  <c r="B13" i="163" s="1"/>
  <c r="I7" i="161"/>
  <c r="I12" i="161" s="1"/>
  <c r="H7" i="161"/>
  <c r="H12" i="161" s="1"/>
  <c r="E7" i="161"/>
  <c r="F6" i="161"/>
  <c r="E6" i="161"/>
  <c r="F5" i="161"/>
  <c r="E5" i="161"/>
  <c r="C8" i="161"/>
  <c r="B8" i="161"/>
  <c r="C6" i="161"/>
  <c r="C12" i="161" s="1"/>
  <c r="B6" i="161"/>
  <c r="B12" i="161" s="1"/>
  <c r="J11" i="161"/>
  <c r="G11" i="161"/>
  <c r="D11" i="161"/>
  <c r="J10" i="161"/>
  <c r="G10" i="161"/>
  <c r="D10" i="161"/>
  <c r="J9" i="161"/>
  <c r="G9" i="161"/>
  <c r="D9" i="161"/>
  <c r="J8" i="161"/>
  <c r="G8" i="161"/>
  <c r="D7" i="161"/>
  <c r="J6" i="161"/>
  <c r="D6" i="161"/>
  <c r="J5" i="161"/>
  <c r="D5" i="161"/>
  <c r="J7" i="161" l="1"/>
  <c r="D8" i="161"/>
  <c r="G6" i="161"/>
  <c r="B13" i="162"/>
  <c r="D12" i="162"/>
  <c r="D12" i="163"/>
  <c r="J12" i="161"/>
  <c r="E12" i="161"/>
  <c r="G5" i="161"/>
  <c r="B13" i="161"/>
  <c r="D12" i="161"/>
  <c r="F10" i="160"/>
  <c r="E10" i="160"/>
  <c r="F6" i="160"/>
  <c r="E6" i="160"/>
  <c r="C8" i="160"/>
  <c r="B8" i="160"/>
  <c r="C6" i="160"/>
  <c r="B6" i="160"/>
  <c r="C5" i="160"/>
  <c r="B5" i="160"/>
  <c r="I12" i="160"/>
  <c r="H12" i="160"/>
  <c r="J12" i="160" s="1"/>
  <c r="F12" i="160"/>
  <c r="J11" i="160"/>
  <c r="G11" i="160"/>
  <c r="D11" i="160"/>
  <c r="J10" i="160"/>
  <c r="D10" i="160"/>
  <c r="J9" i="160"/>
  <c r="G9" i="160"/>
  <c r="D9" i="160"/>
  <c r="J8" i="160"/>
  <c r="G8" i="160"/>
  <c r="J7" i="160"/>
  <c r="G7" i="160"/>
  <c r="D7" i="160"/>
  <c r="J6" i="160"/>
  <c r="J5" i="160"/>
  <c r="G5" i="160"/>
  <c r="D6" i="160" l="1"/>
  <c r="D8" i="160"/>
  <c r="G6" i="160"/>
  <c r="C12" i="160"/>
  <c r="G10" i="160"/>
  <c r="E12" i="160"/>
  <c r="G12" i="160" s="1"/>
  <c r="B12" i="160"/>
  <c r="D5" i="160"/>
  <c r="F10" i="159"/>
  <c r="E10" i="159"/>
  <c r="F8" i="159"/>
  <c r="E8" i="159"/>
  <c r="F6" i="159"/>
  <c r="E6" i="159"/>
  <c r="C6" i="159"/>
  <c r="B6" i="159"/>
  <c r="C5" i="159"/>
  <c r="B5" i="159"/>
  <c r="D12" i="160" l="1"/>
  <c r="B13" i="160"/>
  <c r="J12" i="159"/>
  <c r="I12" i="159"/>
  <c r="H12" i="159"/>
  <c r="F12" i="159"/>
  <c r="E12" i="159"/>
  <c r="C12" i="159"/>
  <c r="B12" i="159"/>
  <c r="B13" i="159" s="1"/>
  <c r="J11" i="159"/>
  <c r="G11" i="159"/>
  <c r="D11" i="159"/>
  <c r="J10" i="159"/>
  <c r="G10" i="159"/>
  <c r="D10" i="159"/>
  <c r="J9" i="159"/>
  <c r="G9" i="159"/>
  <c r="D9" i="159"/>
  <c r="J8" i="159"/>
  <c r="G8" i="159"/>
  <c r="D8" i="159"/>
  <c r="J7" i="159"/>
  <c r="G7" i="159"/>
  <c r="D7" i="159"/>
  <c r="J6" i="159"/>
  <c r="G6" i="159"/>
  <c r="D6" i="159"/>
  <c r="J5" i="159"/>
  <c r="G5" i="159"/>
  <c r="D5" i="159"/>
  <c r="G12" i="159" l="1"/>
  <c r="D12" i="159"/>
  <c r="F10" i="158"/>
  <c r="E10" i="158"/>
  <c r="F8" i="158"/>
  <c r="G8" i="158" s="1"/>
  <c r="E8" i="158"/>
  <c r="F6" i="158"/>
  <c r="G6" i="158" s="1"/>
  <c r="E6" i="158"/>
  <c r="E12" i="158" s="1"/>
  <c r="C6" i="158"/>
  <c r="B6" i="158"/>
  <c r="C5" i="158"/>
  <c r="C12" i="158" s="1"/>
  <c r="B5" i="158"/>
  <c r="I12" i="158"/>
  <c r="H12" i="158"/>
  <c r="J12" i="158" s="1"/>
  <c r="F12" i="158"/>
  <c r="J11" i="158"/>
  <c r="G11" i="158"/>
  <c r="D11" i="158"/>
  <c r="J10" i="158"/>
  <c r="D10" i="158"/>
  <c r="J9" i="158"/>
  <c r="G9" i="158"/>
  <c r="D9" i="158"/>
  <c r="J8" i="158"/>
  <c r="D8" i="158"/>
  <c r="J7" i="158"/>
  <c r="G7" i="158"/>
  <c r="D7" i="158"/>
  <c r="J6" i="158"/>
  <c r="J5" i="158"/>
  <c r="G5" i="158"/>
  <c r="G10" i="158" l="1"/>
  <c r="G12" i="158"/>
  <c r="D6" i="158"/>
  <c r="D5" i="158"/>
  <c r="B12" i="158"/>
  <c r="B13" i="158" s="1"/>
  <c r="I12" i="126"/>
  <c r="H12" i="126"/>
  <c r="F12" i="126"/>
  <c r="E12" i="126"/>
  <c r="G12" i="126" s="1"/>
  <c r="C12" i="126"/>
  <c r="B12" i="126"/>
  <c r="B13" i="126" s="1"/>
  <c r="J11" i="126"/>
  <c r="G11" i="126"/>
  <c r="D11" i="126"/>
  <c r="J10" i="126"/>
  <c r="G10" i="126"/>
  <c r="D10" i="126"/>
  <c r="J9" i="126"/>
  <c r="G9" i="126"/>
  <c r="D9" i="126"/>
  <c r="J8" i="126"/>
  <c r="G8" i="126"/>
  <c r="D8" i="126"/>
  <c r="J7" i="126"/>
  <c r="G7" i="126"/>
  <c r="D7" i="126"/>
  <c r="J6" i="126"/>
  <c r="G6" i="126"/>
  <c r="D6" i="126"/>
  <c r="J5" i="126"/>
  <c r="G5" i="126"/>
  <c r="D5" i="126"/>
  <c r="D12" i="158" l="1"/>
  <c r="J12" i="126"/>
  <c r="D12" i="126"/>
  <c r="F7" i="161" l="1"/>
  <c r="G7" i="161" l="1"/>
  <c r="F12" i="161"/>
  <c r="G12" i="161" s="1"/>
  <c r="F10" i="164"/>
  <c r="F12" i="164" l="1"/>
  <c r="G12" i="164" s="1"/>
  <c r="G10" i="164"/>
  <c r="I7" i="165"/>
  <c r="F10" i="165"/>
  <c r="G10" i="165" s="1"/>
  <c r="F8" i="165"/>
  <c r="G8" i="165" s="1"/>
  <c r="F6" i="165"/>
  <c r="C7" i="165"/>
  <c r="D7" i="165" s="1"/>
  <c r="C6" i="165"/>
  <c r="D6" i="165" s="1"/>
  <c r="I12" i="165" l="1"/>
  <c r="J12" i="165" s="1"/>
  <c r="J7" i="165"/>
  <c r="F5" i="165"/>
  <c r="G5" i="165" s="1"/>
  <c r="G6" i="165"/>
  <c r="F12" i="165"/>
  <c r="G12" i="165" s="1"/>
  <c r="C5" i="165"/>
  <c r="C12" i="165" l="1"/>
  <c r="D12" i="165" s="1"/>
  <c r="D5" i="165"/>
  <c r="B6" i="174" l="1"/>
  <c r="B12" i="174" l="1"/>
  <c r="D6" i="174"/>
  <c r="B13" i="174" l="1"/>
  <c r="D12" i="174"/>
</calcChain>
</file>

<file path=xl/sharedStrings.xml><?xml version="1.0" encoding="utf-8"?>
<sst xmlns="http://schemas.openxmlformats.org/spreadsheetml/2006/main" count="1080" uniqueCount="63">
  <si>
    <t>包装产品日报表</t>
    <phoneticPr fontId="3" type="noConversion"/>
  </si>
  <si>
    <t>项目</t>
    <phoneticPr fontId="3" type="noConversion"/>
  </si>
  <si>
    <t>A班</t>
    <phoneticPr fontId="3" type="noConversion"/>
  </si>
  <si>
    <t>B班</t>
    <phoneticPr fontId="3" type="noConversion"/>
  </si>
  <si>
    <t>C班</t>
    <phoneticPr fontId="1" type="noConversion"/>
  </si>
  <si>
    <t>类别</t>
    <phoneticPr fontId="3" type="noConversion"/>
  </si>
  <si>
    <t>当班产量（箱）</t>
    <phoneticPr fontId="3" type="noConversion"/>
  </si>
  <si>
    <t>生产工时（H）</t>
    <phoneticPr fontId="1" type="noConversion"/>
  </si>
  <si>
    <t>产能</t>
    <phoneticPr fontId="1" type="noConversion"/>
  </si>
  <si>
    <t>果肉类</t>
    <phoneticPr fontId="3" type="noConversion"/>
  </si>
  <si>
    <t>吸吸类</t>
    <phoneticPr fontId="3" type="noConversion"/>
  </si>
  <si>
    <t>层层类</t>
    <phoneticPr fontId="3" type="noConversion"/>
  </si>
  <si>
    <t>自立袋</t>
    <phoneticPr fontId="3" type="noConversion"/>
  </si>
  <si>
    <t>礼包类</t>
    <phoneticPr fontId="3" type="noConversion"/>
  </si>
  <si>
    <t>其他类</t>
    <phoneticPr fontId="3" type="noConversion"/>
  </si>
  <si>
    <t>合计：</t>
    <phoneticPr fontId="3" type="noConversion"/>
  </si>
  <si>
    <t>当班总计（箱）：</t>
    <phoneticPr fontId="3" type="noConversion"/>
  </si>
  <si>
    <t>当班废次品不良数（kg）</t>
    <phoneticPr fontId="3" type="noConversion"/>
  </si>
  <si>
    <t>当班废次品不良率（%）</t>
    <phoneticPr fontId="3" type="noConversion"/>
  </si>
  <si>
    <t>当班返箱数（箱）</t>
    <phoneticPr fontId="3" type="noConversion"/>
  </si>
  <si>
    <t>当班返箱率（%）</t>
    <phoneticPr fontId="3" type="noConversion"/>
  </si>
  <si>
    <t>异常工时（H）</t>
    <phoneticPr fontId="3" type="noConversion"/>
  </si>
  <si>
    <t>异常明细说明</t>
    <phoneticPr fontId="3" type="noConversion"/>
  </si>
  <si>
    <t>新员工培训</t>
    <phoneticPr fontId="1" type="noConversion"/>
  </si>
  <si>
    <t>果味类</t>
    <phoneticPr fontId="3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</si>
  <si>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" type="noConversion"/>
  </si>
  <si>
    <t>南京来一口食品有限公司</t>
    <phoneticPr fontId="1" type="noConversion"/>
  </si>
  <si>
    <t>审核：顾恩塘</t>
    <phoneticPr fontId="3" type="noConversion"/>
  </si>
  <si>
    <t>日期：2017-1-1</t>
    <phoneticPr fontId="1" type="noConversion"/>
  </si>
  <si>
    <t>日期：2017-2-28</t>
    <phoneticPr fontId="1" type="noConversion"/>
  </si>
  <si>
    <t>日期：2017-3-1</t>
    <phoneticPr fontId="1" type="noConversion"/>
  </si>
  <si>
    <t>日期：2017-3-2</t>
    <phoneticPr fontId="1" type="noConversion"/>
  </si>
  <si>
    <t>日期：2017-3-3</t>
    <phoneticPr fontId="1" type="noConversion"/>
  </si>
  <si>
    <t>制表：陈海霞</t>
    <phoneticPr fontId="3" type="noConversion"/>
  </si>
  <si>
    <t>日期：2017-3-4</t>
    <phoneticPr fontId="1" type="noConversion"/>
  </si>
  <si>
    <t>日期：2017-3-5</t>
    <phoneticPr fontId="1" type="noConversion"/>
  </si>
  <si>
    <t>日期：2017-3-6</t>
    <phoneticPr fontId="1" type="noConversion"/>
  </si>
  <si>
    <t>日期：2017-3-7</t>
    <phoneticPr fontId="1" type="noConversion"/>
  </si>
  <si>
    <t>日期：2017-3-8</t>
    <phoneticPr fontId="1" type="noConversion"/>
  </si>
  <si>
    <t>日期：2017-3-9</t>
    <phoneticPr fontId="1" type="noConversion"/>
  </si>
  <si>
    <t>日期：2017-3-10</t>
    <phoneticPr fontId="1" type="noConversion"/>
  </si>
  <si>
    <t>日期：2017-3-11</t>
    <phoneticPr fontId="1" type="noConversion"/>
  </si>
  <si>
    <t>日期：2017-3-12</t>
    <phoneticPr fontId="1" type="noConversion"/>
  </si>
  <si>
    <t>日期：2017-3-13</t>
    <phoneticPr fontId="1" type="noConversion"/>
  </si>
  <si>
    <t>日期：2017-3-14</t>
    <phoneticPr fontId="1" type="noConversion"/>
  </si>
  <si>
    <t>日期：2017-3-15</t>
    <phoneticPr fontId="1" type="noConversion"/>
  </si>
  <si>
    <t>日期：2017-3-16</t>
    <phoneticPr fontId="1" type="noConversion"/>
  </si>
  <si>
    <t>日期：2017-3-17</t>
    <phoneticPr fontId="1" type="noConversion"/>
  </si>
  <si>
    <t>A/B/C班</t>
    <phoneticPr fontId="3" type="noConversion"/>
  </si>
  <si>
    <t>日期：2017-3-18</t>
    <phoneticPr fontId="1" type="noConversion"/>
  </si>
  <si>
    <t>A/B/C班</t>
    <phoneticPr fontId="3" type="noConversion"/>
  </si>
  <si>
    <t>日期：2017-3-19</t>
    <phoneticPr fontId="1" type="noConversion"/>
  </si>
  <si>
    <t>A/B/C班</t>
    <phoneticPr fontId="3" type="noConversion"/>
  </si>
  <si>
    <t>A/B/C班</t>
    <phoneticPr fontId="3" type="noConversion"/>
  </si>
  <si>
    <t>日期：2017-3-20</t>
    <phoneticPr fontId="1" type="noConversion"/>
  </si>
  <si>
    <t>日期：2017-3-21</t>
    <phoneticPr fontId="1" type="noConversion"/>
  </si>
  <si>
    <t>A/B/C班</t>
    <phoneticPr fontId="3" type="noConversion"/>
  </si>
  <si>
    <t>日期：2017-3-22</t>
    <phoneticPr fontId="1" type="noConversion"/>
  </si>
  <si>
    <t>日期：2017-3-23</t>
    <phoneticPr fontId="1" type="noConversion"/>
  </si>
  <si>
    <t>日期：2017-3-24</t>
    <phoneticPr fontId="1" type="noConversion"/>
  </si>
  <si>
    <t>日期：2017-3-25</t>
    <phoneticPr fontId="1" type="noConversion"/>
  </si>
  <si>
    <t>日期：2017-3-26</t>
    <phoneticPr fontId="1" type="noConversion"/>
  </si>
  <si>
    <t>日期：2017-3-27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</si>
</sst>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name val="华文中宋"/>
      <family val="3"/>
      <charset val="134"/>
    </font>
    <font>
      <sz val="9"/>
      <name val="宋体"/>
      <family val="3"/>
      <charset val="134"/>
    </font>
    <font>
      <sz val="11"/>
      <name val="华文中宋"/>
      <family val="3"/>
      <charset val="134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0" fontId="4" fillId="0" borderId="3" xfId="0" applyNumberFormat="1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&#26376;&#21253;&#35013;&#36710;&#38388;&#20135;&#21697;&#26085;&#25253;&#34920;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8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表样"/>
      <sheetName val="周汇总"/>
      <sheetName val="汇总"/>
      <sheetName val="直接人工成本"/>
      <sheetName val="分类汇总"/>
      <sheetName val="Sheet1"/>
    </sheetNames>
    <sheetDataSet>
      <sheetData sheetId="0">
        <row r="28">
          <cell r="G28">
            <v>597</v>
          </cell>
          <cell r="I28">
            <v>30</v>
          </cell>
        </row>
        <row r="86">
          <cell r="G86">
            <v>1783</v>
          </cell>
          <cell r="I86">
            <v>51</v>
          </cell>
        </row>
        <row r="257">
          <cell r="G257">
            <v>819</v>
          </cell>
          <cell r="I257">
            <v>35</v>
          </cell>
        </row>
        <row r="308">
          <cell r="G308">
            <v>755</v>
          </cell>
          <cell r="I308">
            <v>36</v>
          </cell>
        </row>
        <row r="334">
          <cell r="G334">
            <v>162</v>
          </cell>
          <cell r="I334">
            <v>15</v>
          </cell>
        </row>
      </sheetData>
      <sheetData sheetId="1">
        <row r="28">
          <cell r="G28">
            <v>482</v>
          </cell>
          <cell r="I28">
            <v>32.5</v>
          </cell>
        </row>
        <row r="86">
          <cell r="G86">
            <v>689</v>
          </cell>
          <cell r="I86">
            <v>11</v>
          </cell>
        </row>
        <row r="257">
          <cell r="G257">
            <v>2221</v>
          </cell>
          <cell r="I257">
            <v>61</v>
          </cell>
        </row>
        <row r="308">
          <cell r="G308">
            <v>770</v>
          </cell>
          <cell r="I308">
            <v>30</v>
          </cell>
        </row>
        <row r="334">
          <cell r="G334">
            <v>553</v>
          </cell>
          <cell r="I334">
            <v>70</v>
          </cell>
        </row>
      </sheetData>
      <sheetData sheetId="2">
        <row r="28">
          <cell r="G28">
            <v>503</v>
          </cell>
          <cell r="I28">
            <v>25</v>
          </cell>
        </row>
        <row r="86">
          <cell r="G86">
            <v>857</v>
          </cell>
          <cell r="I86">
            <v>13.1</v>
          </cell>
        </row>
        <row r="137">
          <cell r="G137">
            <v>0</v>
          </cell>
          <cell r="I137">
            <v>12</v>
          </cell>
        </row>
        <row r="257">
          <cell r="G257">
            <v>1693</v>
          </cell>
          <cell r="I257">
            <v>29</v>
          </cell>
        </row>
        <row r="334">
          <cell r="G334">
            <v>540</v>
          </cell>
          <cell r="I334">
            <v>5</v>
          </cell>
        </row>
      </sheetData>
      <sheetData sheetId="3">
        <row r="86">
          <cell r="G86">
            <v>1690</v>
          </cell>
          <cell r="I86">
            <v>16</v>
          </cell>
        </row>
        <row r="137">
          <cell r="G137">
            <v>883</v>
          </cell>
          <cell r="I137">
            <v>33</v>
          </cell>
        </row>
        <row r="199">
          <cell r="G199">
            <v>432</v>
          </cell>
          <cell r="I199">
            <v>8</v>
          </cell>
        </row>
        <row r="257">
          <cell r="G257">
            <v>641</v>
          </cell>
          <cell r="I257">
            <v>28</v>
          </cell>
        </row>
        <row r="292">
          <cell r="G292">
            <v>614</v>
          </cell>
          <cell r="I292">
            <v>40</v>
          </cell>
        </row>
        <row r="507">
          <cell r="G507">
            <v>484</v>
          </cell>
          <cell r="I507">
            <v>32</v>
          </cell>
        </row>
      </sheetData>
      <sheetData sheetId="4">
        <row r="28">
          <cell r="G28">
            <v>709</v>
          </cell>
          <cell r="I28">
            <v>30</v>
          </cell>
        </row>
        <row r="86">
          <cell r="G86">
            <v>1917</v>
          </cell>
          <cell r="I86">
            <v>41</v>
          </cell>
        </row>
        <row r="121">
          <cell r="G121">
            <v>156</v>
          </cell>
          <cell r="I121">
            <v>5</v>
          </cell>
        </row>
        <row r="199">
          <cell r="G199">
            <v>634</v>
          </cell>
          <cell r="I199">
            <v>25</v>
          </cell>
        </row>
        <row r="257">
          <cell r="G257">
            <v>300</v>
          </cell>
          <cell r="I257">
            <v>5</v>
          </cell>
        </row>
        <row r="308">
          <cell r="G308">
            <v>146</v>
          </cell>
        </row>
        <row r="319">
          <cell r="G319">
            <v>479</v>
          </cell>
          <cell r="I319">
            <v>33</v>
          </cell>
        </row>
        <row r="330">
          <cell r="I330">
            <v>25</v>
          </cell>
        </row>
        <row r="334">
          <cell r="G334">
            <v>188</v>
          </cell>
        </row>
      </sheetData>
      <sheetData sheetId="5">
        <row r="28">
          <cell r="G28">
            <v>680</v>
          </cell>
          <cell r="I28">
            <v>27</v>
          </cell>
        </row>
        <row r="86">
          <cell r="G86">
            <v>819</v>
          </cell>
          <cell r="I86">
            <v>11</v>
          </cell>
        </row>
        <row r="121">
          <cell r="G121">
            <v>50</v>
          </cell>
          <cell r="I121">
            <v>1.1000000000000001</v>
          </cell>
        </row>
        <row r="148">
          <cell r="G148">
            <v>607</v>
          </cell>
          <cell r="I148">
            <v>38</v>
          </cell>
        </row>
        <row r="199">
          <cell r="G199">
            <v>484</v>
          </cell>
          <cell r="I199">
            <v>21</v>
          </cell>
        </row>
        <row r="257">
          <cell r="G257">
            <v>1775</v>
          </cell>
          <cell r="I257">
            <v>49</v>
          </cell>
        </row>
        <row r="334">
          <cell r="G334">
            <v>324</v>
          </cell>
          <cell r="I334">
            <v>40</v>
          </cell>
        </row>
      </sheetData>
      <sheetData sheetId="6">
        <row r="86">
          <cell r="G86">
            <v>2390</v>
          </cell>
          <cell r="I86">
            <v>34</v>
          </cell>
        </row>
        <row r="121">
          <cell r="G121">
            <v>237</v>
          </cell>
          <cell r="I121">
            <v>4.5</v>
          </cell>
        </row>
        <row r="199">
          <cell r="G199">
            <v>1286</v>
          </cell>
          <cell r="I199">
            <v>72.5</v>
          </cell>
        </row>
        <row r="257">
          <cell r="G257">
            <v>161</v>
          </cell>
          <cell r="I257">
            <v>3</v>
          </cell>
        </row>
        <row r="292">
          <cell r="G292">
            <v>24</v>
          </cell>
          <cell r="I292">
            <v>1.5</v>
          </cell>
        </row>
        <row r="308">
          <cell r="G308">
            <v>264</v>
          </cell>
          <cell r="I308">
            <v>13.5</v>
          </cell>
        </row>
        <row r="319">
          <cell r="G319">
            <v>173</v>
          </cell>
          <cell r="I319">
            <v>5</v>
          </cell>
        </row>
        <row r="334">
          <cell r="G334">
            <v>414</v>
          </cell>
          <cell r="I334">
            <v>48</v>
          </cell>
        </row>
        <row r="463">
          <cell r="G463">
            <v>687</v>
          </cell>
        </row>
        <row r="507">
          <cell r="I507">
            <v>70</v>
          </cell>
        </row>
      </sheetData>
      <sheetData sheetId="7">
        <row r="28">
          <cell r="G28">
            <v>720</v>
          </cell>
          <cell r="I28">
            <v>55</v>
          </cell>
        </row>
        <row r="86">
          <cell r="G86">
            <v>911</v>
          </cell>
          <cell r="I86">
            <v>18</v>
          </cell>
        </row>
        <row r="121">
          <cell r="G121">
            <v>518</v>
          </cell>
          <cell r="I121">
            <v>37</v>
          </cell>
        </row>
        <row r="199">
          <cell r="G199">
            <v>512</v>
          </cell>
          <cell r="I199">
            <v>26</v>
          </cell>
        </row>
        <row r="257">
          <cell r="G257">
            <v>645</v>
          </cell>
          <cell r="I257">
            <v>8.5</v>
          </cell>
        </row>
        <row r="308">
          <cell r="G308">
            <v>623</v>
          </cell>
          <cell r="I308">
            <v>33</v>
          </cell>
        </row>
        <row r="334">
          <cell r="G334">
            <v>464</v>
          </cell>
          <cell r="I334">
            <v>88</v>
          </cell>
        </row>
        <row r="463">
          <cell r="G463">
            <v>935</v>
          </cell>
          <cell r="I463">
            <v>71.5</v>
          </cell>
        </row>
      </sheetData>
      <sheetData sheetId="8">
        <row r="28">
          <cell r="G28">
            <v>0</v>
          </cell>
          <cell r="I28">
            <v>12</v>
          </cell>
        </row>
        <row r="86">
          <cell r="G86">
            <v>1983</v>
          </cell>
          <cell r="I86">
            <v>29.5</v>
          </cell>
        </row>
        <row r="121">
          <cell r="G121">
            <v>182</v>
          </cell>
          <cell r="I121">
            <v>25.5</v>
          </cell>
        </row>
        <row r="137">
          <cell r="G137">
            <v>748</v>
          </cell>
          <cell r="I137">
            <v>34.5</v>
          </cell>
        </row>
        <row r="199">
          <cell r="G199">
            <v>661</v>
          </cell>
          <cell r="I199">
            <v>12</v>
          </cell>
        </row>
        <row r="257">
          <cell r="G257">
            <v>765</v>
          </cell>
          <cell r="I257">
            <v>10</v>
          </cell>
        </row>
        <row r="292">
          <cell r="G292">
            <v>522</v>
          </cell>
          <cell r="I292">
            <v>12</v>
          </cell>
        </row>
        <row r="334">
          <cell r="G334">
            <v>324</v>
          </cell>
          <cell r="I334">
            <v>45</v>
          </cell>
        </row>
        <row r="463">
          <cell r="G463">
            <v>1297</v>
          </cell>
          <cell r="I463">
            <v>79.5</v>
          </cell>
        </row>
      </sheetData>
      <sheetData sheetId="9">
        <row r="86">
          <cell r="G86">
            <v>2659</v>
          </cell>
          <cell r="I86">
            <v>32.5</v>
          </cell>
        </row>
        <row r="121">
          <cell r="G121">
            <v>191</v>
          </cell>
          <cell r="I121">
            <v>6</v>
          </cell>
        </row>
        <row r="137">
          <cell r="G137">
            <v>773</v>
          </cell>
          <cell r="I137">
            <v>24</v>
          </cell>
        </row>
        <row r="148">
          <cell r="G148">
            <v>560</v>
          </cell>
          <cell r="I148">
            <v>30</v>
          </cell>
        </row>
        <row r="163">
          <cell r="G163">
            <v>235</v>
          </cell>
          <cell r="I163">
            <v>45</v>
          </cell>
        </row>
        <row r="257">
          <cell r="G257">
            <v>671</v>
          </cell>
          <cell r="I257">
            <v>27</v>
          </cell>
        </row>
        <row r="292">
          <cell r="G292">
            <v>457</v>
          </cell>
          <cell r="I292">
            <v>85</v>
          </cell>
        </row>
        <row r="334">
          <cell r="G334">
            <v>21</v>
          </cell>
          <cell r="I334">
            <v>2</v>
          </cell>
        </row>
        <row r="463">
          <cell r="G463">
            <v>865</v>
          </cell>
          <cell r="I463">
            <v>78</v>
          </cell>
        </row>
      </sheetData>
      <sheetData sheetId="10">
        <row r="86">
          <cell r="G86">
            <v>1595</v>
          </cell>
          <cell r="I86">
            <v>38</v>
          </cell>
        </row>
        <row r="121">
          <cell r="G121">
            <v>339</v>
          </cell>
          <cell r="I121">
            <v>44</v>
          </cell>
        </row>
        <row r="148">
          <cell r="G148">
            <v>565</v>
          </cell>
          <cell r="I148">
            <v>30</v>
          </cell>
        </row>
        <row r="199">
          <cell r="G199">
            <v>691</v>
          </cell>
          <cell r="I199">
            <v>45</v>
          </cell>
        </row>
        <row r="257">
          <cell r="G257">
            <v>1463</v>
          </cell>
          <cell r="I257">
            <v>20.010000000000002</v>
          </cell>
        </row>
        <row r="308">
          <cell r="G308">
            <v>772</v>
          </cell>
          <cell r="I308">
            <v>30</v>
          </cell>
        </row>
        <row r="334">
          <cell r="G334">
            <v>205</v>
          </cell>
          <cell r="I334">
            <v>25</v>
          </cell>
        </row>
        <row r="463">
          <cell r="G463">
            <v>588</v>
          </cell>
          <cell r="J463">
            <v>9.1875</v>
          </cell>
        </row>
        <row r="506">
          <cell r="G506">
            <v>228</v>
          </cell>
          <cell r="I506">
            <v>83</v>
          </cell>
        </row>
      </sheetData>
      <sheetData sheetId="11">
        <row r="86">
          <cell r="G86">
            <v>761</v>
          </cell>
          <cell r="I86">
            <v>30</v>
          </cell>
        </row>
        <row r="121">
          <cell r="G121">
            <v>540</v>
          </cell>
          <cell r="I121">
            <v>93</v>
          </cell>
        </row>
        <row r="137">
          <cell r="G137">
            <v>536</v>
          </cell>
          <cell r="I137">
            <v>25</v>
          </cell>
        </row>
        <row r="148">
          <cell r="G148">
            <v>542</v>
          </cell>
          <cell r="I148">
            <v>35</v>
          </cell>
        </row>
        <row r="199">
          <cell r="G199">
            <v>666</v>
          </cell>
          <cell r="I199">
            <v>30</v>
          </cell>
        </row>
        <row r="292">
          <cell r="G292">
            <v>174</v>
          </cell>
          <cell r="I292">
            <v>6</v>
          </cell>
        </row>
        <row r="308">
          <cell r="G308">
            <v>525</v>
          </cell>
          <cell r="I308">
            <v>18</v>
          </cell>
        </row>
        <row r="334">
          <cell r="G334">
            <v>122</v>
          </cell>
          <cell r="I334">
            <v>13</v>
          </cell>
        </row>
        <row r="463">
          <cell r="G463">
            <v>537</v>
          </cell>
          <cell r="I463">
            <v>64</v>
          </cell>
        </row>
        <row r="506">
          <cell r="G506">
            <v>355</v>
          </cell>
          <cell r="I506">
            <v>68</v>
          </cell>
        </row>
      </sheetData>
      <sheetData sheetId="12">
        <row r="28">
          <cell r="G28">
            <v>1064</v>
          </cell>
          <cell r="I28">
            <v>40</v>
          </cell>
        </row>
        <row r="86">
          <cell r="G86">
            <v>2279</v>
          </cell>
          <cell r="I86">
            <v>54.5</v>
          </cell>
        </row>
        <row r="137">
          <cell r="G137">
            <v>538</v>
          </cell>
          <cell r="I137">
            <v>25</v>
          </cell>
        </row>
        <row r="257">
          <cell r="G257">
            <v>652</v>
          </cell>
          <cell r="I257">
            <v>10</v>
          </cell>
        </row>
        <row r="292">
          <cell r="G292">
            <v>463</v>
          </cell>
          <cell r="I292">
            <v>71.5</v>
          </cell>
        </row>
        <row r="308">
          <cell r="G308">
            <v>516</v>
          </cell>
          <cell r="I308">
            <v>20</v>
          </cell>
        </row>
        <row r="319">
          <cell r="G319">
            <v>538</v>
          </cell>
          <cell r="I319">
            <v>24</v>
          </cell>
        </row>
        <row r="463">
          <cell r="G463">
            <v>1142</v>
          </cell>
          <cell r="I463">
            <v>68</v>
          </cell>
        </row>
        <row r="506">
          <cell r="G506">
            <v>181</v>
          </cell>
          <cell r="I506">
            <v>31.5</v>
          </cell>
        </row>
      </sheetData>
      <sheetData sheetId="13">
        <row r="28">
          <cell r="G28">
            <v>1084</v>
          </cell>
          <cell r="I28">
            <v>55</v>
          </cell>
        </row>
        <row r="86">
          <cell r="G86">
            <v>1660</v>
          </cell>
          <cell r="I86">
            <v>20</v>
          </cell>
        </row>
        <row r="137">
          <cell r="G137">
            <v>1028</v>
          </cell>
          <cell r="I137">
            <v>55</v>
          </cell>
        </row>
        <row r="257">
          <cell r="G257">
            <v>1247</v>
          </cell>
          <cell r="I257">
            <v>28</v>
          </cell>
        </row>
        <row r="292">
          <cell r="G292">
            <v>162</v>
          </cell>
          <cell r="I292">
            <v>20</v>
          </cell>
        </row>
        <row r="319">
          <cell r="G319">
            <v>559</v>
          </cell>
          <cell r="I319">
            <v>33</v>
          </cell>
        </row>
        <row r="463">
          <cell r="G463">
            <v>517</v>
          </cell>
          <cell r="I463">
            <v>46</v>
          </cell>
        </row>
        <row r="506">
          <cell r="G506">
            <v>287</v>
          </cell>
          <cell r="I506">
            <v>40</v>
          </cell>
        </row>
      </sheetData>
      <sheetData sheetId="14">
        <row r="28">
          <cell r="G28">
            <v>599</v>
          </cell>
          <cell r="I28">
            <v>30</v>
          </cell>
        </row>
        <row r="86">
          <cell r="G86">
            <v>1953</v>
          </cell>
          <cell r="I86">
            <v>60.05</v>
          </cell>
        </row>
        <row r="121">
          <cell r="G121">
            <v>170</v>
          </cell>
          <cell r="I121">
            <v>15</v>
          </cell>
        </row>
        <row r="199">
          <cell r="G199">
            <v>1087</v>
          </cell>
          <cell r="I199">
            <v>45</v>
          </cell>
        </row>
        <row r="257">
          <cell r="G257">
            <v>462</v>
          </cell>
        </row>
        <row r="292">
          <cell r="G292">
            <v>189</v>
          </cell>
          <cell r="I292">
            <v>23</v>
          </cell>
        </row>
        <row r="308">
          <cell r="G308">
            <v>522</v>
          </cell>
          <cell r="I308">
            <v>18</v>
          </cell>
        </row>
        <row r="319">
          <cell r="G319">
            <v>564</v>
          </cell>
          <cell r="I319">
            <v>40</v>
          </cell>
        </row>
        <row r="463">
          <cell r="G463">
            <v>677</v>
          </cell>
          <cell r="I463">
            <v>63</v>
          </cell>
        </row>
        <row r="506">
          <cell r="G506">
            <v>388</v>
          </cell>
          <cell r="I506">
            <v>63</v>
          </cell>
        </row>
      </sheetData>
      <sheetData sheetId="15">
        <row r="28">
          <cell r="G28">
            <v>1090</v>
          </cell>
          <cell r="I28">
            <v>40</v>
          </cell>
        </row>
        <row r="86">
          <cell r="G86">
            <v>1366</v>
          </cell>
          <cell r="I86">
            <v>19</v>
          </cell>
        </row>
        <row r="137">
          <cell r="G137">
            <v>507</v>
          </cell>
          <cell r="I137">
            <v>20</v>
          </cell>
        </row>
        <row r="148">
          <cell r="G148">
            <v>547</v>
          </cell>
          <cell r="I148">
            <v>35.51</v>
          </cell>
        </row>
        <row r="257">
          <cell r="G257">
            <v>2012</v>
          </cell>
          <cell r="I257">
            <v>50.3</v>
          </cell>
        </row>
        <row r="292">
          <cell r="G292">
            <v>1210</v>
          </cell>
          <cell r="I292">
            <v>143</v>
          </cell>
        </row>
        <row r="463">
          <cell r="G463">
            <v>374</v>
          </cell>
          <cell r="I463">
            <v>35</v>
          </cell>
        </row>
        <row r="506">
          <cell r="G506">
            <v>177</v>
          </cell>
          <cell r="I506">
            <v>28</v>
          </cell>
        </row>
      </sheetData>
      <sheetData sheetId="16">
        <row r="86">
          <cell r="G86">
            <v>2294</v>
          </cell>
          <cell r="I86">
            <v>51</v>
          </cell>
        </row>
        <row r="137">
          <cell r="G137">
            <v>533</v>
          </cell>
          <cell r="I137">
            <v>20</v>
          </cell>
        </row>
        <row r="199">
          <cell r="G199">
            <v>816</v>
          </cell>
          <cell r="I199">
            <v>44.5</v>
          </cell>
        </row>
        <row r="257">
          <cell r="G257">
            <v>352</v>
          </cell>
          <cell r="I257">
            <v>4</v>
          </cell>
        </row>
        <row r="292">
          <cell r="G292">
            <v>502</v>
          </cell>
          <cell r="I292">
            <v>64</v>
          </cell>
        </row>
        <row r="319">
          <cell r="G319">
            <v>551</v>
          </cell>
          <cell r="I319">
            <v>28.5</v>
          </cell>
        </row>
      </sheetData>
      <sheetData sheetId="17">
        <row r="28">
          <cell r="G28">
            <v>613</v>
          </cell>
          <cell r="I28">
            <v>40</v>
          </cell>
        </row>
        <row r="86">
          <cell r="G86">
            <v>1715</v>
          </cell>
          <cell r="I86">
            <v>54</v>
          </cell>
        </row>
        <row r="121">
          <cell r="G121">
            <v>1342</v>
          </cell>
          <cell r="I121">
            <v>250</v>
          </cell>
        </row>
        <row r="137">
          <cell r="G137">
            <v>542</v>
          </cell>
          <cell r="I137">
            <v>22</v>
          </cell>
        </row>
        <row r="148">
          <cell r="G148">
            <v>550</v>
          </cell>
          <cell r="I148">
            <v>44</v>
          </cell>
        </row>
        <row r="163">
          <cell r="G163">
            <v>286</v>
          </cell>
          <cell r="I163">
            <v>45</v>
          </cell>
        </row>
      </sheetData>
      <sheetData sheetId="18">
        <row r="28">
          <cell r="G28">
            <v>674</v>
          </cell>
          <cell r="I28">
            <v>35</v>
          </cell>
        </row>
        <row r="86">
          <cell r="G86">
            <v>1429</v>
          </cell>
          <cell r="I86">
            <v>98</v>
          </cell>
        </row>
        <row r="121">
          <cell r="G121">
            <v>1020</v>
          </cell>
          <cell r="I121">
            <v>192</v>
          </cell>
        </row>
        <row r="137">
          <cell r="G137">
            <v>320</v>
          </cell>
          <cell r="I137">
            <v>13</v>
          </cell>
        </row>
        <row r="163">
          <cell r="G163">
            <v>1060</v>
          </cell>
          <cell r="I163">
            <v>161</v>
          </cell>
        </row>
      </sheetData>
      <sheetData sheetId="19">
        <row r="86">
          <cell r="G86">
            <v>84</v>
          </cell>
          <cell r="I86">
            <v>4</v>
          </cell>
        </row>
        <row r="121">
          <cell r="G121">
            <v>336</v>
          </cell>
          <cell r="I121">
            <v>32</v>
          </cell>
        </row>
        <row r="163">
          <cell r="G163">
            <v>2330</v>
          </cell>
          <cell r="I163">
            <v>377</v>
          </cell>
        </row>
      </sheetData>
      <sheetData sheetId="20">
        <row r="28">
          <cell r="G28">
            <v>1465</v>
          </cell>
          <cell r="I28">
            <v>94</v>
          </cell>
        </row>
        <row r="86">
          <cell r="G86">
            <v>2525</v>
          </cell>
          <cell r="I86">
            <v>85</v>
          </cell>
        </row>
        <row r="121">
          <cell r="G121">
            <v>1633</v>
          </cell>
          <cell r="I121">
            <v>133</v>
          </cell>
        </row>
        <row r="148">
          <cell r="G148">
            <v>551</v>
          </cell>
          <cell r="I148">
            <v>27</v>
          </cell>
        </row>
        <row r="163">
          <cell r="G163">
            <v>266</v>
          </cell>
          <cell r="I163">
            <v>107</v>
          </cell>
        </row>
      </sheetData>
      <sheetData sheetId="21">
        <row r="28">
          <cell r="G28">
            <v>856</v>
          </cell>
          <cell r="I28">
            <v>39</v>
          </cell>
        </row>
        <row r="86">
          <cell r="G86">
            <v>1363</v>
          </cell>
          <cell r="I86">
            <v>62</v>
          </cell>
        </row>
        <row r="121">
          <cell r="G121">
            <v>1354</v>
          </cell>
          <cell r="I121">
            <v>163.01999999999998</v>
          </cell>
        </row>
        <row r="163">
          <cell r="G163">
            <v>664</v>
          </cell>
          <cell r="I163">
            <v>108</v>
          </cell>
        </row>
      </sheetData>
      <sheetData sheetId="22">
        <row r="28">
          <cell r="G28">
            <v>1551</v>
          </cell>
          <cell r="I28">
            <v>72</v>
          </cell>
        </row>
        <row r="86">
          <cell r="G86">
            <v>1145</v>
          </cell>
          <cell r="I86">
            <v>38.049999999999997</v>
          </cell>
        </row>
        <row r="121">
          <cell r="G121">
            <v>501</v>
          </cell>
          <cell r="I121">
            <v>64</v>
          </cell>
        </row>
        <row r="148">
          <cell r="G148">
            <v>624</v>
          </cell>
          <cell r="I148">
            <v>45</v>
          </cell>
        </row>
        <row r="163">
          <cell r="G163">
            <v>552</v>
          </cell>
          <cell r="I163">
            <v>226</v>
          </cell>
        </row>
      </sheetData>
      <sheetData sheetId="23">
        <row r="28">
          <cell r="G28">
            <v>1698</v>
          </cell>
          <cell r="I28">
            <v>86</v>
          </cell>
        </row>
        <row r="86">
          <cell r="G86">
            <v>1418</v>
          </cell>
          <cell r="I86">
            <v>46</v>
          </cell>
        </row>
        <row r="121">
          <cell r="G121">
            <v>1255</v>
          </cell>
          <cell r="I121">
            <v>149.5</v>
          </cell>
        </row>
        <row r="148">
          <cell r="G148">
            <v>687</v>
          </cell>
          <cell r="I148">
            <v>46</v>
          </cell>
        </row>
        <row r="163">
          <cell r="G163">
            <v>1326</v>
          </cell>
          <cell r="I163">
            <v>145</v>
          </cell>
        </row>
      </sheetData>
      <sheetData sheetId="24">
        <row r="28">
          <cell r="G28">
            <v>1476</v>
          </cell>
          <cell r="I28">
            <v>94</v>
          </cell>
        </row>
        <row r="86">
          <cell r="G86">
            <v>1171</v>
          </cell>
          <cell r="I86">
            <v>18</v>
          </cell>
        </row>
        <row r="121">
          <cell r="G121">
            <v>700</v>
          </cell>
          <cell r="I121">
            <v>82</v>
          </cell>
        </row>
        <row r="148">
          <cell r="G148">
            <v>615</v>
          </cell>
          <cell r="I148">
            <v>33</v>
          </cell>
        </row>
        <row r="163">
          <cell r="G163">
            <v>1430</v>
          </cell>
        </row>
        <row r="164">
          <cell r="I164">
            <v>436</v>
          </cell>
        </row>
      </sheetData>
      <sheetData sheetId="25">
        <row r="28">
          <cell r="G28">
            <v>1211</v>
          </cell>
          <cell r="I28">
            <v>88</v>
          </cell>
        </row>
        <row r="86">
          <cell r="G86">
            <v>1287</v>
          </cell>
          <cell r="I86">
            <v>27</v>
          </cell>
        </row>
        <row r="121">
          <cell r="G121">
            <v>680</v>
          </cell>
          <cell r="I121">
            <v>75</v>
          </cell>
        </row>
        <row r="148">
          <cell r="G148">
            <v>231</v>
          </cell>
          <cell r="I148">
            <v>20</v>
          </cell>
        </row>
        <row r="163">
          <cell r="G163">
            <v>1328</v>
          </cell>
          <cell r="I163">
            <v>227</v>
          </cell>
        </row>
      </sheetData>
      <sheetData sheetId="26">
        <row r="28">
          <cell r="G28">
            <v>1242</v>
          </cell>
          <cell r="I28">
            <v>70</v>
          </cell>
        </row>
        <row r="86">
          <cell r="G86">
            <v>2523</v>
          </cell>
          <cell r="I86">
            <v>51.5</v>
          </cell>
        </row>
        <row r="121">
          <cell r="G121">
            <v>561</v>
          </cell>
          <cell r="I121">
            <v>72</v>
          </cell>
        </row>
        <row r="137">
          <cell r="G137">
            <v>851</v>
          </cell>
          <cell r="I137">
            <v>34</v>
          </cell>
        </row>
        <row r="163">
          <cell r="G163">
            <v>1166</v>
          </cell>
          <cell r="I163">
            <v>229</v>
          </cell>
        </row>
      </sheetData>
      <sheetData sheetId="27">
        <row r="28">
          <cell r="G28">
            <v>1226</v>
          </cell>
          <cell r="I28">
            <v>0</v>
          </cell>
        </row>
        <row r="86">
          <cell r="G86">
            <v>2832</v>
          </cell>
          <cell r="I86">
            <v>0</v>
          </cell>
        </row>
        <row r="121">
          <cell r="G121">
            <v>494</v>
          </cell>
          <cell r="I121">
            <v>0</v>
          </cell>
        </row>
        <row r="137">
          <cell r="G137">
            <v>810</v>
          </cell>
          <cell r="I137">
            <v>0</v>
          </cell>
        </row>
        <row r="163">
          <cell r="G163">
            <v>666</v>
          </cell>
          <cell r="I163">
            <v>0</v>
          </cell>
        </row>
      </sheetData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4" workbookViewId="0">
      <selection activeCell="I21" sqref="I2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29</v>
      </c>
      <c r="J2" s="2"/>
    </row>
    <row r="3" spans="1:10" ht="23.25" customHeight="1" x14ac:dyDescent="0.15">
      <c r="A3" s="3" t="s">
        <v>1</v>
      </c>
      <c r="B3" s="13" t="s">
        <v>2</v>
      </c>
      <c r="C3" s="14"/>
      <c r="D3" s="15"/>
      <c r="E3" s="13" t="s">
        <v>3</v>
      </c>
      <c r="F3" s="14"/>
      <c r="G3" s="15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+'[1]28'!$G$28</f>
        <v>597</v>
      </c>
      <c r="C5" s="3">
        <f>+'[1]28'!$I$28</f>
        <v>30</v>
      </c>
      <c r="D5" s="4">
        <f>+B5/C5</f>
        <v>19.899999999999999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+'[1]28'!$G$86</f>
        <v>1783</v>
      </c>
      <c r="C6" s="3">
        <f>+'[1]28'!$I$86</f>
        <v>51</v>
      </c>
      <c r="D6" s="4">
        <f t="shared" ref="D6:D12" si="1">+B6/C6</f>
        <v>34.96078431372549</v>
      </c>
      <c r="E6" s="3">
        <f>+'[1]28'!$G$257</f>
        <v>819</v>
      </c>
      <c r="F6" s="3">
        <f>+'[1]28'!$I$257</f>
        <v>35</v>
      </c>
      <c r="G6" s="4">
        <f t="shared" ref="G6:G12" si="2">+E6/F6</f>
        <v>23.4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f>+'[1]28'!$G$308</f>
        <v>755</v>
      </c>
      <c r="F8" s="3">
        <f>+'[1]28'!$I$308</f>
        <v>36</v>
      </c>
      <c r="G8" s="3">
        <f t="shared" si="2"/>
        <v>20.972222222222221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+'[1]28'!$G$334</f>
        <v>162</v>
      </c>
      <c r="F10" s="3">
        <f>+'[1]28'!$I$334</f>
        <v>15</v>
      </c>
      <c r="G10" s="4">
        <f t="shared" si="2"/>
        <v>10.8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2380</v>
      </c>
      <c r="C12" s="3">
        <f>SUM(C5:C11)</f>
        <v>81</v>
      </c>
      <c r="D12" s="3">
        <f t="shared" si="1"/>
        <v>29.382716049382715</v>
      </c>
      <c r="E12" s="3">
        <f>SUM(E5:E11)</f>
        <v>1736</v>
      </c>
      <c r="F12" s="3">
        <f>SUM(F5:F11)</f>
        <v>86</v>
      </c>
      <c r="G12" s="4">
        <f t="shared" si="2"/>
        <v>20.186046511627907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85">
        <f>B12+E12+H12</f>
        <v>4116</v>
      </c>
      <c r="C13" s="86"/>
      <c r="D13" s="86"/>
      <c r="E13" s="86"/>
      <c r="F13" s="86"/>
      <c r="G13" s="86"/>
      <c r="H13" s="86"/>
      <c r="I13" s="86"/>
      <c r="J13" s="87"/>
    </row>
    <row r="14" spans="1:10" ht="25.5" hidden="1" customHeight="1" x14ac:dyDescent="0.15">
      <c r="A14" s="3" t="s">
        <v>17</v>
      </c>
      <c r="B14" s="13"/>
      <c r="C14" s="14"/>
      <c r="D14" s="15"/>
      <c r="E14" s="13"/>
      <c r="F14" s="14"/>
      <c r="G14" s="15"/>
      <c r="H14" s="13"/>
      <c r="I14" s="14"/>
      <c r="J14" s="15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3"/>
      <c r="C16" s="14"/>
      <c r="D16" s="15"/>
      <c r="E16" s="13"/>
      <c r="F16" s="14"/>
      <c r="G16" s="15"/>
      <c r="H16" s="13"/>
      <c r="I16" s="14"/>
      <c r="J16" s="15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3"/>
      <c r="C18" s="14"/>
      <c r="D18" s="15"/>
      <c r="E18" s="13"/>
      <c r="F18" s="14"/>
      <c r="G18" s="15"/>
      <c r="H18" s="85"/>
      <c r="I18" s="86"/>
      <c r="J18" s="87"/>
    </row>
    <row r="19" spans="1:10" ht="27.75" customHeight="1" x14ac:dyDescent="0.15">
      <c r="A19" s="3" t="s">
        <v>22</v>
      </c>
      <c r="B19" s="85" t="s">
        <v>23</v>
      </c>
      <c r="C19" s="86"/>
      <c r="D19" s="87"/>
      <c r="E19" s="85" t="s">
        <v>23</v>
      </c>
      <c r="F19" s="86"/>
      <c r="G19" s="87"/>
      <c r="H19" s="85" t="s">
        <v>23</v>
      </c>
      <c r="I19" s="86"/>
      <c r="J19" s="87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8" sqref="I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39</v>
      </c>
      <c r="J2" s="2"/>
    </row>
    <row r="3" spans="1:10" ht="23.25" customHeight="1" x14ac:dyDescent="0.15">
      <c r="A3" s="3" t="s">
        <v>1</v>
      </c>
      <c r="B3" s="37" t="s">
        <v>2</v>
      </c>
      <c r="C3" s="38"/>
      <c r="D3" s="39"/>
      <c r="E3" s="37" t="s">
        <v>3</v>
      </c>
      <c r="F3" s="38"/>
      <c r="G3" s="39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+'[1]9'!$G$86</f>
        <v>2659</v>
      </c>
      <c r="C6" s="3">
        <f>+'[1]9'!$I$86</f>
        <v>32.5</v>
      </c>
      <c r="D6" s="4">
        <f t="shared" ref="D6:D12" si="1">+B6/C6</f>
        <v>81.815384615384616</v>
      </c>
      <c r="E6" s="3">
        <f>+'[1]9'!$G$257</f>
        <v>671</v>
      </c>
      <c r="F6" s="3">
        <f>+'[1]9'!$I$257</f>
        <v>27</v>
      </c>
      <c r="G6" s="4">
        <f t="shared" ref="G6:G12" si="2">+E6/F6</f>
        <v>24.851851851851851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+'[1]9'!$G$121</f>
        <v>191</v>
      </c>
      <c r="C7" s="3">
        <f>+'[1]9'!$I$121</f>
        <v>6</v>
      </c>
      <c r="D7" s="4">
        <f t="shared" si="1"/>
        <v>31.833333333333332</v>
      </c>
      <c r="E7" s="3">
        <f>+'[1]9'!$G$292</f>
        <v>457</v>
      </c>
      <c r="F7" s="3">
        <f>+'[1]9'!$I$292</f>
        <v>85</v>
      </c>
      <c r="G7" s="3">
        <f t="shared" si="2"/>
        <v>5.3764705882352946</v>
      </c>
      <c r="H7" s="3">
        <f>+'[1]9'!$G$463</f>
        <v>865</v>
      </c>
      <c r="I7" s="3">
        <f>+'[1]9'!$I$463</f>
        <v>78</v>
      </c>
      <c r="J7" s="4">
        <f>+H7/I7</f>
        <v>11.089743589743589</v>
      </c>
    </row>
    <row r="8" spans="1:10" ht="24" customHeight="1" x14ac:dyDescent="0.15">
      <c r="A8" s="3" t="s">
        <v>11</v>
      </c>
      <c r="B8" s="3">
        <f>+'[1]9'!$G$137</f>
        <v>773</v>
      </c>
      <c r="C8" s="3">
        <f>+'[1]9'!$I$137</f>
        <v>24</v>
      </c>
      <c r="D8" s="3">
        <f t="shared" si="1"/>
        <v>32.208333333333336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+'[1]9'!$G$148</f>
        <v>560</v>
      </c>
      <c r="C9" s="3">
        <f>+'[1]9'!$I$148</f>
        <v>30</v>
      </c>
      <c r="D9" s="4">
        <f t="shared" si="1"/>
        <v>18.666666666666668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+'[1]9'!$G$163</f>
        <v>235</v>
      </c>
      <c r="C10" s="3">
        <f>+'[1]9'!$I$163</f>
        <v>45</v>
      </c>
      <c r="D10" s="4">
        <f t="shared" si="1"/>
        <v>5.2222222222222223</v>
      </c>
      <c r="E10" s="3">
        <f>+'[1]9'!$G$334</f>
        <v>21</v>
      </c>
      <c r="F10" s="3">
        <f>+'[1]9'!$I$334</f>
        <v>2</v>
      </c>
      <c r="G10" s="4">
        <f t="shared" si="2"/>
        <v>10.5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4418</v>
      </c>
      <c r="C12" s="3">
        <f>SUM(C5:C11)</f>
        <v>137.5</v>
      </c>
      <c r="D12" s="3">
        <f t="shared" si="1"/>
        <v>32.130909090909093</v>
      </c>
      <c r="E12" s="3">
        <f>SUM(E5:E11)</f>
        <v>1149</v>
      </c>
      <c r="F12" s="3">
        <f>SUM(F5:F11)</f>
        <v>114</v>
      </c>
      <c r="G12" s="4">
        <f t="shared" si="2"/>
        <v>10.078947368421053</v>
      </c>
      <c r="H12" s="3">
        <f>SUM(H5:H11)</f>
        <v>865</v>
      </c>
      <c r="I12" s="3">
        <f>SUM(I5:I11)</f>
        <v>78</v>
      </c>
      <c r="J12" s="4">
        <f>+H12/I12</f>
        <v>11.089743589743589</v>
      </c>
    </row>
    <row r="13" spans="1:10" ht="24" customHeight="1" x14ac:dyDescent="0.15">
      <c r="A13" s="3" t="s">
        <v>16</v>
      </c>
      <c r="B13" s="85">
        <f>B12+E12+H12</f>
        <v>6432</v>
      </c>
      <c r="C13" s="86"/>
      <c r="D13" s="86"/>
      <c r="E13" s="86"/>
      <c r="F13" s="86"/>
      <c r="G13" s="86"/>
      <c r="H13" s="86"/>
      <c r="I13" s="86"/>
      <c r="J13" s="87"/>
    </row>
    <row r="14" spans="1:10" ht="25.5" hidden="1" customHeight="1" x14ac:dyDescent="0.15">
      <c r="A14" s="3" t="s">
        <v>17</v>
      </c>
      <c r="B14" s="37"/>
      <c r="C14" s="38"/>
      <c r="D14" s="39"/>
      <c r="E14" s="37"/>
      <c r="F14" s="38"/>
      <c r="G14" s="39"/>
      <c r="H14" s="37"/>
      <c r="I14" s="38"/>
      <c r="J14" s="39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37"/>
      <c r="C16" s="38"/>
      <c r="D16" s="39"/>
      <c r="E16" s="37"/>
      <c r="F16" s="38"/>
      <c r="G16" s="39"/>
      <c r="H16" s="37"/>
      <c r="I16" s="38"/>
      <c r="J16" s="39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37"/>
      <c r="C18" s="38"/>
      <c r="D18" s="39"/>
      <c r="E18" s="37"/>
      <c r="F18" s="38"/>
      <c r="G18" s="39"/>
      <c r="H18" s="85"/>
      <c r="I18" s="86"/>
      <c r="J18" s="87"/>
    </row>
    <row r="19" spans="1:10" ht="27.75" customHeight="1" x14ac:dyDescent="0.15">
      <c r="A19" s="3" t="s">
        <v>22</v>
      </c>
      <c r="B19" s="85" t="s">
        <v>23</v>
      </c>
      <c r="C19" s="86"/>
      <c r="D19" s="87"/>
      <c r="E19" s="85" t="s">
        <v>23</v>
      </c>
      <c r="F19" s="86"/>
      <c r="G19" s="87"/>
      <c r="H19" s="85" t="s">
        <v>23</v>
      </c>
      <c r="I19" s="86"/>
      <c r="J19" s="87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E7" sqref="E7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40</v>
      </c>
      <c r="J2" s="2"/>
    </row>
    <row r="3" spans="1:10" ht="23.25" customHeight="1" x14ac:dyDescent="0.15">
      <c r="A3" s="3" t="s">
        <v>1</v>
      </c>
      <c r="B3" s="40" t="s">
        <v>2</v>
      </c>
      <c r="C3" s="41"/>
      <c r="D3" s="42"/>
      <c r="E3" s="40" t="s">
        <v>3</v>
      </c>
      <c r="F3" s="41"/>
      <c r="G3" s="42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f>+'[1]10'!$G$199</f>
        <v>691</v>
      </c>
      <c r="F5" s="3">
        <f>+'[1]10'!$I$199</f>
        <v>45</v>
      </c>
      <c r="G5" s="4">
        <f>+E5/F5</f>
        <v>15.355555555555556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+'[1]10'!$G$86</f>
        <v>1595</v>
      </c>
      <c r="C6" s="3">
        <f>+'[1]10'!$I$86</f>
        <v>38</v>
      </c>
      <c r="D6" s="4">
        <f t="shared" ref="D6:D12" si="1">+B6/C6</f>
        <v>41.973684210526315</v>
      </c>
      <c r="E6" s="3">
        <f>+'[1]10'!$G$257</f>
        <v>1463</v>
      </c>
      <c r="F6" s="3">
        <f>+'[1]10'!$I$257</f>
        <v>20.010000000000002</v>
      </c>
      <c r="G6" s="4">
        <f t="shared" ref="G6:G12" si="2">+E6/F6</f>
        <v>73.113443278360819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+'[1]10'!$G$121</f>
        <v>339</v>
      </c>
      <c r="C7" s="3">
        <f>+'[1]10'!$I$121</f>
        <v>44</v>
      </c>
      <c r="D7" s="4">
        <f t="shared" si="1"/>
        <v>7.7045454545454541</v>
      </c>
      <c r="E7" s="3">
        <v>0</v>
      </c>
      <c r="F7" s="3">
        <v>0</v>
      </c>
      <c r="G7" s="3" t="e">
        <f t="shared" si="2"/>
        <v>#DIV/0!</v>
      </c>
      <c r="H7" s="3">
        <f>+'[1]10'!$G$463</f>
        <v>588</v>
      </c>
      <c r="I7" s="3">
        <f>+'[1]10'!$J$463</f>
        <v>9.1875</v>
      </c>
      <c r="J7" s="4">
        <f>+H7/I7</f>
        <v>64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f>+'[1]10'!$G$308</f>
        <v>772</v>
      </c>
      <c r="F8" s="3">
        <f>+'[1]10'!$I$308</f>
        <v>30</v>
      </c>
      <c r="G8" s="3">
        <f t="shared" si="2"/>
        <v>25.733333333333334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+'[1]10'!$G$148</f>
        <v>565</v>
      </c>
      <c r="C9" s="3">
        <f>+'[1]10'!$I$148</f>
        <v>30</v>
      </c>
      <c r="D9" s="4">
        <f t="shared" si="1"/>
        <v>18.833333333333332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+'[1]10'!$G$334</f>
        <v>205</v>
      </c>
      <c r="F10" s="3">
        <f>+'[1]10'!$I$334</f>
        <v>25</v>
      </c>
      <c r="G10" s="4">
        <f t="shared" si="2"/>
        <v>8.1999999999999993</v>
      </c>
      <c r="H10" s="3">
        <f>+'[1]10'!$G$506</f>
        <v>228</v>
      </c>
      <c r="I10" s="3">
        <f>+'[1]10'!$I$506</f>
        <v>83</v>
      </c>
      <c r="J10" s="4">
        <f t="shared" si="0"/>
        <v>2.7469879518072289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2499</v>
      </c>
      <c r="C12" s="3">
        <f>SUM(C5:C11)</f>
        <v>112</v>
      </c>
      <c r="D12" s="3">
        <f t="shared" si="1"/>
        <v>22.3125</v>
      </c>
      <c r="E12" s="3">
        <f>SUM(E5:E11)</f>
        <v>3131</v>
      </c>
      <c r="F12" s="3">
        <f>SUM(F5:F11)</f>
        <v>120.01</v>
      </c>
      <c r="G12" s="4">
        <f t="shared" si="2"/>
        <v>26.089492542288141</v>
      </c>
      <c r="H12" s="3">
        <f>SUM(H5:H11)</f>
        <v>816</v>
      </c>
      <c r="I12" s="3">
        <f>SUM(I5:I11)</f>
        <v>92.1875</v>
      </c>
      <c r="J12" s="4">
        <f>+H12/I12</f>
        <v>8.8515254237288143</v>
      </c>
    </row>
    <row r="13" spans="1:10" ht="24" customHeight="1" x14ac:dyDescent="0.15">
      <c r="A13" s="3" t="s">
        <v>16</v>
      </c>
      <c r="B13" s="85">
        <f>B12+E12+H12</f>
        <v>6446</v>
      </c>
      <c r="C13" s="86"/>
      <c r="D13" s="86"/>
      <c r="E13" s="86"/>
      <c r="F13" s="86"/>
      <c r="G13" s="86"/>
      <c r="H13" s="86"/>
      <c r="I13" s="86"/>
      <c r="J13" s="87"/>
    </row>
    <row r="14" spans="1:10" ht="25.5" hidden="1" customHeight="1" x14ac:dyDescent="0.15">
      <c r="A14" s="3" t="s">
        <v>17</v>
      </c>
      <c r="B14" s="40"/>
      <c r="C14" s="41"/>
      <c r="D14" s="42"/>
      <c r="E14" s="40"/>
      <c r="F14" s="41"/>
      <c r="G14" s="42"/>
      <c r="H14" s="40"/>
      <c r="I14" s="41"/>
      <c r="J14" s="42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40"/>
      <c r="C16" s="41"/>
      <c r="D16" s="42"/>
      <c r="E16" s="40"/>
      <c r="F16" s="41"/>
      <c r="G16" s="42"/>
      <c r="H16" s="40"/>
      <c r="I16" s="41"/>
      <c r="J16" s="42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40"/>
      <c r="C18" s="41"/>
      <c r="D18" s="42"/>
      <c r="E18" s="40"/>
      <c r="F18" s="41"/>
      <c r="G18" s="42"/>
      <c r="H18" s="85"/>
      <c r="I18" s="86"/>
      <c r="J18" s="87"/>
    </row>
    <row r="19" spans="1:10" ht="27.75" customHeight="1" x14ac:dyDescent="0.15">
      <c r="A19" s="3" t="s">
        <v>22</v>
      </c>
      <c r="B19" s="85" t="s">
        <v>23</v>
      </c>
      <c r="C19" s="86"/>
      <c r="D19" s="87"/>
      <c r="E19" s="85" t="s">
        <v>23</v>
      </c>
      <c r="F19" s="86"/>
      <c r="G19" s="87"/>
      <c r="H19" s="85" t="s">
        <v>23</v>
      </c>
      <c r="I19" s="86"/>
      <c r="J19" s="87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8" sqref="F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41</v>
      </c>
      <c r="J2" s="2"/>
    </row>
    <row r="3" spans="1:10" ht="23.25" customHeight="1" x14ac:dyDescent="0.15">
      <c r="A3" s="3" t="s">
        <v>1</v>
      </c>
      <c r="B3" s="43" t="s">
        <v>2</v>
      </c>
      <c r="C3" s="44"/>
      <c r="D3" s="45"/>
      <c r="E3" s="43" t="s">
        <v>3</v>
      </c>
      <c r="F3" s="44"/>
      <c r="G3" s="45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f>+'[1]11'!$G$199</f>
        <v>666</v>
      </c>
      <c r="F5" s="3">
        <f>+'[1]11'!$I$199</f>
        <v>30</v>
      </c>
      <c r="G5" s="4">
        <f>+E5/F5</f>
        <v>22.2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+'[1]11'!$G$86</f>
        <v>761</v>
      </c>
      <c r="C6" s="3">
        <f>+'[1]11'!$I$86</f>
        <v>30</v>
      </c>
      <c r="D6" s="4">
        <f t="shared" ref="D6:D12" si="1">+B6/C6</f>
        <v>25.366666666666667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+'[1]11'!$G$121</f>
        <v>540</v>
      </c>
      <c r="C7" s="3">
        <f>+'[1]11'!$I$121</f>
        <v>93</v>
      </c>
      <c r="D7" s="4">
        <f t="shared" si="1"/>
        <v>5.806451612903226</v>
      </c>
      <c r="E7" s="3">
        <f>+'[1]11'!$G$292</f>
        <v>174</v>
      </c>
      <c r="F7" s="3">
        <f>+'[1]11'!$I$292</f>
        <v>6</v>
      </c>
      <c r="G7" s="3">
        <f t="shared" si="2"/>
        <v>29</v>
      </c>
      <c r="H7" s="3">
        <f>+'[1]11'!$G$463</f>
        <v>537</v>
      </c>
      <c r="I7" s="3">
        <f>+'[1]11'!$I$463</f>
        <v>64</v>
      </c>
      <c r="J7" s="4">
        <f>+H7/I7</f>
        <v>8.390625</v>
      </c>
    </row>
    <row r="8" spans="1:10" ht="24" customHeight="1" x14ac:dyDescent="0.15">
      <c r="A8" s="3" t="s">
        <v>11</v>
      </c>
      <c r="B8" s="3">
        <f>+'[1]11'!$G$137</f>
        <v>536</v>
      </c>
      <c r="C8" s="3">
        <f>+'[1]11'!$I$137</f>
        <v>25</v>
      </c>
      <c r="D8" s="3">
        <f t="shared" si="1"/>
        <v>21.44</v>
      </c>
      <c r="E8" s="3">
        <f>+'[1]11'!$G$308</f>
        <v>525</v>
      </c>
      <c r="F8" s="3">
        <f>+'[1]11'!$I$308</f>
        <v>18</v>
      </c>
      <c r="G8" s="3">
        <f t="shared" si="2"/>
        <v>29.166666666666668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+'[1]11'!$G$148</f>
        <v>542</v>
      </c>
      <c r="C9" s="3">
        <f>+'[1]11'!$I$148</f>
        <v>35</v>
      </c>
      <c r="D9" s="4">
        <f t="shared" si="1"/>
        <v>15.485714285714286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+'[1]11'!$G$334</f>
        <v>122</v>
      </c>
      <c r="F10" s="3">
        <f>+'[1]11'!$I$334</f>
        <v>13</v>
      </c>
      <c r="G10" s="4">
        <f t="shared" si="2"/>
        <v>9.384615384615385</v>
      </c>
      <c r="H10" s="3">
        <f>+'[1]11'!$G$506</f>
        <v>355</v>
      </c>
      <c r="I10" s="3">
        <f>+'[1]11'!$I$506</f>
        <v>68</v>
      </c>
      <c r="J10" s="4">
        <f t="shared" si="0"/>
        <v>5.2205882352941178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2379</v>
      </c>
      <c r="C12" s="3">
        <f>SUM(C5:C11)</f>
        <v>183</v>
      </c>
      <c r="D12" s="3">
        <f t="shared" si="1"/>
        <v>13</v>
      </c>
      <c r="E12" s="3">
        <f>SUM(E5:E11)</f>
        <v>1487</v>
      </c>
      <c r="F12" s="3">
        <f>SUM(F5:F11)</f>
        <v>67</v>
      </c>
      <c r="G12" s="4">
        <f t="shared" si="2"/>
        <v>22.194029850746269</v>
      </c>
      <c r="H12" s="3">
        <f>SUM(H5:H11)</f>
        <v>892</v>
      </c>
      <c r="I12" s="3">
        <f>SUM(I5:I11)</f>
        <v>132</v>
      </c>
      <c r="J12" s="4">
        <f>+H12/I12</f>
        <v>6.7575757575757578</v>
      </c>
    </row>
    <row r="13" spans="1:10" ht="24" customHeight="1" x14ac:dyDescent="0.15">
      <c r="A13" s="3" t="s">
        <v>16</v>
      </c>
      <c r="B13" s="85">
        <f>B12+E12+H12</f>
        <v>4758</v>
      </c>
      <c r="C13" s="86"/>
      <c r="D13" s="86"/>
      <c r="E13" s="86"/>
      <c r="F13" s="86"/>
      <c r="G13" s="86"/>
      <c r="H13" s="86"/>
      <c r="I13" s="86"/>
      <c r="J13" s="87"/>
    </row>
    <row r="14" spans="1:10" ht="25.5" hidden="1" customHeight="1" x14ac:dyDescent="0.15">
      <c r="A14" s="3" t="s">
        <v>17</v>
      </c>
      <c r="B14" s="43"/>
      <c r="C14" s="44"/>
      <c r="D14" s="45"/>
      <c r="E14" s="43"/>
      <c r="F14" s="44"/>
      <c r="G14" s="45"/>
      <c r="H14" s="43"/>
      <c r="I14" s="44"/>
      <c r="J14" s="45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43"/>
      <c r="C16" s="44"/>
      <c r="D16" s="45"/>
      <c r="E16" s="43"/>
      <c r="F16" s="44"/>
      <c r="G16" s="45"/>
      <c r="H16" s="43"/>
      <c r="I16" s="44"/>
      <c r="J16" s="45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43"/>
      <c r="C18" s="44"/>
      <c r="D18" s="45"/>
      <c r="E18" s="43"/>
      <c r="F18" s="44"/>
      <c r="G18" s="45"/>
      <c r="H18" s="85"/>
      <c r="I18" s="86"/>
      <c r="J18" s="87"/>
    </row>
    <row r="19" spans="1:10" ht="27.75" customHeight="1" x14ac:dyDescent="0.15">
      <c r="A19" s="3" t="s">
        <v>22</v>
      </c>
      <c r="B19" s="85" t="s">
        <v>23</v>
      </c>
      <c r="C19" s="86"/>
      <c r="D19" s="87"/>
      <c r="E19" s="85" t="s">
        <v>23</v>
      </c>
      <c r="F19" s="86"/>
      <c r="G19" s="87"/>
      <c r="H19" s="85" t="s">
        <v>23</v>
      </c>
      <c r="I19" s="86"/>
      <c r="J19" s="87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H18" sqref="H18:J1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42</v>
      </c>
      <c r="J2" s="2"/>
    </row>
    <row r="3" spans="1:10" ht="23.25" customHeight="1" x14ac:dyDescent="0.15">
      <c r="A3" s="3" t="s">
        <v>1</v>
      </c>
      <c r="B3" s="46" t="s">
        <v>2</v>
      </c>
      <c r="C3" s="47"/>
      <c r="D3" s="48"/>
      <c r="E3" s="46" t="s">
        <v>3</v>
      </c>
      <c r="F3" s="47"/>
      <c r="G3" s="48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+'[1]12'!$G$28</f>
        <v>1064</v>
      </c>
      <c r="C5" s="3">
        <f>+'[1]12'!$I$28</f>
        <v>40</v>
      </c>
      <c r="D5" s="4">
        <f>+B5/C5</f>
        <v>26.6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+'[1]12'!$G$86</f>
        <v>2279</v>
      </c>
      <c r="C6" s="3">
        <f>+'[1]12'!$I$86</f>
        <v>54.5</v>
      </c>
      <c r="D6" s="4">
        <f t="shared" ref="D6:D12" si="1">+B6/C6</f>
        <v>41.816513761467888</v>
      </c>
      <c r="E6" s="3">
        <f>+'[1]12'!$G$257</f>
        <v>652</v>
      </c>
      <c r="F6" s="3">
        <f>+'[1]12'!$I$257</f>
        <v>10</v>
      </c>
      <c r="G6" s="4">
        <f t="shared" ref="G6:G12" si="2">+E6/F6</f>
        <v>65.2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f>+'[1]12'!$G$292</f>
        <v>463</v>
      </c>
      <c r="F7" s="3">
        <f>+'[1]12'!$I$292</f>
        <v>71.5</v>
      </c>
      <c r="G7" s="3">
        <f t="shared" si="2"/>
        <v>6.4755244755244759</v>
      </c>
      <c r="H7" s="3">
        <f>+'[1]12'!$G$463</f>
        <v>1142</v>
      </c>
      <c r="I7" s="3">
        <f>+'[1]12'!$I$463</f>
        <v>68</v>
      </c>
      <c r="J7" s="4">
        <f>+H7/I7</f>
        <v>16.794117647058822</v>
      </c>
    </row>
    <row r="8" spans="1:10" ht="24" customHeight="1" x14ac:dyDescent="0.15">
      <c r="A8" s="3" t="s">
        <v>11</v>
      </c>
      <c r="B8" s="3">
        <f>+'[1]12'!$G$137</f>
        <v>538</v>
      </c>
      <c r="C8" s="3">
        <f>+'[1]12'!$I$137</f>
        <v>25</v>
      </c>
      <c r="D8" s="3">
        <f t="shared" si="1"/>
        <v>21.52</v>
      </c>
      <c r="E8" s="3">
        <f>+'[1]12'!$G$308</f>
        <v>516</v>
      </c>
      <c r="F8" s="3">
        <f>+'[1]12'!$I$308</f>
        <v>20</v>
      </c>
      <c r="G8" s="3">
        <f t="shared" si="2"/>
        <v>25.8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f>+'[1]12'!$G$319</f>
        <v>538</v>
      </c>
      <c r="F9" s="3">
        <f>+'[1]12'!$I$319</f>
        <v>24</v>
      </c>
      <c r="G9" s="4">
        <f>+E9/F9</f>
        <v>22.416666666666668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f>+'[1]12'!$G$506</f>
        <v>181</v>
      </c>
      <c r="I10" s="3">
        <f>+'[1]12'!$I$506</f>
        <v>31.5</v>
      </c>
      <c r="J10" s="4">
        <f t="shared" si="0"/>
        <v>5.746031746031746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3881</v>
      </c>
      <c r="C12" s="3">
        <f>SUM(C5:C11)</f>
        <v>119.5</v>
      </c>
      <c r="D12" s="3">
        <f t="shared" si="1"/>
        <v>32.476987447698747</v>
      </c>
      <c r="E12" s="3">
        <f>SUM(E5:E11)</f>
        <v>2169</v>
      </c>
      <c r="F12" s="3">
        <f>SUM(F5:F11)</f>
        <v>125.5</v>
      </c>
      <c r="G12" s="4">
        <f t="shared" si="2"/>
        <v>17.282868525896415</v>
      </c>
      <c r="H12" s="3">
        <f>SUM(H5:H11)</f>
        <v>1323</v>
      </c>
      <c r="I12" s="3">
        <f>SUM(I5:I11)</f>
        <v>99.5</v>
      </c>
      <c r="J12" s="4">
        <f>+H12/I12</f>
        <v>13.296482412060302</v>
      </c>
    </row>
    <row r="13" spans="1:10" ht="24" customHeight="1" x14ac:dyDescent="0.15">
      <c r="A13" s="3" t="s">
        <v>16</v>
      </c>
      <c r="B13" s="85">
        <f>B12+E12+H12</f>
        <v>7373</v>
      </c>
      <c r="C13" s="86"/>
      <c r="D13" s="86"/>
      <c r="E13" s="86"/>
      <c r="F13" s="86"/>
      <c r="G13" s="86"/>
      <c r="H13" s="86"/>
      <c r="I13" s="86"/>
      <c r="J13" s="87"/>
    </row>
    <row r="14" spans="1:10" ht="25.5" hidden="1" customHeight="1" x14ac:dyDescent="0.15">
      <c r="A14" s="3" t="s">
        <v>17</v>
      </c>
      <c r="B14" s="46"/>
      <c r="C14" s="47"/>
      <c r="D14" s="48"/>
      <c r="E14" s="46"/>
      <c r="F14" s="47"/>
      <c r="G14" s="48"/>
      <c r="H14" s="46"/>
      <c r="I14" s="47"/>
      <c r="J14" s="48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46"/>
      <c r="C16" s="47"/>
      <c r="D16" s="48"/>
      <c r="E16" s="46"/>
      <c r="F16" s="47"/>
      <c r="G16" s="48"/>
      <c r="H16" s="46"/>
      <c r="I16" s="47"/>
      <c r="J16" s="48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46"/>
      <c r="C18" s="47"/>
      <c r="D18" s="48"/>
      <c r="E18" s="46"/>
      <c r="F18" s="47"/>
      <c r="G18" s="48"/>
      <c r="H18" s="85"/>
      <c r="I18" s="86"/>
      <c r="J18" s="87"/>
    </row>
    <row r="19" spans="1:10" ht="27.75" customHeight="1" x14ac:dyDescent="0.15">
      <c r="A19" s="3" t="s">
        <v>22</v>
      </c>
      <c r="B19" s="85" t="s">
        <v>23</v>
      </c>
      <c r="C19" s="86"/>
      <c r="D19" s="87"/>
      <c r="E19" s="85" t="s">
        <v>23</v>
      </c>
      <c r="F19" s="86"/>
      <c r="G19" s="87"/>
      <c r="H19" s="85" t="s">
        <v>23</v>
      </c>
      <c r="I19" s="86"/>
      <c r="J19" s="87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H11" sqref="H1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43</v>
      </c>
      <c r="J2" s="2"/>
    </row>
    <row r="3" spans="1:10" ht="23.25" customHeight="1" x14ac:dyDescent="0.15">
      <c r="A3" s="3" t="s">
        <v>1</v>
      </c>
      <c r="B3" s="49" t="s">
        <v>2</v>
      </c>
      <c r="C3" s="50"/>
      <c r="D3" s="51"/>
      <c r="E3" s="49" t="s">
        <v>3</v>
      </c>
      <c r="F3" s="50"/>
      <c r="G3" s="51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+'[1]13'!$G$28</f>
        <v>1084</v>
      </c>
      <c r="C5" s="3">
        <f>+'[1]13'!$I$28</f>
        <v>55</v>
      </c>
      <c r="D5" s="4">
        <f>+B5/C5</f>
        <v>19.709090909090911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+'[1]13'!$G$86</f>
        <v>1660</v>
      </c>
      <c r="C6" s="3">
        <f>+'[1]13'!$I$86</f>
        <v>20</v>
      </c>
      <c r="D6" s="4">
        <f t="shared" ref="D6:D12" si="1">+B6/C6</f>
        <v>83</v>
      </c>
      <c r="E6" s="3">
        <f>+'[1]13'!$G$257</f>
        <v>1247</v>
      </c>
      <c r="F6" s="3">
        <f>+'[1]13'!$I$257</f>
        <v>28</v>
      </c>
      <c r="G6" s="4">
        <f t="shared" ref="G6:G12" si="2">+E6/F6</f>
        <v>44.535714285714285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f>+'[1]13'!$G$292</f>
        <v>162</v>
      </c>
      <c r="F7" s="3">
        <f>+'[1]13'!$I$292</f>
        <v>20</v>
      </c>
      <c r="G7" s="3">
        <f t="shared" si="2"/>
        <v>8.1</v>
      </c>
      <c r="H7" s="3">
        <f>+'[1]13'!$G$463</f>
        <v>517</v>
      </c>
      <c r="I7" s="3">
        <f>+'[1]13'!$I$463</f>
        <v>46</v>
      </c>
      <c r="J7" s="4">
        <f>+H7/I7</f>
        <v>11.239130434782609</v>
      </c>
    </row>
    <row r="8" spans="1:10" ht="24" customHeight="1" x14ac:dyDescent="0.15">
      <c r="A8" s="3" t="s">
        <v>11</v>
      </c>
      <c r="B8" s="3">
        <f>+'[1]13'!$G$137</f>
        <v>1028</v>
      </c>
      <c r="C8" s="3">
        <f>+'[1]13'!$I$137</f>
        <v>55</v>
      </c>
      <c r="D8" s="3">
        <f t="shared" si="1"/>
        <v>18.690909090909091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f>+'[1]13'!$G$319</f>
        <v>559</v>
      </c>
      <c r="F9" s="3">
        <f>+'[1]13'!$I$319</f>
        <v>33</v>
      </c>
      <c r="G9" s="4">
        <f>+E9/F9</f>
        <v>16.939393939393938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f>+'[1]13'!$G$506</f>
        <v>287</v>
      </c>
      <c r="I10" s="3">
        <f>+'[1]13'!$I$506</f>
        <v>40</v>
      </c>
      <c r="J10" s="4">
        <f t="shared" si="0"/>
        <v>7.1749999999999998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3772</v>
      </c>
      <c r="C12" s="3">
        <f>SUM(C5:C11)</f>
        <v>130</v>
      </c>
      <c r="D12" s="3">
        <f t="shared" si="1"/>
        <v>29.015384615384615</v>
      </c>
      <c r="E12" s="3">
        <f>SUM(E5:E11)</f>
        <v>1968</v>
      </c>
      <c r="F12" s="3">
        <f>SUM(F5:F11)</f>
        <v>81</v>
      </c>
      <c r="G12" s="4">
        <f t="shared" si="2"/>
        <v>24.296296296296298</v>
      </c>
      <c r="H12" s="3">
        <f>SUM(H5:H11)</f>
        <v>804</v>
      </c>
      <c r="I12" s="3">
        <f>SUM(I5:I11)</f>
        <v>86</v>
      </c>
      <c r="J12" s="4">
        <f>+H12/I12</f>
        <v>9.3488372093023262</v>
      </c>
    </row>
    <row r="13" spans="1:10" ht="24" customHeight="1" x14ac:dyDescent="0.15">
      <c r="A13" s="3" t="s">
        <v>16</v>
      </c>
      <c r="B13" s="85">
        <f>B12+E12+H12</f>
        <v>6544</v>
      </c>
      <c r="C13" s="86"/>
      <c r="D13" s="86"/>
      <c r="E13" s="86"/>
      <c r="F13" s="86"/>
      <c r="G13" s="86"/>
      <c r="H13" s="86"/>
      <c r="I13" s="86"/>
      <c r="J13" s="87"/>
    </row>
    <row r="14" spans="1:10" ht="25.5" hidden="1" customHeight="1" x14ac:dyDescent="0.15">
      <c r="A14" s="3" t="s">
        <v>17</v>
      </c>
      <c r="B14" s="49"/>
      <c r="C14" s="50"/>
      <c r="D14" s="51"/>
      <c r="E14" s="49"/>
      <c r="F14" s="50"/>
      <c r="G14" s="51"/>
      <c r="H14" s="49"/>
      <c r="I14" s="50"/>
      <c r="J14" s="51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49"/>
      <c r="C16" s="50"/>
      <c r="D16" s="51"/>
      <c r="E16" s="49"/>
      <c r="F16" s="50"/>
      <c r="G16" s="51"/>
      <c r="H16" s="49"/>
      <c r="I16" s="50"/>
      <c r="J16" s="51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49"/>
      <c r="C18" s="50"/>
      <c r="D18" s="51"/>
      <c r="E18" s="49"/>
      <c r="F18" s="50"/>
      <c r="G18" s="51"/>
      <c r="H18" s="85"/>
      <c r="I18" s="86"/>
      <c r="J18" s="87"/>
    </row>
    <row r="19" spans="1:10" ht="27.75" customHeight="1" x14ac:dyDescent="0.15">
      <c r="A19" s="3" t="s">
        <v>22</v>
      </c>
      <c r="B19" s="85" t="s">
        <v>23</v>
      </c>
      <c r="C19" s="86"/>
      <c r="D19" s="87"/>
      <c r="E19" s="85" t="s">
        <v>23</v>
      </c>
      <c r="F19" s="86"/>
      <c r="G19" s="87"/>
      <c r="H19" s="85" t="s">
        <v>23</v>
      </c>
      <c r="I19" s="86"/>
      <c r="J19" s="87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11" sqref="I1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44</v>
      </c>
      <c r="J2" s="2"/>
    </row>
    <row r="3" spans="1:10" ht="23.25" customHeight="1" x14ac:dyDescent="0.15">
      <c r="A3" s="3" t="s">
        <v>1</v>
      </c>
      <c r="B3" s="52" t="s">
        <v>2</v>
      </c>
      <c r="C3" s="53"/>
      <c r="D3" s="54"/>
      <c r="E3" s="52" t="s">
        <v>3</v>
      </c>
      <c r="F3" s="53"/>
      <c r="G3" s="54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+'[1]14'!$G$28</f>
        <v>599</v>
      </c>
      <c r="C5" s="3">
        <f>+'[1]14'!$I$28</f>
        <v>30</v>
      </c>
      <c r="D5" s="4">
        <f>+B5/C5</f>
        <v>19.966666666666665</v>
      </c>
      <c r="E5" s="3">
        <f>+'[1]14'!$G$199</f>
        <v>1087</v>
      </c>
      <c r="F5" s="3">
        <f>+'[1]14'!$I$199</f>
        <v>45</v>
      </c>
      <c r="G5" s="4">
        <f>+E5/F5</f>
        <v>24.155555555555555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+'[1]14'!$G$86</f>
        <v>1953</v>
      </c>
      <c r="C6" s="3">
        <f>+'[1]14'!$I$86</f>
        <v>60.05</v>
      </c>
      <c r="D6" s="4">
        <f t="shared" ref="D6:D12" si="1">+B6/C6</f>
        <v>32.522897585345547</v>
      </c>
      <c r="E6" s="3">
        <f>+'[1]14'!$G$257</f>
        <v>462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+'[1]14'!$G$121</f>
        <v>170</v>
      </c>
      <c r="C7" s="3">
        <f>+'[1]14'!$I$121</f>
        <v>15</v>
      </c>
      <c r="D7" s="4">
        <f t="shared" si="1"/>
        <v>11.333333333333334</v>
      </c>
      <c r="E7" s="3">
        <f>+'[1]14'!$G$292</f>
        <v>189</v>
      </c>
      <c r="F7" s="3">
        <f>+'[1]14'!$I$292</f>
        <v>23</v>
      </c>
      <c r="G7" s="3">
        <f t="shared" si="2"/>
        <v>8.2173913043478262</v>
      </c>
      <c r="H7" s="3">
        <f>+'[1]14'!$G$463</f>
        <v>677</v>
      </c>
      <c r="I7" s="3">
        <f>+'[1]14'!$I$463</f>
        <v>63</v>
      </c>
      <c r="J7" s="4">
        <f>+H7/I7</f>
        <v>10.746031746031745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f>+'[1]14'!$G$308</f>
        <v>522</v>
      </c>
      <c r="F8" s="3">
        <f>+'[1]14'!$I$308</f>
        <v>18</v>
      </c>
      <c r="G8" s="3">
        <f t="shared" si="2"/>
        <v>29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f>+'[1]14'!$G$319</f>
        <v>564</v>
      </c>
      <c r="F9" s="3">
        <f>+'[1]14'!$I$319</f>
        <v>40</v>
      </c>
      <c r="G9" s="4">
        <f>+E9/F9</f>
        <v>14.1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f>+'[1]14'!$G$506</f>
        <v>388</v>
      </c>
      <c r="I10" s="3">
        <f>+'[1]14'!$I$506</f>
        <v>63</v>
      </c>
      <c r="J10" s="4">
        <f t="shared" si="0"/>
        <v>6.1587301587301591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2722</v>
      </c>
      <c r="C12" s="3">
        <f>SUM(C5:C11)</f>
        <v>105.05</v>
      </c>
      <c r="D12" s="3">
        <f t="shared" si="1"/>
        <v>25.911470728224657</v>
      </c>
      <c r="E12" s="3">
        <f>SUM(E5:E11)</f>
        <v>2824</v>
      </c>
      <c r="F12" s="3">
        <f>SUM(F5:F11)</f>
        <v>126</v>
      </c>
      <c r="G12" s="4">
        <f t="shared" si="2"/>
        <v>22.412698412698411</v>
      </c>
      <c r="H12" s="3">
        <f>SUM(H5:H11)</f>
        <v>1065</v>
      </c>
      <c r="I12" s="3">
        <f>SUM(I5:I11)</f>
        <v>126</v>
      </c>
      <c r="J12" s="4">
        <f>+H12/I12</f>
        <v>8.4523809523809526</v>
      </c>
    </row>
    <row r="13" spans="1:10" ht="24" customHeight="1" x14ac:dyDescent="0.15">
      <c r="A13" s="3" t="s">
        <v>16</v>
      </c>
      <c r="B13" s="85">
        <f>B12+E12+H12</f>
        <v>6611</v>
      </c>
      <c r="C13" s="86"/>
      <c r="D13" s="86"/>
      <c r="E13" s="86"/>
      <c r="F13" s="86"/>
      <c r="G13" s="86"/>
      <c r="H13" s="86"/>
      <c r="I13" s="86"/>
      <c r="J13" s="87"/>
    </row>
    <row r="14" spans="1:10" ht="25.5" hidden="1" customHeight="1" x14ac:dyDescent="0.15">
      <c r="A14" s="3" t="s">
        <v>17</v>
      </c>
      <c r="B14" s="52"/>
      <c r="C14" s="53"/>
      <c r="D14" s="54"/>
      <c r="E14" s="52"/>
      <c r="F14" s="53"/>
      <c r="G14" s="54"/>
      <c r="H14" s="52"/>
      <c r="I14" s="53"/>
      <c r="J14" s="54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52"/>
      <c r="C16" s="53"/>
      <c r="D16" s="54"/>
      <c r="E16" s="52"/>
      <c r="F16" s="53"/>
      <c r="G16" s="54"/>
      <c r="H16" s="52"/>
      <c r="I16" s="53"/>
      <c r="J16" s="54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52"/>
      <c r="C18" s="53"/>
      <c r="D18" s="54"/>
      <c r="E18" s="52"/>
      <c r="F18" s="53"/>
      <c r="G18" s="54"/>
      <c r="H18" s="85"/>
      <c r="I18" s="86"/>
      <c r="J18" s="87"/>
    </row>
    <row r="19" spans="1:10" ht="27.75" customHeight="1" x14ac:dyDescent="0.15">
      <c r="A19" s="3" t="s">
        <v>22</v>
      </c>
      <c r="B19" s="85" t="s">
        <v>23</v>
      </c>
      <c r="C19" s="86"/>
      <c r="D19" s="87"/>
      <c r="E19" s="85" t="s">
        <v>23</v>
      </c>
      <c r="F19" s="86"/>
      <c r="G19" s="87"/>
      <c r="H19" s="85" t="s">
        <v>23</v>
      </c>
      <c r="I19" s="86"/>
      <c r="J19" s="87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11" sqref="I1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45</v>
      </c>
      <c r="J2" s="2"/>
    </row>
    <row r="3" spans="1:10" ht="23.25" customHeight="1" x14ac:dyDescent="0.15">
      <c r="A3" s="3" t="s">
        <v>1</v>
      </c>
      <c r="B3" s="55" t="s">
        <v>2</v>
      </c>
      <c r="C3" s="56"/>
      <c r="D3" s="57"/>
      <c r="E3" s="55" t="s">
        <v>3</v>
      </c>
      <c r="F3" s="56"/>
      <c r="G3" s="57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+'[1]15'!$G$28</f>
        <v>1090</v>
      </c>
      <c r="C5" s="3">
        <f>+'[1]15'!$I$28</f>
        <v>40</v>
      </c>
      <c r="D5" s="4">
        <f>+B5/C5</f>
        <v>27.25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+'[1]15'!$G$86</f>
        <v>1366</v>
      </c>
      <c r="C6" s="3">
        <f>+'[1]15'!$I$86</f>
        <v>19</v>
      </c>
      <c r="D6" s="4">
        <f t="shared" ref="D6:D12" si="1">+B6/C6</f>
        <v>71.89473684210526</v>
      </c>
      <c r="E6" s="3">
        <f>+'[1]15'!$G$257</f>
        <v>2012</v>
      </c>
      <c r="F6" s="3">
        <f>+'[1]15'!$I$257</f>
        <v>50.3</v>
      </c>
      <c r="G6" s="4">
        <f t="shared" ref="G6:G12" si="2">+E6/F6</f>
        <v>40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f>+'[1]15'!$G$292</f>
        <v>1210</v>
      </c>
      <c r="F7" s="3">
        <f>+'[1]15'!$I$292</f>
        <v>143</v>
      </c>
      <c r="G7" s="3">
        <f t="shared" si="2"/>
        <v>8.4615384615384617</v>
      </c>
      <c r="H7" s="3">
        <f>+'[1]15'!$G$463</f>
        <v>374</v>
      </c>
      <c r="I7" s="3">
        <f>+'[1]15'!$I$463</f>
        <v>35</v>
      </c>
      <c r="J7" s="4">
        <f>+H7/I7</f>
        <v>10.685714285714285</v>
      </c>
    </row>
    <row r="8" spans="1:10" ht="24" customHeight="1" x14ac:dyDescent="0.15">
      <c r="A8" s="3" t="s">
        <v>11</v>
      </c>
      <c r="B8" s="3">
        <f>+'[1]15'!$G$137</f>
        <v>507</v>
      </c>
      <c r="C8" s="3">
        <f>+'[1]15'!$I$137</f>
        <v>20</v>
      </c>
      <c r="D8" s="3">
        <f t="shared" si="1"/>
        <v>25.35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+'[1]15'!$G$148</f>
        <v>547</v>
      </c>
      <c r="C9" s="3">
        <f>+'[1]15'!$I$148</f>
        <v>35.51</v>
      </c>
      <c r="D9" s="4">
        <f t="shared" si="1"/>
        <v>15.404111517882287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f>+'[1]15'!$G$506</f>
        <v>177</v>
      </c>
      <c r="I10" s="3">
        <f>+'[1]15'!$I$506</f>
        <v>28</v>
      </c>
      <c r="J10" s="4">
        <f t="shared" si="0"/>
        <v>6.3214285714285712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3510</v>
      </c>
      <c r="C12" s="3">
        <f>SUM(C5:C11)</f>
        <v>114.50999999999999</v>
      </c>
      <c r="D12" s="3">
        <f t="shared" si="1"/>
        <v>30.652344773382239</v>
      </c>
      <c r="E12" s="3">
        <f>SUM(E5:E11)</f>
        <v>3222</v>
      </c>
      <c r="F12" s="3">
        <f>SUM(F5:F11)</f>
        <v>193.3</v>
      </c>
      <c r="G12" s="4">
        <f t="shared" si="2"/>
        <v>16.668391101914121</v>
      </c>
      <c r="H12" s="3">
        <f>SUM(H5:H11)</f>
        <v>551</v>
      </c>
      <c r="I12" s="3">
        <f>SUM(I5:I11)</f>
        <v>63</v>
      </c>
      <c r="J12" s="4">
        <f>+H12/I12</f>
        <v>8.7460317460317452</v>
      </c>
    </row>
    <row r="13" spans="1:10" ht="24" customHeight="1" x14ac:dyDescent="0.15">
      <c r="A13" s="3" t="s">
        <v>16</v>
      </c>
      <c r="B13" s="85">
        <f>B12+E12+H12</f>
        <v>7283</v>
      </c>
      <c r="C13" s="86"/>
      <c r="D13" s="86"/>
      <c r="E13" s="86"/>
      <c r="F13" s="86"/>
      <c r="G13" s="86"/>
      <c r="H13" s="86"/>
      <c r="I13" s="86"/>
      <c r="J13" s="87"/>
    </row>
    <row r="14" spans="1:10" ht="25.5" hidden="1" customHeight="1" x14ac:dyDescent="0.15">
      <c r="A14" s="3" t="s">
        <v>17</v>
      </c>
      <c r="B14" s="55"/>
      <c r="C14" s="56"/>
      <c r="D14" s="57"/>
      <c r="E14" s="55"/>
      <c r="F14" s="56"/>
      <c r="G14" s="57"/>
      <c r="H14" s="55"/>
      <c r="I14" s="56"/>
      <c r="J14" s="57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55"/>
      <c r="C16" s="56"/>
      <c r="D16" s="57"/>
      <c r="E16" s="55"/>
      <c r="F16" s="56"/>
      <c r="G16" s="57"/>
      <c r="H16" s="55"/>
      <c r="I16" s="56"/>
      <c r="J16" s="57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55"/>
      <c r="C18" s="56"/>
      <c r="D18" s="57"/>
      <c r="E18" s="55"/>
      <c r="F18" s="56"/>
      <c r="G18" s="57"/>
      <c r="H18" s="85"/>
      <c r="I18" s="86"/>
      <c r="J18" s="87"/>
    </row>
    <row r="19" spans="1:10" ht="27.75" customHeight="1" x14ac:dyDescent="0.15">
      <c r="A19" s="3" t="s">
        <v>22</v>
      </c>
      <c r="B19" s="85" t="s">
        <v>23</v>
      </c>
      <c r="C19" s="86"/>
      <c r="D19" s="87"/>
      <c r="E19" s="85" t="s">
        <v>23</v>
      </c>
      <c r="F19" s="86"/>
      <c r="G19" s="87"/>
      <c r="H19" s="85" t="s">
        <v>23</v>
      </c>
      <c r="I19" s="86"/>
      <c r="J19" s="87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B13" sqref="B13:J13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46</v>
      </c>
      <c r="J2" s="2"/>
    </row>
    <row r="3" spans="1:10" ht="23.25" customHeight="1" x14ac:dyDescent="0.15">
      <c r="A3" s="3" t="s">
        <v>1</v>
      </c>
      <c r="B3" s="58" t="s">
        <v>2</v>
      </c>
      <c r="C3" s="59"/>
      <c r="D3" s="60"/>
      <c r="E3" s="58" t="s">
        <v>3</v>
      </c>
      <c r="F3" s="59"/>
      <c r="G3" s="60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f>+'[1]16'!$G$199</f>
        <v>816</v>
      </c>
      <c r="F5" s="3">
        <f>+'[1]16'!$I$199</f>
        <v>44.5</v>
      </c>
      <c r="G5" s="4">
        <f>+E5/F5</f>
        <v>18.337078651685392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+'[1]16'!$G$86</f>
        <v>2294</v>
      </c>
      <c r="C6" s="3">
        <f>+'[1]16'!$I$86</f>
        <v>51</v>
      </c>
      <c r="D6" s="4">
        <f t="shared" ref="D6:D12" si="1">+B6/C6</f>
        <v>44.980392156862742</v>
      </c>
      <c r="E6" s="3">
        <f>+'[1]16'!$G$257</f>
        <v>352</v>
      </c>
      <c r="F6" s="3">
        <f>+'[1]16'!$I$257</f>
        <v>4</v>
      </c>
      <c r="G6" s="4">
        <f t="shared" ref="G6:G12" si="2">+E6/F6</f>
        <v>88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f>+'[1]16'!$G$292</f>
        <v>502</v>
      </c>
      <c r="F7" s="3">
        <f>+'[1]16'!$I$292</f>
        <v>64</v>
      </c>
      <c r="G7" s="3">
        <f t="shared" si="2"/>
        <v>7.84375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+'[1]16'!$G$137</f>
        <v>533</v>
      </c>
      <c r="C8" s="3">
        <f>+'[1]16'!$I$137</f>
        <v>20</v>
      </c>
      <c r="D8" s="3">
        <f t="shared" si="1"/>
        <v>26.65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f>+'[1]16'!$G$319</f>
        <v>551</v>
      </c>
      <c r="F9" s="3">
        <f>+'[1]16'!$I$319</f>
        <v>28.5</v>
      </c>
      <c r="G9" s="4">
        <f>+E9/F9</f>
        <v>19.333333333333332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2827</v>
      </c>
      <c r="C12" s="3">
        <f>SUM(C5:C11)</f>
        <v>71</v>
      </c>
      <c r="D12" s="3">
        <f t="shared" si="1"/>
        <v>39.816901408450704</v>
      </c>
      <c r="E12" s="3">
        <f>SUM(E5:E11)</f>
        <v>2221</v>
      </c>
      <c r="F12" s="3">
        <f>SUM(F5:F11)</f>
        <v>141</v>
      </c>
      <c r="G12" s="4">
        <f t="shared" si="2"/>
        <v>15.75177304964539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85">
        <f>B12+E12+H12</f>
        <v>5048</v>
      </c>
      <c r="C13" s="86"/>
      <c r="D13" s="86"/>
      <c r="E13" s="86"/>
      <c r="F13" s="86"/>
      <c r="G13" s="86"/>
      <c r="H13" s="86"/>
      <c r="I13" s="86"/>
      <c r="J13" s="87"/>
    </row>
    <row r="14" spans="1:10" ht="25.5" hidden="1" customHeight="1" x14ac:dyDescent="0.15">
      <c r="A14" s="3" t="s">
        <v>17</v>
      </c>
      <c r="B14" s="58"/>
      <c r="C14" s="59"/>
      <c r="D14" s="60"/>
      <c r="E14" s="58"/>
      <c r="F14" s="59"/>
      <c r="G14" s="60"/>
      <c r="H14" s="58"/>
      <c r="I14" s="59"/>
      <c r="J14" s="60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58"/>
      <c r="C16" s="59"/>
      <c r="D16" s="60"/>
      <c r="E16" s="58"/>
      <c r="F16" s="59"/>
      <c r="G16" s="60"/>
      <c r="H16" s="58"/>
      <c r="I16" s="59"/>
      <c r="J16" s="60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58"/>
      <c r="C18" s="59"/>
      <c r="D18" s="60"/>
      <c r="E18" s="58"/>
      <c r="F18" s="59"/>
      <c r="G18" s="60"/>
      <c r="H18" s="85"/>
      <c r="I18" s="86"/>
      <c r="J18" s="87"/>
    </row>
    <row r="19" spans="1:10" ht="27.75" customHeight="1" x14ac:dyDescent="0.15">
      <c r="A19" s="3" t="s">
        <v>22</v>
      </c>
      <c r="B19" s="85" t="s">
        <v>23</v>
      </c>
      <c r="C19" s="86"/>
      <c r="D19" s="87"/>
      <c r="E19" s="85" t="s">
        <v>23</v>
      </c>
      <c r="F19" s="86"/>
      <c r="G19" s="87"/>
      <c r="H19" s="85" t="s">
        <v>23</v>
      </c>
      <c r="I19" s="86"/>
      <c r="J19" s="87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10" workbookViewId="0">
      <selection activeCell="D7" sqref="D7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47</v>
      </c>
      <c r="J2" s="2"/>
    </row>
    <row r="3" spans="1:10" ht="23.25" customHeight="1" x14ac:dyDescent="0.15">
      <c r="A3" s="3" t="s">
        <v>1</v>
      </c>
      <c r="B3" s="61" t="s">
        <v>48</v>
      </c>
      <c r="C3" s="62"/>
      <c r="D3" s="63"/>
      <c r="E3" s="61"/>
      <c r="F3" s="62"/>
      <c r="G3" s="63"/>
      <c r="H3" s="3"/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+'[1]17'!$G$28</f>
        <v>613</v>
      </c>
      <c r="C5" s="3">
        <f>+'[1]17'!$I$28</f>
        <v>40</v>
      </c>
      <c r="D5" s="4">
        <f>+B5/C5</f>
        <v>15.324999999999999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+'[1]17'!$G$86</f>
        <v>1715</v>
      </c>
      <c r="C6" s="3">
        <f>+'[1]17'!$I$86</f>
        <v>54</v>
      </c>
      <c r="D6" s="4">
        <f t="shared" ref="D6:D12" si="1">+B6/C6</f>
        <v>31.75925925925926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+'[1]17'!$G$121</f>
        <v>1342</v>
      </c>
      <c r="C7" s="3">
        <f>+'[1]17'!$I$121</f>
        <v>250</v>
      </c>
      <c r="D7" s="4">
        <f t="shared" si="1"/>
        <v>5.3680000000000003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+'[1]17'!$G$137</f>
        <v>542</v>
      </c>
      <c r="C8" s="3">
        <f>+'[1]17'!$I$137</f>
        <v>22</v>
      </c>
      <c r="D8" s="3">
        <f t="shared" si="1"/>
        <v>24.636363636363637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+'[1]17'!$G$148</f>
        <v>550</v>
      </c>
      <c r="C9" s="3">
        <f>+'[1]17'!$I$148</f>
        <v>44</v>
      </c>
      <c r="D9" s="4">
        <f t="shared" si="1"/>
        <v>12.5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+'[1]17'!$G$163</f>
        <v>286</v>
      </c>
      <c r="C10" s="3">
        <f>+'[1]17'!$I$163</f>
        <v>45</v>
      </c>
      <c r="D10" s="4">
        <f t="shared" si="1"/>
        <v>6.3555555555555552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5048</v>
      </c>
      <c r="C12" s="3">
        <f>SUM(C5:C11)</f>
        <v>455</v>
      </c>
      <c r="D12" s="3">
        <f t="shared" si="1"/>
        <v>11.094505494505494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85">
        <f>B12+E12+H12</f>
        <v>5048</v>
      </c>
      <c r="C13" s="86"/>
      <c r="D13" s="86"/>
      <c r="E13" s="86"/>
      <c r="F13" s="86"/>
      <c r="G13" s="86"/>
      <c r="H13" s="86"/>
      <c r="I13" s="86"/>
      <c r="J13" s="87"/>
    </row>
    <row r="14" spans="1:10" ht="25.5" hidden="1" customHeight="1" x14ac:dyDescent="0.15">
      <c r="A14" s="3" t="s">
        <v>17</v>
      </c>
      <c r="B14" s="61"/>
      <c r="C14" s="62"/>
      <c r="D14" s="63"/>
      <c r="E14" s="61"/>
      <c r="F14" s="62"/>
      <c r="G14" s="63"/>
      <c r="H14" s="61"/>
      <c r="I14" s="62"/>
      <c r="J14" s="63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61"/>
      <c r="C16" s="62"/>
      <c r="D16" s="63"/>
      <c r="E16" s="61"/>
      <c r="F16" s="62"/>
      <c r="G16" s="63"/>
      <c r="H16" s="61"/>
      <c r="I16" s="62"/>
      <c r="J16" s="63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61"/>
      <c r="C18" s="62"/>
      <c r="D18" s="63"/>
      <c r="E18" s="61"/>
      <c r="F18" s="62"/>
      <c r="G18" s="63"/>
      <c r="H18" s="85"/>
      <c r="I18" s="86"/>
      <c r="J18" s="87"/>
    </row>
    <row r="19" spans="1:10" ht="27.75" customHeight="1" x14ac:dyDescent="0.15">
      <c r="A19" s="3" t="s">
        <v>22</v>
      </c>
      <c r="B19" s="85" t="s">
        <v>23</v>
      </c>
      <c r="C19" s="86"/>
      <c r="D19" s="87"/>
      <c r="E19" s="85" t="s">
        <v>23</v>
      </c>
      <c r="F19" s="86"/>
      <c r="G19" s="87"/>
      <c r="H19" s="85" t="s">
        <v>23</v>
      </c>
      <c r="I19" s="86"/>
      <c r="J19" s="87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5" sqref="I5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49</v>
      </c>
      <c r="J2" s="2"/>
    </row>
    <row r="3" spans="1:10" ht="23.25" customHeight="1" x14ac:dyDescent="0.15">
      <c r="A3" s="3" t="s">
        <v>1</v>
      </c>
      <c r="B3" s="64" t="s">
        <v>50</v>
      </c>
      <c r="C3" s="65"/>
      <c r="D3" s="66"/>
      <c r="E3" s="64"/>
      <c r="F3" s="65"/>
      <c r="G3" s="66"/>
      <c r="H3" s="3"/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+'[1]18'!$G$28</f>
        <v>674</v>
      </c>
      <c r="C5" s="3">
        <f>+'[1]18'!$I$28</f>
        <v>35</v>
      </c>
      <c r="D5" s="4">
        <f>+B5/C5</f>
        <v>19.257142857142856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+'[1]18'!$G$86</f>
        <v>1429</v>
      </c>
      <c r="C6" s="3">
        <f>+'[1]18'!$I$86</f>
        <v>98</v>
      </c>
      <c r="D6" s="4">
        <f t="shared" ref="D6:D12" si="1">+B6/C6</f>
        <v>14.581632653061224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+'[1]18'!$G$121</f>
        <v>1020</v>
      </c>
      <c r="C7" s="3">
        <f>+'[1]18'!$I$121</f>
        <v>192</v>
      </c>
      <c r="D7" s="4">
        <f t="shared" si="1"/>
        <v>5.3125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+'[1]18'!$G$137</f>
        <v>320</v>
      </c>
      <c r="C8" s="3">
        <f>+'[1]18'!$I$137</f>
        <v>13</v>
      </c>
      <c r="D8" s="3">
        <f t="shared" si="1"/>
        <v>24.615384615384617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+'[1]18'!$G$163</f>
        <v>1060</v>
      </c>
      <c r="C10" s="3">
        <f>+'[1]18'!$I$163</f>
        <v>161</v>
      </c>
      <c r="D10" s="4">
        <f t="shared" si="1"/>
        <v>6.5838509316770191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4503</v>
      </c>
      <c r="C12" s="3">
        <f>SUM(C5:C11)</f>
        <v>499</v>
      </c>
      <c r="D12" s="3">
        <f t="shared" si="1"/>
        <v>9.0240480961923843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85">
        <f>B12+E12+H12</f>
        <v>4503</v>
      </c>
      <c r="C13" s="86"/>
      <c r="D13" s="86"/>
      <c r="E13" s="86"/>
      <c r="F13" s="86"/>
      <c r="G13" s="86"/>
      <c r="H13" s="86"/>
      <c r="I13" s="86"/>
      <c r="J13" s="87"/>
    </row>
    <row r="14" spans="1:10" ht="25.5" hidden="1" customHeight="1" x14ac:dyDescent="0.15">
      <c r="A14" s="3" t="s">
        <v>17</v>
      </c>
      <c r="B14" s="64"/>
      <c r="C14" s="65"/>
      <c r="D14" s="66"/>
      <c r="E14" s="64"/>
      <c r="F14" s="65"/>
      <c r="G14" s="66"/>
      <c r="H14" s="64"/>
      <c r="I14" s="65"/>
      <c r="J14" s="66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64"/>
      <c r="C16" s="65"/>
      <c r="D16" s="66"/>
      <c r="E16" s="64"/>
      <c r="F16" s="65"/>
      <c r="G16" s="66"/>
      <c r="H16" s="64"/>
      <c r="I16" s="65"/>
      <c r="J16" s="66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64"/>
      <c r="C18" s="65"/>
      <c r="D18" s="66"/>
      <c r="E18" s="64"/>
      <c r="F18" s="65"/>
      <c r="G18" s="66"/>
      <c r="H18" s="85"/>
      <c r="I18" s="86"/>
      <c r="J18" s="87"/>
    </row>
    <row r="19" spans="1:10" ht="27.75" customHeight="1" x14ac:dyDescent="0.15">
      <c r="A19" s="3" t="s">
        <v>22</v>
      </c>
      <c r="B19" s="85" t="s">
        <v>23</v>
      </c>
      <c r="C19" s="86"/>
      <c r="D19" s="87"/>
      <c r="E19" s="85" t="s">
        <v>23</v>
      </c>
      <c r="F19" s="86"/>
      <c r="G19" s="87"/>
      <c r="H19" s="85" t="s">
        <v>23</v>
      </c>
      <c r="I19" s="86"/>
      <c r="J19" s="87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13" workbookViewId="0">
      <selection activeCell="I21" sqref="I2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30</v>
      </c>
      <c r="J2" s="2"/>
    </row>
    <row r="3" spans="1:10" ht="23.25" customHeight="1" x14ac:dyDescent="0.15">
      <c r="A3" s="3" t="s">
        <v>1</v>
      </c>
      <c r="B3" s="16" t="s">
        <v>2</v>
      </c>
      <c r="C3" s="17"/>
      <c r="D3" s="18"/>
      <c r="E3" s="16" t="s">
        <v>3</v>
      </c>
      <c r="F3" s="17"/>
      <c r="G3" s="18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+'[1]1'!$G$28</f>
        <v>482</v>
      </c>
      <c r="C5" s="3">
        <f>+'[1]1'!$I$28</f>
        <v>32.5</v>
      </c>
      <c r="D5" s="4">
        <f>+B5/C5</f>
        <v>14.830769230769231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+'[1]1'!$G$86</f>
        <v>689</v>
      </c>
      <c r="C6" s="3">
        <f>+'[1]1'!$I$86</f>
        <v>11</v>
      </c>
      <c r="D6" s="4">
        <f t="shared" ref="D6:D12" si="1">+B6/C6</f>
        <v>62.636363636363633</v>
      </c>
      <c r="E6" s="3">
        <f>+'[1]1'!$G$257</f>
        <v>2221</v>
      </c>
      <c r="F6" s="3">
        <f>+'[1]1'!$I$257</f>
        <v>61</v>
      </c>
      <c r="G6" s="4">
        <f t="shared" ref="G6:G12" si="2">+E6/F6</f>
        <v>36.409836065573771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f>+'[1]1'!$G$308</f>
        <v>770</v>
      </c>
      <c r="F8" s="3">
        <f>+'[1]1'!$I$308</f>
        <v>30</v>
      </c>
      <c r="G8" s="3">
        <f t="shared" si="2"/>
        <v>25.666666666666668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+'[1]1'!$G$334</f>
        <v>553</v>
      </c>
      <c r="F10" s="3">
        <f>+'[1]1'!$I$334</f>
        <v>70</v>
      </c>
      <c r="G10" s="4">
        <f t="shared" si="2"/>
        <v>7.9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1171</v>
      </c>
      <c r="C12" s="3">
        <f>SUM(C5:C11)</f>
        <v>43.5</v>
      </c>
      <c r="D12" s="3">
        <f t="shared" si="1"/>
        <v>26.919540229885058</v>
      </c>
      <c r="E12" s="3">
        <f>SUM(E5:E11)</f>
        <v>3544</v>
      </c>
      <c r="F12" s="3">
        <f>SUM(F5:F11)</f>
        <v>161</v>
      </c>
      <c r="G12" s="4">
        <f t="shared" si="2"/>
        <v>22.012422360248447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85">
        <f>B12+E12+H12</f>
        <v>4715</v>
      </c>
      <c r="C13" s="86"/>
      <c r="D13" s="86"/>
      <c r="E13" s="86"/>
      <c r="F13" s="86"/>
      <c r="G13" s="86"/>
      <c r="H13" s="86"/>
      <c r="I13" s="86"/>
      <c r="J13" s="87"/>
    </row>
    <row r="14" spans="1:10" ht="25.5" hidden="1" customHeight="1" x14ac:dyDescent="0.15">
      <c r="A14" s="3" t="s">
        <v>17</v>
      </c>
      <c r="B14" s="16"/>
      <c r="C14" s="17"/>
      <c r="D14" s="18"/>
      <c r="E14" s="16"/>
      <c r="F14" s="17"/>
      <c r="G14" s="18"/>
      <c r="H14" s="16"/>
      <c r="I14" s="17"/>
      <c r="J14" s="18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6"/>
      <c r="C16" s="17"/>
      <c r="D16" s="18"/>
      <c r="E16" s="16"/>
      <c r="F16" s="17"/>
      <c r="G16" s="18"/>
      <c r="H16" s="16"/>
      <c r="I16" s="17"/>
      <c r="J16" s="18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6"/>
      <c r="C18" s="17"/>
      <c r="D18" s="18"/>
      <c r="E18" s="16"/>
      <c r="F18" s="17"/>
      <c r="G18" s="18"/>
      <c r="H18" s="85"/>
      <c r="I18" s="86"/>
      <c r="J18" s="87"/>
    </row>
    <row r="19" spans="1:10" ht="27.75" customHeight="1" x14ac:dyDescent="0.15">
      <c r="A19" s="3" t="s">
        <v>22</v>
      </c>
      <c r="B19" s="85" t="s">
        <v>23</v>
      </c>
      <c r="C19" s="86"/>
      <c r="D19" s="87"/>
      <c r="E19" s="85" t="s">
        <v>23</v>
      </c>
      <c r="F19" s="86"/>
      <c r="G19" s="87"/>
      <c r="H19" s="85" t="s">
        <v>23</v>
      </c>
      <c r="I19" s="86"/>
      <c r="J19" s="87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H8" sqref="H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51</v>
      </c>
      <c r="J2" s="2"/>
    </row>
    <row r="3" spans="1:10" ht="23.25" customHeight="1" x14ac:dyDescent="0.15">
      <c r="A3" s="3" t="s">
        <v>1</v>
      </c>
      <c r="B3" s="64" t="s">
        <v>52</v>
      </c>
      <c r="C3" s="65"/>
      <c r="D3" s="66"/>
      <c r="E3" s="64"/>
      <c r="F3" s="65"/>
      <c r="G3" s="66"/>
      <c r="H3" s="3"/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+'[1]19'!$G$86</f>
        <v>84</v>
      </c>
      <c r="C6" s="3">
        <f>+'[1]19'!$I$86</f>
        <v>4</v>
      </c>
      <c r="D6" s="4">
        <f t="shared" ref="D6:D12" si="1">+B6/C6</f>
        <v>21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+'[1]19'!$G$121</f>
        <v>336</v>
      </c>
      <c r="C7" s="3">
        <f>+'[1]19'!$I$121</f>
        <v>32</v>
      </c>
      <c r="D7" s="4">
        <f t="shared" si="1"/>
        <v>10.5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+'[1]19'!$G$163</f>
        <v>2330</v>
      </c>
      <c r="C10" s="3">
        <f>+'[1]19'!$I$163</f>
        <v>377</v>
      </c>
      <c r="D10" s="4">
        <f t="shared" si="1"/>
        <v>6.180371352785146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2750</v>
      </c>
      <c r="C12" s="3">
        <f>SUM(C5:C11)</f>
        <v>413</v>
      </c>
      <c r="D12" s="3">
        <f t="shared" si="1"/>
        <v>6.6585956416464889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85">
        <f>B12+E12+H12</f>
        <v>2750</v>
      </c>
      <c r="C13" s="86"/>
      <c r="D13" s="86"/>
      <c r="E13" s="86"/>
      <c r="F13" s="86"/>
      <c r="G13" s="86"/>
      <c r="H13" s="86"/>
      <c r="I13" s="86"/>
      <c r="J13" s="87"/>
    </row>
    <row r="14" spans="1:10" ht="25.5" hidden="1" customHeight="1" x14ac:dyDescent="0.15">
      <c r="A14" s="3" t="s">
        <v>17</v>
      </c>
      <c r="B14" s="64"/>
      <c r="C14" s="65"/>
      <c r="D14" s="66"/>
      <c r="E14" s="64"/>
      <c r="F14" s="65"/>
      <c r="G14" s="66"/>
      <c r="H14" s="64"/>
      <c r="I14" s="65"/>
      <c r="J14" s="66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64"/>
      <c r="C16" s="65"/>
      <c r="D16" s="66"/>
      <c r="E16" s="64"/>
      <c r="F16" s="65"/>
      <c r="G16" s="66"/>
      <c r="H16" s="64"/>
      <c r="I16" s="65"/>
      <c r="J16" s="66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64"/>
      <c r="C18" s="65"/>
      <c r="D18" s="66"/>
      <c r="E18" s="64"/>
      <c r="F18" s="65"/>
      <c r="G18" s="66"/>
      <c r="H18" s="85"/>
      <c r="I18" s="86"/>
      <c r="J18" s="87"/>
    </row>
    <row r="19" spans="1:10" ht="27.75" customHeight="1" x14ac:dyDescent="0.15">
      <c r="A19" s="3" t="s">
        <v>22</v>
      </c>
      <c r="B19" s="85" t="s">
        <v>23</v>
      </c>
      <c r="C19" s="86"/>
      <c r="D19" s="87"/>
      <c r="E19" s="85" t="s">
        <v>23</v>
      </c>
      <c r="F19" s="86"/>
      <c r="G19" s="87"/>
      <c r="H19" s="85" t="s">
        <v>23</v>
      </c>
      <c r="I19" s="86"/>
      <c r="J19" s="87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B3" sqref="B3:J3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54</v>
      </c>
      <c r="J2" s="2"/>
    </row>
    <row r="3" spans="1:10" ht="23.25" customHeight="1" x14ac:dyDescent="0.15">
      <c r="A3" s="3" t="s">
        <v>1</v>
      </c>
      <c r="B3" s="64" t="s">
        <v>53</v>
      </c>
      <c r="C3" s="65"/>
      <c r="D3" s="66"/>
      <c r="E3" s="64" t="s">
        <v>3</v>
      </c>
      <c r="F3" s="65"/>
      <c r="G3" s="66"/>
      <c r="H3" s="3"/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+'[1]20'!$G$28</f>
        <v>1465</v>
      </c>
      <c r="C5" s="3">
        <f>+'[1]20'!$I$28</f>
        <v>94</v>
      </c>
      <c r="D5" s="4">
        <f>+B5/C5</f>
        <v>15.585106382978724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+'[1]20'!$G$86</f>
        <v>2525</v>
      </c>
      <c r="C6" s="3">
        <f>+'[1]20'!$I$86</f>
        <v>85</v>
      </c>
      <c r="D6" s="4">
        <f t="shared" ref="D6:D12" si="1">+B6/C6</f>
        <v>29.705882352941178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+'[1]20'!$G$121</f>
        <v>1633</v>
      </c>
      <c r="C7" s="3">
        <f>+'[1]20'!$I$121</f>
        <v>133</v>
      </c>
      <c r="D7" s="4">
        <f t="shared" si="1"/>
        <v>12.278195488721805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+'[1]20'!$G$148</f>
        <v>551</v>
      </c>
      <c r="C9" s="3">
        <f>+'[1]20'!$I$148</f>
        <v>27</v>
      </c>
      <c r="D9" s="4">
        <f t="shared" si="1"/>
        <v>20.407407407407408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+'[1]20'!$G$163</f>
        <v>266</v>
      </c>
      <c r="C10" s="3">
        <f>+'[1]20'!$I$163</f>
        <v>107</v>
      </c>
      <c r="D10" s="4">
        <f t="shared" si="1"/>
        <v>2.485981308411215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6440</v>
      </c>
      <c r="C12" s="3">
        <f>SUM(C5:C11)</f>
        <v>446</v>
      </c>
      <c r="D12" s="3">
        <f t="shared" si="1"/>
        <v>14.439461883408072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85">
        <f>B12+E12+H12</f>
        <v>6440</v>
      </c>
      <c r="C13" s="86"/>
      <c r="D13" s="86"/>
      <c r="E13" s="86"/>
      <c r="F13" s="86"/>
      <c r="G13" s="86"/>
      <c r="H13" s="86"/>
      <c r="I13" s="86"/>
      <c r="J13" s="87"/>
    </row>
    <row r="14" spans="1:10" ht="25.5" hidden="1" customHeight="1" x14ac:dyDescent="0.15">
      <c r="A14" s="3" t="s">
        <v>17</v>
      </c>
      <c r="B14" s="64"/>
      <c r="C14" s="65"/>
      <c r="D14" s="66"/>
      <c r="E14" s="64"/>
      <c r="F14" s="65"/>
      <c r="G14" s="66"/>
      <c r="H14" s="64"/>
      <c r="I14" s="65"/>
      <c r="J14" s="66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64"/>
      <c r="C16" s="65"/>
      <c r="D16" s="66"/>
      <c r="E16" s="64"/>
      <c r="F16" s="65"/>
      <c r="G16" s="66"/>
      <c r="H16" s="64"/>
      <c r="I16" s="65"/>
      <c r="J16" s="66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64"/>
      <c r="C18" s="65"/>
      <c r="D18" s="66"/>
      <c r="E18" s="64"/>
      <c r="F18" s="65"/>
      <c r="G18" s="66"/>
      <c r="H18" s="85"/>
      <c r="I18" s="86"/>
      <c r="J18" s="87"/>
    </row>
    <row r="19" spans="1:10" ht="27.75" customHeight="1" x14ac:dyDescent="0.15">
      <c r="A19" s="3" t="s">
        <v>22</v>
      </c>
      <c r="B19" s="85" t="s">
        <v>23</v>
      </c>
      <c r="C19" s="86"/>
      <c r="D19" s="87"/>
      <c r="E19" s="85" t="s">
        <v>23</v>
      </c>
      <c r="F19" s="86"/>
      <c r="G19" s="87"/>
      <c r="H19" s="85" t="s">
        <v>23</v>
      </c>
      <c r="I19" s="86"/>
      <c r="J19" s="87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B3" sqref="B3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55</v>
      </c>
      <c r="J2" s="2"/>
    </row>
    <row r="3" spans="1:10" ht="23.25" customHeight="1" x14ac:dyDescent="0.15">
      <c r="A3" s="3" t="s">
        <v>1</v>
      </c>
      <c r="B3" s="67" t="s">
        <v>56</v>
      </c>
      <c r="C3" s="68"/>
      <c r="D3" s="69"/>
      <c r="E3" s="67"/>
      <c r="F3" s="68"/>
      <c r="G3" s="69"/>
      <c r="H3" s="3"/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+'[1]21'!$G$28</f>
        <v>856</v>
      </c>
      <c r="C5" s="3">
        <f>+'[1]21'!$I$28</f>
        <v>39</v>
      </c>
      <c r="D5" s="4">
        <f>+B5/C5</f>
        <v>21.948717948717949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+'[1]21'!$G$86</f>
        <v>1363</v>
      </c>
      <c r="C6" s="3">
        <f>+'[1]21'!$I$86</f>
        <v>62</v>
      </c>
      <c r="D6" s="4">
        <f t="shared" ref="D6:D12" si="1">+B6/C6</f>
        <v>21.983870967741936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+'[1]21'!$G$121</f>
        <v>1354</v>
      </c>
      <c r="C7" s="3">
        <f>+'[1]21'!$I$121</f>
        <v>163.01999999999998</v>
      </c>
      <c r="D7" s="4">
        <f t="shared" si="1"/>
        <v>8.3057293583609386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/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+'[1]21'!$G$163</f>
        <v>664</v>
      </c>
      <c r="C10" s="3">
        <f>+'[1]21'!$I$163</f>
        <v>108</v>
      </c>
      <c r="D10" s="4">
        <f t="shared" si="1"/>
        <v>6.1481481481481479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4237</v>
      </c>
      <c r="C12" s="3">
        <f>SUM(C5:C11)</f>
        <v>372.02</v>
      </c>
      <c r="D12" s="3">
        <f t="shared" si="1"/>
        <v>11.389172625127681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85">
        <f>B12+E12+H12</f>
        <v>4237</v>
      </c>
      <c r="C13" s="86"/>
      <c r="D13" s="86"/>
      <c r="E13" s="86"/>
      <c r="F13" s="86"/>
      <c r="G13" s="86"/>
      <c r="H13" s="86"/>
      <c r="I13" s="86"/>
      <c r="J13" s="87"/>
    </row>
    <row r="14" spans="1:10" ht="25.5" hidden="1" customHeight="1" x14ac:dyDescent="0.15">
      <c r="A14" s="3" t="s">
        <v>17</v>
      </c>
      <c r="B14" s="67"/>
      <c r="C14" s="68"/>
      <c r="D14" s="69"/>
      <c r="E14" s="67"/>
      <c r="F14" s="68"/>
      <c r="G14" s="69"/>
      <c r="H14" s="67"/>
      <c r="I14" s="68"/>
      <c r="J14" s="69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67"/>
      <c r="C16" s="68"/>
      <c r="D16" s="69"/>
      <c r="E16" s="67"/>
      <c r="F16" s="68"/>
      <c r="G16" s="69"/>
      <c r="H16" s="67"/>
      <c r="I16" s="68"/>
      <c r="J16" s="69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67"/>
      <c r="C18" s="68"/>
      <c r="D18" s="69"/>
      <c r="E18" s="67"/>
      <c r="F18" s="68"/>
      <c r="G18" s="69"/>
      <c r="H18" s="85"/>
      <c r="I18" s="86"/>
      <c r="J18" s="87"/>
    </row>
    <row r="19" spans="1:10" ht="27.75" customHeight="1" x14ac:dyDescent="0.15">
      <c r="A19" s="3" t="s">
        <v>22</v>
      </c>
      <c r="B19" s="85" t="s">
        <v>23</v>
      </c>
      <c r="C19" s="86"/>
      <c r="D19" s="87"/>
      <c r="E19" s="85" t="s">
        <v>23</v>
      </c>
      <c r="F19" s="86"/>
      <c r="G19" s="87"/>
      <c r="H19" s="85" t="s">
        <v>23</v>
      </c>
      <c r="I19" s="86"/>
      <c r="J19" s="87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B3" sqref="B3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57</v>
      </c>
      <c r="J2" s="2"/>
    </row>
    <row r="3" spans="1:10" ht="23.25" customHeight="1" x14ac:dyDescent="0.15">
      <c r="A3" s="3" t="s">
        <v>1</v>
      </c>
      <c r="B3" s="70" t="s">
        <v>48</v>
      </c>
      <c r="C3" s="71"/>
      <c r="D3" s="72"/>
      <c r="E3" s="70" t="s">
        <v>3</v>
      </c>
      <c r="F3" s="71"/>
      <c r="G3" s="72"/>
      <c r="H3" s="3"/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+'[1]22'!$G$28</f>
        <v>1551</v>
      </c>
      <c r="C5" s="3">
        <f>+'[1]22'!$I$28</f>
        <v>72</v>
      </c>
      <c r="D5" s="4">
        <f>+B5/C5</f>
        <v>21.541666666666668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+'[1]22'!$G$86</f>
        <v>1145</v>
      </c>
      <c r="C6" s="3">
        <f>+'[1]22'!$I$86</f>
        <v>38.049999999999997</v>
      </c>
      <c r="D6" s="4">
        <f t="shared" ref="D6:D12" si="1">+B6/C6</f>
        <v>30.09198423127464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+'[1]22'!$G$121</f>
        <v>501</v>
      </c>
      <c r="C7" s="3">
        <f>+'[1]22'!$I$121</f>
        <v>64</v>
      </c>
      <c r="D7" s="4">
        <f t="shared" si="1"/>
        <v>7.828125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+'[1]22'!$G$148</f>
        <v>624</v>
      </c>
      <c r="C8" s="3">
        <f>+'[1]22'!$I$148</f>
        <v>45</v>
      </c>
      <c r="D8" s="3">
        <f t="shared" si="1"/>
        <v>13.866666666666667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+'[1]22'!$G$163</f>
        <v>552</v>
      </c>
      <c r="C10" s="3">
        <f>+'[1]22'!$I$163</f>
        <v>226</v>
      </c>
      <c r="D10" s="4">
        <f t="shared" si="1"/>
        <v>2.4424778761061945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4373</v>
      </c>
      <c r="C12" s="3">
        <f>SUM(C5:C11)</f>
        <v>445.05</v>
      </c>
      <c r="D12" s="3">
        <f t="shared" si="1"/>
        <v>9.8258622626671155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85">
        <f>B12+E12+H12</f>
        <v>4373</v>
      </c>
      <c r="C13" s="86"/>
      <c r="D13" s="86"/>
      <c r="E13" s="86"/>
      <c r="F13" s="86"/>
      <c r="G13" s="86"/>
      <c r="H13" s="86"/>
      <c r="I13" s="86"/>
      <c r="J13" s="87"/>
    </row>
    <row r="14" spans="1:10" ht="25.5" hidden="1" customHeight="1" x14ac:dyDescent="0.15">
      <c r="A14" s="3" t="s">
        <v>17</v>
      </c>
      <c r="B14" s="70"/>
      <c r="C14" s="71"/>
      <c r="D14" s="72"/>
      <c r="E14" s="70"/>
      <c r="F14" s="71"/>
      <c r="G14" s="72"/>
      <c r="H14" s="70"/>
      <c r="I14" s="71"/>
      <c r="J14" s="72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70"/>
      <c r="C16" s="71"/>
      <c r="D16" s="72"/>
      <c r="E16" s="70"/>
      <c r="F16" s="71"/>
      <c r="G16" s="72"/>
      <c r="H16" s="70"/>
      <c r="I16" s="71"/>
      <c r="J16" s="72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70"/>
      <c r="C18" s="71"/>
      <c r="D18" s="72"/>
      <c r="E18" s="70"/>
      <c r="F18" s="71"/>
      <c r="G18" s="72"/>
      <c r="H18" s="85"/>
      <c r="I18" s="86"/>
      <c r="J18" s="87"/>
    </row>
    <row r="19" spans="1:10" ht="27.75" customHeight="1" x14ac:dyDescent="0.15">
      <c r="A19" s="3" t="s">
        <v>22</v>
      </c>
      <c r="B19" s="85" t="s">
        <v>23</v>
      </c>
      <c r="C19" s="86"/>
      <c r="D19" s="87"/>
      <c r="E19" s="85" t="s">
        <v>23</v>
      </c>
      <c r="F19" s="86"/>
      <c r="G19" s="87"/>
      <c r="H19" s="85" t="s">
        <v>23</v>
      </c>
      <c r="I19" s="86"/>
      <c r="J19" s="87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B3" sqref="B3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58</v>
      </c>
      <c r="J2" s="2"/>
    </row>
    <row r="3" spans="1:10" ht="23.25" customHeight="1" x14ac:dyDescent="0.15">
      <c r="A3" s="3" t="s">
        <v>1</v>
      </c>
      <c r="B3" s="73" t="s">
        <v>48</v>
      </c>
      <c r="C3" s="74"/>
      <c r="D3" s="75"/>
      <c r="E3" s="73"/>
      <c r="F3" s="74"/>
      <c r="G3" s="75"/>
      <c r="H3" s="3"/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+'[1]23'!$G$28</f>
        <v>1698</v>
      </c>
      <c r="C5" s="3">
        <f>+'[1]23'!$I$28</f>
        <v>86</v>
      </c>
      <c r="D5" s="4">
        <f>+B5/C5</f>
        <v>19.744186046511629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+'[1]23'!$G$86</f>
        <v>1418</v>
      </c>
      <c r="C6" s="3">
        <f>+'[1]23'!$I$86</f>
        <v>46</v>
      </c>
      <c r="D6" s="4">
        <f t="shared" ref="D6:D12" si="1">+B6/C6</f>
        <v>30.826086956521738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+'[1]23'!$G$121</f>
        <v>1255</v>
      </c>
      <c r="C7" s="3">
        <f>+'[1]23'!$I$121</f>
        <v>149.5</v>
      </c>
      <c r="D7" s="4">
        <f t="shared" si="1"/>
        <v>8.3946488294314374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+'[1]23'!$G$148</f>
        <v>687</v>
      </c>
      <c r="C9" s="3">
        <f>+'[1]23'!$I$148</f>
        <v>46</v>
      </c>
      <c r="D9" s="4">
        <f t="shared" si="1"/>
        <v>14.934782608695652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+'[1]23'!$G$163</f>
        <v>1326</v>
      </c>
      <c r="C10" s="3">
        <f>+'[1]23'!$I$163</f>
        <v>145</v>
      </c>
      <c r="D10" s="4">
        <f t="shared" si="1"/>
        <v>9.1448275862068957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6384</v>
      </c>
      <c r="C12" s="3">
        <f>SUM(C5:C11)</f>
        <v>472.5</v>
      </c>
      <c r="D12" s="3">
        <f t="shared" si="1"/>
        <v>13.511111111111111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85">
        <f>B12+E12+H12</f>
        <v>6384</v>
      </c>
      <c r="C13" s="86"/>
      <c r="D13" s="86"/>
      <c r="E13" s="86"/>
      <c r="F13" s="86"/>
      <c r="G13" s="86"/>
      <c r="H13" s="86"/>
      <c r="I13" s="86"/>
      <c r="J13" s="87"/>
    </row>
    <row r="14" spans="1:10" ht="25.5" hidden="1" customHeight="1" x14ac:dyDescent="0.15">
      <c r="A14" s="3" t="s">
        <v>17</v>
      </c>
      <c r="B14" s="73"/>
      <c r="C14" s="74"/>
      <c r="D14" s="75"/>
      <c r="E14" s="73"/>
      <c r="F14" s="74"/>
      <c r="G14" s="75"/>
      <c r="H14" s="73"/>
      <c r="I14" s="74"/>
      <c r="J14" s="75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73"/>
      <c r="C16" s="74"/>
      <c r="D16" s="75"/>
      <c r="E16" s="73"/>
      <c r="F16" s="74"/>
      <c r="G16" s="75"/>
      <c r="H16" s="73"/>
      <c r="I16" s="74"/>
      <c r="J16" s="75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73"/>
      <c r="C18" s="74"/>
      <c r="D18" s="75"/>
      <c r="E18" s="73"/>
      <c r="F18" s="74"/>
      <c r="G18" s="75"/>
      <c r="H18" s="85"/>
      <c r="I18" s="86"/>
      <c r="J18" s="87"/>
    </row>
    <row r="19" spans="1:10" ht="27.75" customHeight="1" x14ac:dyDescent="0.15">
      <c r="A19" s="3" t="s">
        <v>22</v>
      </c>
      <c r="B19" s="85" t="s">
        <v>23</v>
      </c>
      <c r="C19" s="86"/>
      <c r="D19" s="87"/>
      <c r="E19" s="85" t="s">
        <v>23</v>
      </c>
      <c r="F19" s="86"/>
      <c r="G19" s="87"/>
      <c r="H19" s="85" t="s">
        <v>23</v>
      </c>
      <c r="I19" s="86"/>
      <c r="J19" s="87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B3" sqref="B3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59</v>
      </c>
      <c r="J2" s="2"/>
    </row>
    <row r="3" spans="1:10" ht="23.25" customHeight="1" x14ac:dyDescent="0.15">
      <c r="A3" s="3" t="s">
        <v>1</v>
      </c>
      <c r="B3" s="76" t="s">
        <v>48</v>
      </c>
      <c r="C3" s="77"/>
      <c r="D3" s="78"/>
      <c r="E3" s="76"/>
      <c r="F3" s="77"/>
      <c r="G3" s="78"/>
      <c r="H3" s="3"/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+'[1]24'!$G$28</f>
        <v>1476</v>
      </c>
      <c r="C5" s="3">
        <f>+'[1]24'!$I$28</f>
        <v>94</v>
      </c>
      <c r="D5" s="4">
        <f>+B5/C5</f>
        <v>15.702127659574469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+'[1]24'!$G$86</f>
        <v>1171</v>
      </c>
      <c r="C6" s="3">
        <f>+'[1]24'!$I$86</f>
        <v>18</v>
      </c>
      <c r="D6" s="4">
        <f t="shared" ref="D6:D12" si="1">+B6/C6</f>
        <v>65.055555555555557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+'[1]24'!$G$121</f>
        <v>700</v>
      </c>
      <c r="C7" s="3">
        <f>+'[1]24'!$I$121</f>
        <v>82</v>
      </c>
      <c r="D7" s="4">
        <f t="shared" si="1"/>
        <v>8.536585365853659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+'[1]24'!$G$148</f>
        <v>615</v>
      </c>
      <c r="C9" s="3">
        <f>+'[1]24'!$I$148</f>
        <v>33</v>
      </c>
      <c r="D9" s="4">
        <f t="shared" si="1"/>
        <v>18.636363636363637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+'[1]24'!$G$163</f>
        <v>1430</v>
      </c>
      <c r="C10" s="3">
        <f>+'[1]24'!$I$164</f>
        <v>436</v>
      </c>
      <c r="D10" s="4">
        <f t="shared" si="1"/>
        <v>3.2798165137614679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5392</v>
      </c>
      <c r="C12" s="3">
        <f>SUM(C5:C11)</f>
        <v>663</v>
      </c>
      <c r="D12" s="3">
        <f t="shared" si="1"/>
        <v>8.1327300150829558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85">
        <f>B12+E12+H12</f>
        <v>5392</v>
      </c>
      <c r="C13" s="86"/>
      <c r="D13" s="86"/>
      <c r="E13" s="86"/>
      <c r="F13" s="86"/>
      <c r="G13" s="86"/>
      <c r="H13" s="86"/>
      <c r="I13" s="86"/>
      <c r="J13" s="87"/>
    </row>
    <row r="14" spans="1:10" ht="25.5" hidden="1" customHeight="1" x14ac:dyDescent="0.15">
      <c r="A14" s="3" t="s">
        <v>17</v>
      </c>
      <c r="B14" s="76"/>
      <c r="C14" s="77"/>
      <c r="D14" s="78"/>
      <c r="E14" s="76"/>
      <c r="F14" s="77"/>
      <c r="G14" s="78"/>
      <c r="H14" s="76"/>
      <c r="I14" s="77"/>
      <c r="J14" s="78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76"/>
      <c r="C16" s="77"/>
      <c r="D16" s="78"/>
      <c r="E16" s="76"/>
      <c r="F16" s="77"/>
      <c r="G16" s="78"/>
      <c r="H16" s="76"/>
      <c r="I16" s="77"/>
      <c r="J16" s="78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76"/>
      <c r="C18" s="77"/>
      <c r="D18" s="78"/>
      <c r="E18" s="76"/>
      <c r="F18" s="77"/>
      <c r="G18" s="78"/>
      <c r="H18" s="85"/>
      <c r="I18" s="86"/>
      <c r="J18" s="87"/>
    </row>
    <row r="19" spans="1:10" ht="27.75" customHeight="1" x14ac:dyDescent="0.15">
      <c r="A19" s="3" t="s">
        <v>22</v>
      </c>
      <c r="B19" s="85" t="s">
        <v>23</v>
      </c>
      <c r="C19" s="86"/>
      <c r="D19" s="87"/>
      <c r="E19" s="85" t="s">
        <v>23</v>
      </c>
      <c r="F19" s="86"/>
      <c r="G19" s="87"/>
      <c r="H19" s="85" t="s">
        <v>23</v>
      </c>
      <c r="I19" s="86"/>
      <c r="J19" s="87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B3" sqref="B3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60</v>
      </c>
      <c r="J2" s="2"/>
    </row>
    <row r="3" spans="1:10" ht="23.25" customHeight="1" x14ac:dyDescent="0.15">
      <c r="A3" s="3" t="s">
        <v>1</v>
      </c>
      <c r="B3" s="79" t="s">
        <v>48</v>
      </c>
      <c r="C3" s="80"/>
      <c r="D3" s="81"/>
      <c r="E3" s="79"/>
      <c r="F3" s="80"/>
      <c r="G3" s="81"/>
      <c r="H3" s="3"/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+'[1]25'!$G$28</f>
        <v>1211</v>
      </c>
      <c r="C5" s="3">
        <f>+'[1]25'!$I$28</f>
        <v>88</v>
      </c>
      <c r="D5" s="4">
        <f>+B5/C5</f>
        <v>13.761363636363637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+'[1]25'!$G$86</f>
        <v>1287</v>
      </c>
      <c r="C6" s="3">
        <f>+'[1]25'!$I$86</f>
        <v>27</v>
      </c>
      <c r="D6" s="4">
        <f t="shared" ref="D6:D12" si="1">+B6/C6</f>
        <v>47.666666666666664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+'[1]25'!$G$121</f>
        <v>680</v>
      </c>
      <c r="C7" s="3">
        <f>+'[1]25'!$I$121</f>
        <v>75</v>
      </c>
      <c r="D7" s="4">
        <f t="shared" si="1"/>
        <v>9.0666666666666664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+'[1]25'!$G$148</f>
        <v>231</v>
      </c>
      <c r="C9" s="3">
        <f>+'[1]25'!$I$148</f>
        <v>20</v>
      </c>
      <c r="D9" s="4">
        <f t="shared" si="1"/>
        <v>11.55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+'[1]25'!$G$163</f>
        <v>1328</v>
      </c>
      <c r="C10" s="3">
        <f>+'[1]25'!$I$163</f>
        <v>227</v>
      </c>
      <c r="D10" s="4">
        <f t="shared" si="1"/>
        <v>5.8502202643171808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4737</v>
      </c>
      <c r="C12" s="3">
        <f>SUM(C5:C11)</f>
        <v>437</v>
      </c>
      <c r="D12" s="3">
        <f t="shared" si="1"/>
        <v>10.839816933638444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85">
        <f>B12+E12+H12</f>
        <v>4737</v>
      </c>
      <c r="C13" s="86"/>
      <c r="D13" s="86"/>
      <c r="E13" s="86"/>
      <c r="F13" s="86"/>
      <c r="G13" s="86"/>
      <c r="H13" s="86"/>
      <c r="I13" s="86"/>
      <c r="J13" s="87"/>
    </row>
    <row r="14" spans="1:10" ht="25.5" hidden="1" customHeight="1" x14ac:dyDescent="0.15">
      <c r="A14" s="3" t="s">
        <v>17</v>
      </c>
      <c r="B14" s="79"/>
      <c r="C14" s="80"/>
      <c r="D14" s="81"/>
      <c r="E14" s="79"/>
      <c r="F14" s="80"/>
      <c r="G14" s="81"/>
      <c r="H14" s="79"/>
      <c r="I14" s="80"/>
      <c r="J14" s="81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79"/>
      <c r="C16" s="80"/>
      <c r="D16" s="81"/>
      <c r="E16" s="79"/>
      <c r="F16" s="80"/>
      <c r="G16" s="81"/>
      <c r="H16" s="79"/>
      <c r="I16" s="80"/>
      <c r="J16" s="81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79"/>
      <c r="C18" s="80"/>
      <c r="D18" s="81"/>
      <c r="E18" s="79"/>
      <c r="F18" s="80"/>
      <c r="G18" s="81"/>
      <c r="H18" s="85"/>
      <c r="I18" s="86"/>
      <c r="J18" s="87"/>
    </row>
    <row r="19" spans="1:10" ht="27.75" customHeight="1" x14ac:dyDescent="0.15">
      <c r="A19" s="3" t="s">
        <v>22</v>
      </c>
      <c r="B19" s="85" t="s">
        <v>23</v>
      </c>
      <c r="C19" s="86"/>
      <c r="D19" s="87"/>
      <c r="E19" s="85" t="s">
        <v>23</v>
      </c>
      <c r="F19" s="86"/>
      <c r="G19" s="87"/>
      <c r="H19" s="85" t="s">
        <v>23</v>
      </c>
      <c r="I19" s="86"/>
      <c r="J19" s="87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B3" sqref="B3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61</v>
      </c>
      <c r="J2" s="2"/>
    </row>
    <row r="3" spans="1:10" ht="23.25" customHeight="1" x14ac:dyDescent="0.15">
      <c r="A3" s="3" t="s">
        <v>1</v>
      </c>
      <c r="B3" s="79" t="s">
        <v>48</v>
      </c>
      <c r="C3" s="80"/>
      <c r="D3" s="81"/>
      <c r="E3" s="79"/>
      <c r="F3" s="80"/>
      <c r="G3" s="81"/>
      <c r="H3" s="3"/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+'[1]26'!$G$28</f>
        <v>1242</v>
      </c>
      <c r="C5" s="3">
        <f>+'[1]26'!$I$28</f>
        <v>70</v>
      </c>
      <c r="D5" s="4">
        <f>+B5/C5</f>
        <v>17.742857142857144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+'[1]26'!$G$86</f>
        <v>2523</v>
      </c>
      <c r="C6" s="3">
        <f>+'[1]26'!$I$86</f>
        <v>51.5</v>
      </c>
      <c r="D6" s="4">
        <f t="shared" ref="D6:D12" si="1">+B6/C6</f>
        <v>48.990291262135919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+'[1]26'!$G$121</f>
        <v>561</v>
      </c>
      <c r="C7" s="3">
        <f>+'[1]26'!$I$121</f>
        <v>72</v>
      </c>
      <c r="D7" s="4">
        <f t="shared" si="1"/>
        <v>7.791666666666667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+'[1]26'!$G$137</f>
        <v>851</v>
      </c>
      <c r="C8" s="3">
        <f>+'[1]26'!$I$137</f>
        <v>34</v>
      </c>
      <c r="D8" s="3">
        <f t="shared" si="1"/>
        <v>25.029411764705884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+'[1]26'!$G$163</f>
        <v>1166</v>
      </c>
      <c r="C10" s="3">
        <f>+'[1]26'!$I$163</f>
        <v>229</v>
      </c>
      <c r="D10" s="4">
        <f t="shared" si="1"/>
        <v>5.0917030567685586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6343</v>
      </c>
      <c r="C12" s="3">
        <f>SUM(C5:C11)</f>
        <v>456.5</v>
      </c>
      <c r="D12" s="3">
        <f t="shared" si="1"/>
        <v>13.894852135815992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85">
        <f>B12+E12+H12</f>
        <v>6343</v>
      </c>
      <c r="C13" s="86"/>
      <c r="D13" s="86"/>
      <c r="E13" s="86"/>
      <c r="F13" s="86"/>
      <c r="G13" s="86"/>
      <c r="H13" s="86"/>
      <c r="I13" s="86"/>
      <c r="J13" s="87"/>
    </row>
    <row r="14" spans="1:10" ht="25.5" hidden="1" customHeight="1" x14ac:dyDescent="0.15">
      <c r="A14" s="3" t="s">
        <v>17</v>
      </c>
      <c r="B14" s="79"/>
      <c r="C14" s="80"/>
      <c r="D14" s="81"/>
      <c r="E14" s="79"/>
      <c r="F14" s="80"/>
      <c r="G14" s="81"/>
      <c r="H14" s="79"/>
      <c r="I14" s="80"/>
      <c r="J14" s="81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79"/>
      <c r="C16" s="80"/>
      <c r="D16" s="81"/>
      <c r="E16" s="79"/>
      <c r="F16" s="80"/>
      <c r="G16" s="81"/>
      <c r="H16" s="79"/>
      <c r="I16" s="80"/>
      <c r="J16" s="81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79"/>
      <c r="C18" s="80"/>
      <c r="D18" s="81"/>
      <c r="E18" s="79"/>
      <c r="F18" s="80"/>
      <c r="G18" s="81"/>
      <c r="H18" s="85"/>
      <c r="I18" s="86"/>
      <c r="J18" s="87"/>
    </row>
    <row r="19" spans="1:10" ht="27.75" customHeight="1" x14ac:dyDescent="0.15">
      <c r="A19" s="3" t="s">
        <v>22</v>
      </c>
      <c r="B19" s="85" t="s">
        <v>23</v>
      </c>
      <c r="C19" s="86"/>
      <c r="D19" s="87"/>
      <c r="E19" s="85" t="s">
        <v>23</v>
      </c>
      <c r="F19" s="86"/>
      <c r="G19" s="87"/>
      <c r="H19" s="85" t="s">
        <v>23</v>
      </c>
      <c r="I19" s="86"/>
      <c r="J19" s="87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I3" sqref="I3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62</v>
      </c>
      <c r="J2" s="2"/>
    </row>
    <row r="3" spans="1:10" ht="23.25" customHeight="1" x14ac:dyDescent="0.15">
      <c r="A3" s="3" t="s">
        <v>1</v>
      </c>
      <c r="B3" s="82" t="s">
        <v>48</v>
      </c>
      <c r="C3" s="83"/>
      <c r="D3" s="84"/>
      <c r="E3" s="82"/>
      <c r="F3" s="83"/>
      <c r="G3" s="84"/>
      <c r="H3" s="3"/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+'[1]27'!$G$28</f>
        <v>1226</v>
      </c>
      <c r="C5" s="3">
        <f>+'[1]27'!$I$28</f>
        <v>0</v>
      </c>
      <c r="D5" s="4" t="e">
        <f>+B5/C5</f>
        <v>#DIV/0!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+'[1]27'!$G$86</f>
        <v>2832</v>
      </c>
      <c r="C6" s="3">
        <f>+'[1]27'!$I$86</f>
        <v>0</v>
      </c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+'[1]27'!$G$121</f>
        <v>494</v>
      </c>
      <c r="C7" s="3">
        <f>+'[1]27'!$I$121</f>
        <v>0</v>
      </c>
      <c r="D7" s="4" t="e">
        <f t="shared" si="1"/>
        <v>#DIV/0!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+'[1]27'!$G$137</f>
        <v>810</v>
      </c>
      <c r="C8" s="3">
        <f>+'[1]27'!$I$137</f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+'[1]27'!$G$163</f>
        <v>666</v>
      </c>
      <c r="C10" s="3">
        <f>+'[1]27'!$I$163</f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6028</v>
      </c>
      <c r="C12" s="3">
        <f>SUM(C5:C11)</f>
        <v>0</v>
      </c>
      <c r="D12" s="3" t="e">
        <f t="shared" si="1"/>
        <v>#DIV/0!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85">
        <f>B12+E12+H12</f>
        <v>6028</v>
      </c>
      <c r="C13" s="86"/>
      <c r="D13" s="86"/>
      <c r="E13" s="86"/>
      <c r="F13" s="86"/>
      <c r="G13" s="86"/>
      <c r="H13" s="86"/>
      <c r="I13" s="86"/>
      <c r="J13" s="87"/>
    </row>
    <row r="14" spans="1:10" ht="25.5" hidden="1" customHeight="1" x14ac:dyDescent="0.15">
      <c r="A14" s="3" t="s">
        <v>17</v>
      </c>
      <c r="B14" s="82"/>
      <c r="C14" s="83"/>
      <c r="D14" s="84"/>
      <c r="E14" s="82"/>
      <c r="F14" s="83"/>
      <c r="G14" s="84"/>
      <c r="H14" s="82"/>
      <c r="I14" s="83"/>
      <c r="J14" s="84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82"/>
      <c r="C16" s="83"/>
      <c r="D16" s="84"/>
      <c r="E16" s="82"/>
      <c r="F16" s="83"/>
      <c r="G16" s="84"/>
      <c r="H16" s="82"/>
      <c r="I16" s="83"/>
      <c r="J16" s="84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82"/>
      <c r="C18" s="83"/>
      <c r="D18" s="84"/>
      <c r="E18" s="82"/>
      <c r="F18" s="83"/>
      <c r="G18" s="84"/>
      <c r="H18" s="85"/>
      <c r="I18" s="86"/>
      <c r="J18" s="87"/>
    </row>
    <row r="19" spans="1:10" ht="27.75" customHeight="1" x14ac:dyDescent="0.15">
      <c r="A19" s="3" t="s">
        <v>22</v>
      </c>
      <c r="B19" s="85" t="s">
        <v>23</v>
      </c>
      <c r="C19" s="86"/>
      <c r="D19" s="87"/>
      <c r="E19" s="85" t="s">
        <v>23</v>
      </c>
      <c r="F19" s="86"/>
      <c r="G19" s="87"/>
      <c r="H19" s="85" t="s">
        <v>23</v>
      </c>
      <c r="I19" s="86"/>
      <c r="J19" s="87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7" workbookViewId="0">
      <selection activeCell="I2" sqref="I2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28</v>
      </c>
      <c r="J2" s="2"/>
    </row>
    <row r="3" spans="1:10" ht="23.25" customHeight="1" x14ac:dyDescent="0.15">
      <c r="A3" s="3" t="s">
        <v>1</v>
      </c>
      <c r="B3" s="82" t="s">
        <v>48</v>
      </c>
      <c r="C3" s="11"/>
      <c r="D3" s="12"/>
      <c r="E3" s="10"/>
      <c r="F3" s="11"/>
      <c r="G3" s="12"/>
      <c r="H3" s="3"/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0</v>
      </c>
      <c r="C12" s="3">
        <f>SUM(C5:C11)</f>
        <v>0</v>
      </c>
      <c r="D12" s="3" t="e">
        <f t="shared" si="1"/>
        <v>#DIV/0!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85">
        <f>B12+E12+H12</f>
        <v>0</v>
      </c>
      <c r="C13" s="86"/>
      <c r="D13" s="86"/>
      <c r="E13" s="86"/>
      <c r="F13" s="86"/>
      <c r="G13" s="86"/>
      <c r="H13" s="86"/>
      <c r="I13" s="86"/>
      <c r="J13" s="87"/>
    </row>
    <row r="14" spans="1:10" ht="25.5" hidden="1" customHeight="1" x14ac:dyDescent="0.15">
      <c r="A14" s="3" t="s">
        <v>17</v>
      </c>
      <c r="B14" s="10"/>
      <c r="C14" s="11"/>
      <c r="D14" s="12"/>
      <c r="E14" s="10"/>
      <c r="F14" s="11"/>
      <c r="G14" s="12"/>
      <c r="H14" s="10"/>
      <c r="I14" s="11"/>
      <c r="J14" s="12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0"/>
      <c r="C16" s="11"/>
      <c r="D16" s="12"/>
      <c r="E16" s="10"/>
      <c r="F16" s="11"/>
      <c r="G16" s="12"/>
      <c r="H16" s="10"/>
      <c r="I16" s="11"/>
      <c r="J16" s="12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0"/>
      <c r="C18" s="11"/>
      <c r="D18" s="12"/>
      <c r="E18" s="10"/>
      <c r="F18" s="11"/>
      <c r="G18" s="12"/>
      <c r="H18" s="85"/>
      <c r="I18" s="86"/>
      <c r="J18" s="87"/>
    </row>
    <row r="19" spans="1:10" ht="27.75" customHeight="1" x14ac:dyDescent="0.15">
      <c r="A19" s="3" t="s">
        <v>22</v>
      </c>
      <c r="B19" s="85" t="s">
        <v>23</v>
      </c>
      <c r="C19" s="86"/>
      <c r="D19" s="87"/>
      <c r="E19" s="85" t="s">
        <v>23</v>
      </c>
      <c r="F19" s="86"/>
      <c r="G19" s="87"/>
      <c r="H19" s="85" t="s">
        <v>23</v>
      </c>
      <c r="I19" s="86"/>
      <c r="J19" s="87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10" workbookViewId="0">
      <selection activeCell="I21" sqref="I2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31</v>
      </c>
      <c r="J2" s="2"/>
    </row>
    <row r="3" spans="1:10" ht="23.25" customHeight="1" x14ac:dyDescent="0.15">
      <c r="A3" s="3" t="s">
        <v>1</v>
      </c>
      <c r="B3" s="19" t="s">
        <v>2</v>
      </c>
      <c r="C3" s="20"/>
      <c r="D3" s="21"/>
      <c r="E3" s="19" t="s">
        <v>3</v>
      </c>
      <c r="F3" s="20"/>
      <c r="G3" s="21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+'[1]2'!$G$28</f>
        <v>503</v>
      </c>
      <c r="C5" s="3">
        <f>+'[1]2'!$I$28</f>
        <v>25</v>
      </c>
      <c r="D5" s="4">
        <f>+B5/C5</f>
        <v>20.12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+'[1]2'!$G$86</f>
        <v>857</v>
      </c>
      <c r="C6" s="3">
        <f>+'[1]2'!$I$86</f>
        <v>13.1</v>
      </c>
      <c r="D6" s="4">
        <f t="shared" ref="D6:D12" si="1">+B6/C6</f>
        <v>65.419847328244273</v>
      </c>
      <c r="E6" s="3">
        <f>+'[1]2'!$G$257</f>
        <v>1693</v>
      </c>
      <c r="F6" s="3">
        <f>+'[1]2'!$I$257</f>
        <v>29</v>
      </c>
      <c r="G6" s="4">
        <f t="shared" ref="G6:G12" si="2">+E6/F6</f>
        <v>58.379310344827587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+'[1]2'!$G$137</f>
        <v>0</v>
      </c>
      <c r="C8" s="3">
        <f>+'[1]2'!$I$137</f>
        <v>12</v>
      </c>
      <c r="D8" s="3">
        <f t="shared" si="1"/>
        <v>0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+'[1]2'!$G$334</f>
        <v>540</v>
      </c>
      <c r="F10" s="3">
        <f>+'[1]2'!$I$334</f>
        <v>5</v>
      </c>
      <c r="G10" s="4">
        <f t="shared" si="2"/>
        <v>108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1360</v>
      </c>
      <c r="C12" s="3">
        <f>SUM(C5:C11)</f>
        <v>50.1</v>
      </c>
      <c r="D12" s="3">
        <f t="shared" si="1"/>
        <v>27.145708582834331</v>
      </c>
      <c r="E12" s="3">
        <f>SUM(E5:E11)</f>
        <v>2233</v>
      </c>
      <c r="F12" s="3">
        <f>SUM(F5:F11)</f>
        <v>34</v>
      </c>
      <c r="G12" s="4">
        <f t="shared" si="2"/>
        <v>65.67647058823529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85">
        <f>B12+E12+H12</f>
        <v>3593</v>
      </c>
      <c r="C13" s="86"/>
      <c r="D13" s="86"/>
      <c r="E13" s="86"/>
      <c r="F13" s="86"/>
      <c r="G13" s="86"/>
      <c r="H13" s="86"/>
      <c r="I13" s="86"/>
      <c r="J13" s="87"/>
    </row>
    <row r="14" spans="1:10" ht="25.5" hidden="1" customHeight="1" x14ac:dyDescent="0.15">
      <c r="A14" s="3" t="s">
        <v>17</v>
      </c>
      <c r="B14" s="19"/>
      <c r="C14" s="20"/>
      <c r="D14" s="21"/>
      <c r="E14" s="19"/>
      <c r="F14" s="20"/>
      <c r="G14" s="21"/>
      <c r="H14" s="19"/>
      <c r="I14" s="20"/>
      <c r="J14" s="21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9"/>
      <c r="C16" s="20"/>
      <c r="D16" s="21"/>
      <c r="E16" s="19"/>
      <c r="F16" s="20"/>
      <c r="G16" s="21"/>
      <c r="H16" s="19"/>
      <c r="I16" s="20"/>
      <c r="J16" s="21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9"/>
      <c r="C18" s="20"/>
      <c r="D18" s="21"/>
      <c r="E18" s="19"/>
      <c r="F18" s="20"/>
      <c r="G18" s="21"/>
      <c r="H18" s="85"/>
      <c r="I18" s="86"/>
      <c r="J18" s="87"/>
    </row>
    <row r="19" spans="1:10" ht="27.75" customHeight="1" x14ac:dyDescent="0.15">
      <c r="A19" s="3" t="s">
        <v>22</v>
      </c>
      <c r="B19" s="85" t="s">
        <v>23</v>
      </c>
      <c r="C19" s="86"/>
      <c r="D19" s="87"/>
      <c r="E19" s="85" t="s">
        <v>23</v>
      </c>
      <c r="F19" s="86"/>
      <c r="G19" s="87"/>
      <c r="H19" s="85" t="s">
        <v>23</v>
      </c>
      <c r="I19" s="86"/>
      <c r="J19" s="87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7" workbookViewId="0">
      <selection activeCell="I21" sqref="I2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32</v>
      </c>
      <c r="J2" s="2"/>
    </row>
    <row r="3" spans="1:10" ht="23.25" customHeight="1" x14ac:dyDescent="0.15">
      <c r="A3" s="3" t="s">
        <v>1</v>
      </c>
      <c r="B3" s="22" t="s">
        <v>2</v>
      </c>
      <c r="C3" s="23"/>
      <c r="D3" s="24"/>
      <c r="E3" s="22" t="s">
        <v>3</v>
      </c>
      <c r="F3" s="23"/>
      <c r="G3" s="24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f>+'[1]3'!$G$199</f>
        <v>432</v>
      </c>
      <c r="F5" s="3">
        <f>+'[1]3'!$I$199</f>
        <v>8</v>
      </c>
      <c r="G5" s="4">
        <f>+E5/F5</f>
        <v>54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+'[1]3'!$G$86</f>
        <v>1690</v>
      </c>
      <c r="C6" s="3">
        <f>+'[1]3'!$I$86</f>
        <v>16</v>
      </c>
      <c r="D6" s="4">
        <f t="shared" ref="D6:D12" si="1">+B6/C6</f>
        <v>105.625</v>
      </c>
      <c r="E6" s="3">
        <f>+'[1]3'!$G$257</f>
        <v>641</v>
      </c>
      <c r="F6" s="3">
        <f>+'[1]3'!$I$257</f>
        <v>28</v>
      </c>
      <c r="G6" s="4">
        <f t="shared" ref="G6:G12" si="2">+E6/F6</f>
        <v>22.892857142857142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f>+'[1]3'!$G$292</f>
        <v>614</v>
      </c>
      <c r="F7" s="3">
        <f>+'[1]3'!$I$292</f>
        <v>40</v>
      </c>
      <c r="G7" s="3">
        <f t="shared" si="2"/>
        <v>15.35</v>
      </c>
      <c r="H7" s="3">
        <f>+'[1]3'!$G$507</f>
        <v>484</v>
      </c>
      <c r="I7" s="3">
        <f>+'[1]3'!$I$507</f>
        <v>32</v>
      </c>
      <c r="J7" s="4">
        <f>+H7/I7</f>
        <v>15.125</v>
      </c>
    </row>
    <row r="8" spans="1:10" ht="24" customHeight="1" x14ac:dyDescent="0.15">
      <c r="A8" s="3" t="s">
        <v>11</v>
      </c>
      <c r="B8" s="3">
        <f>+'[1]3'!$G$137</f>
        <v>883</v>
      </c>
      <c r="C8" s="3">
        <f>+'[1]3'!$I$137</f>
        <v>33</v>
      </c>
      <c r="D8" s="3">
        <f t="shared" si="1"/>
        <v>26.757575757575758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2573</v>
      </c>
      <c r="C12" s="3">
        <f>SUM(C5:C11)</f>
        <v>49</v>
      </c>
      <c r="D12" s="3">
        <f t="shared" si="1"/>
        <v>52.510204081632651</v>
      </c>
      <c r="E12" s="3">
        <f>SUM(E5:E11)</f>
        <v>1687</v>
      </c>
      <c r="F12" s="3">
        <f>SUM(F5:F11)</f>
        <v>76</v>
      </c>
      <c r="G12" s="4">
        <f t="shared" si="2"/>
        <v>22.19736842105263</v>
      </c>
      <c r="H12" s="3">
        <f>SUM(H5:H11)</f>
        <v>484</v>
      </c>
      <c r="I12" s="3">
        <f>SUM(I5:I11)</f>
        <v>32</v>
      </c>
      <c r="J12" s="4">
        <f>+H12/I12</f>
        <v>15.125</v>
      </c>
    </row>
    <row r="13" spans="1:10" ht="24" customHeight="1" x14ac:dyDescent="0.15">
      <c r="A13" s="3" t="s">
        <v>16</v>
      </c>
      <c r="B13" s="85">
        <f>B12+E12+H12</f>
        <v>4744</v>
      </c>
      <c r="C13" s="86"/>
      <c r="D13" s="86"/>
      <c r="E13" s="86"/>
      <c r="F13" s="86"/>
      <c r="G13" s="86"/>
      <c r="H13" s="86"/>
      <c r="I13" s="86"/>
      <c r="J13" s="87"/>
    </row>
    <row r="14" spans="1:10" ht="25.5" hidden="1" customHeight="1" x14ac:dyDescent="0.15">
      <c r="A14" s="3" t="s">
        <v>17</v>
      </c>
      <c r="B14" s="22"/>
      <c r="C14" s="23"/>
      <c r="D14" s="24"/>
      <c r="E14" s="22"/>
      <c r="F14" s="23"/>
      <c r="G14" s="24"/>
      <c r="H14" s="22"/>
      <c r="I14" s="23"/>
      <c r="J14" s="24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2"/>
      <c r="C16" s="23"/>
      <c r="D16" s="24"/>
      <c r="E16" s="22"/>
      <c r="F16" s="23"/>
      <c r="G16" s="24"/>
      <c r="H16" s="22"/>
      <c r="I16" s="23"/>
      <c r="J16" s="24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2"/>
      <c r="C18" s="23"/>
      <c r="D18" s="24"/>
      <c r="E18" s="22"/>
      <c r="F18" s="23"/>
      <c r="G18" s="24"/>
      <c r="H18" s="85"/>
      <c r="I18" s="86"/>
      <c r="J18" s="87"/>
    </row>
    <row r="19" spans="1:10" ht="27.75" customHeight="1" x14ac:dyDescent="0.15">
      <c r="A19" s="3" t="s">
        <v>22</v>
      </c>
      <c r="B19" s="85" t="s">
        <v>23</v>
      </c>
      <c r="C19" s="86"/>
      <c r="D19" s="87"/>
      <c r="E19" s="85" t="s">
        <v>23</v>
      </c>
      <c r="F19" s="86"/>
      <c r="G19" s="87"/>
      <c r="H19" s="85" t="s">
        <v>23</v>
      </c>
      <c r="I19" s="86"/>
      <c r="J19" s="87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11" sqref="F1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34</v>
      </c>
      <c r="J2" s="2"/>
    </row>
    <row r="3" spans="1:10" ht="23.25" customHeight="1" x14ac:dyDescent="0.15">
      <c r="A3" s="3" t="s">
        <v>1</v>
      </c>
      <c r="B3" s="25" t="s">
        <v>2</v>
      </c>
      <c r="C3" s="26"/>
      <c r="D3" s="27"/>
      <c r="E3" s="25" t="s">
        <v>3</v>
      </c>
      <c r="F3" s="26"/>
      <c r="G3" s="27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+'[1]4'!$G$28</f>
        <v>709</v>
      </c>
      <c r="C5" s="3">
        <f>+'[1]4'!$I$28</f>
        <v>30</v>
      </c>
      <c r="D5" s="4">
        <f>+B5/C5</f>
        <v>23.633333333333333</v>
      </c>
      <c r="E5" s="3">
        <f>+'[1]4'!$G$199</f>
        <v>634</v>
      </c>
      <c r="F5" s="3">
        <f>+'[1]4'!$I$199</f>
        <v>25</v>
      </c>
      <c r="G5" s="4">
        <f>+E5/F5</f>
        <v>25.36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+'[1]4'!$G$86</f>
        <v>1917</v>
      </c>
      <c r="C6" s="3">
        <f>+'[1]4'!$I$86</f>
        <v>41</v>
      </c>
      <c r="D6" s="4">
        <f t="shared" ref="D6:D12" si="1">+B6/C6</f>
        <v>46.756097560975611</v>
      </c>
      <c r="E6" s="3">
        <f>+'[1]4'!$G$257</f>
        <v>300</v>
      </c>
      <c r="F6" s="3">
        <f>+'[1]4'!$I$257</f>
        <v>5</v>
      </c>
      <c r="G6" s="4">
        <f t="shared" ref="G6:G12" si="2">+E6/F6</f>
        <v>60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+'[1]4'!$G$121</f>
        <v>156</v>
      </c>
      <c r="C7" s="3">
        <f>+'[1]4'!$I$121</f>
        <v>5</v>
      </c>
      <c r="D7" s="4">
        <f t="shared" si="1"/>
        <v>31.2</v>
      </c>
      <c r="E7" s="3"/>
      <c r="F7" s="3"/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/>
      <c r="C8" s="3"/>
      <c r="D8" s="3" t="e">
        <f t="shared" si="1"/>
        <v>#DIV/0!</v>
      </c>
      <c r="E8" s="3">
        <f>+'[1]4'!$G$308</f>
        <v>146</v>
      </c>
      <c r="F8" s="3">
        <f>+'[1]4'!$I$319</f>
        <v>33</v>
      </c>
      <c r="G8" s="3">
        <f t="shared" si="2"/>
        <v>4.4242424242424239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/>
      <c r="C9" s="3"/>
      <c r="D9" s="4" t="e">
        <f t="shared" si="1"/>
        <v>#DIV/0!</v>
      </c>
      <c r="E9" s="3">
        <f>+'[1]4'!$G$319</f>
        <v>479</v>
      </c>
      <c r="F9" s="3">
        <f>+'[1]4'!$I$319</f>
        <v>33</v>
      </c>
      <c r="G9" s="4">
        <f>+E9/F9</f>
        <v>14.515151515151516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/>
      <c r="C10" s="3"/>
      <c r="D10" s="4" t="e">
        <f t="shared" si="1"/>
        <v>#DIV/0!</v>
      </c>
      <c r="E10" s="3">
        <f>+'[1]4'!$G$334</f>
        <v>188</v>
      </c>
      <c r="F10" s="3">
        <f>+'[1]4'!$I$330</f>
        <v>25</v>
      </c>
      <c r="G10" s="4">
        <f t="shared" si="2"/>
        <v>7.52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/>
      <c r="C11" s="3"/>
      <c r="D11" s="3" t="e">
        <f t="shared" si="1"/>
        <v>#DIV/0!</v>
      </c>
      <c r="E11" s="3"/>
      <c r="F11" s="3"/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2782</v>
      </c>
      <c r="C12" s="3">
        <f>SUM(C5:C11)</f>
        <v>76</v>
      </c>
      <c r="D12" s="3">
        <f t="shared" si="1"/>
        <v>36.60526315789474</v>
      </c>
      <c r="E12" s="3">
        <f>SUM(E5:E11)</f>
        <v>1747</v>
      </c>
      <c r="F12" s="3">
        <f>SUM(F5:F11)</f>
        <v>121</v>
      </c>
      <c r="G12" s="4">
        <f t="shared" si="2"/>
        <v>14.438016528925619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85">
        <f>B12+E12+H12</f>
        <v>4529</v>
      </c>
      <c r="C13" s="86"/>
      <c r="D13" s="86"/>
      <c r="E13" s="86"/>
      <c r="F13" s="86"/>
      <c r="G13" s="86"/>
      <c r="H13" s="86"/>
      <c r="I13" s="86"/>
      <c r="J13" s="87"/>
    </row>
    <row r="14" spans="1:10" ht="25.5" hidden="1" customHeight="1" x14ac:dyDescent="0.15">
      <c r="A14" s="3" t="s">
        <v>17</v>
      </c>
      <c r="B14" s="25"/>
      <c r="C14" s="26"/>
      <c r="D14" s="27"/>
      <c r="E14" s="25"/>
      <c r="F14" s="26"/>
      <c r="G14" s="27"/>
      <c r="H14" s="25"/>
      <c r="I14" s="26"/>
      <c r="J14" s="27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5"/>
      <c r="C16" s="26"/>
      <c r="D16" s="27"/>
      <c r="E16" s="25"/>
      <c r="F16" s="26"/>
      <c r="G16" s="27"/>
      <c r="H16" s="25"/>
      <c r="I16" s="26"/>
      <c r="J16" s="27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5"/>
      <c r="C18" s="26"/>
      <c r="D18" s="27"/>
      <c r="E18" s="25"/>
      <c r="F18" s="26"/>
      <c r="G18" s="27"/>
      <c r="H18" s="85"/>
      <c r="I18" s="86"/>
      <c r="J18" s="87"/>
    </row>
    <row r="19" spans="1:10" ht="27.75" customHeight="1" x14ac:dyDescent="0.15">
      <c r="A19" s="3" t="s">
        <v>22</v>
      </c>
      <c r="B19" s="85" t="s">
        <v>23</v>
      </c>
      <c r="C19" s="86"/>
      <c r="D19" s="87"/>
      <c r="E19" s="85" t="s">
        <v>23</v>
      </c>
      <c r="F19" s="86"/>
      <c r="G19" s="87"/>
      <c r="H19" s="85" t="s">
        <v>23</v>
      </c>
      <c r="I19" s="86"/>
      <c r="J19" s="87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2" sqref="I2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35</v>
      </c>
      <c r="J2" s="2"/>
    </row>
    <row r="3" spans="1:10" ht="23.25" customHeight="1" x14ac:dyDescent="0.15">
      <c r="A3" s="3" t="s">
        <v>1</v>
      </c>
      <c r="B3" s="25" t="s">
        <v>2</v>
      </c>
      <c r="C3" s="26"/>
      <c r="D3" s="27"/>
      <c r="E3" s="25" t="s">
        <v>3</v>
      </c>
      <c r="F3" s="26"/>
      <c r="G3" s="27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+'[1]5'!$G$28</f>
        <v>680</v>
      </c>
      <c r="C5" s="3">
        <f>+'[1]5'!$I$28</f>
        <v>27</v>
      </c>
      <c r="D5" s="4">
        <f>+B5/C5</f>
        <v>25.185185185185187</v>
      </c>
      <c r="E5" s="3">
        <f>+'[1]5'!$G$199</f>
        <v>484</v>
      </c>
      <c r="F5" s="3">
        <f>+'[1]5'!$I$199</f>
        <v>21</v>
      </c>
      <c r="G5" s="4">
        <f>+E5/F5</f>
        <v>23.047619047619047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+'[1]5'!$G$86</f>
        <v>819</v>
      </c>
      <c r="C6" s="3">
        <f>+'[1]5'!$I$86</f>
        <v>11</v>
      </c>
      <c r="D6" s="4">
        <f t="shared" ref="D6:D12" si="1">+B6/C6</f>
        <v>74.454545454545453</v>
      </c>
      <c r="E6" s="3">
        <f>+'[1]5'!$G$257</f>
        <v>1775</v>
      </c>
      <c r="F6" s="3">
        <f>+'[1]5'!$I$257</f>
        <v>49</v>
      </c>
      <c r="G6" s="4">
        <f t="shared" ref="G6:G12" si="2">+E6/F6</f>
        <v>36.224489795918366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+'[1]5'!$G$121</f>
        <v>50</v>
      </c>
      <c r="C7" s="3">
        <f>+'[1]5'!$I$121</f>
        <v>1.1000000000000001</v>
      </c>
      <c r="D7" s="4">
        <f t="shared" si="1"/>
        <v>45.454545454545453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/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+'[1]5'!$G$148</f>
        <v>607</v>
      </c>
      <c r="C9" s="3">
        <f>+'[1]5'!$I$148</f>
        <v>38</v>
      </c>
      <c r="D9" s="4">
        <f t="shared" si="1"/>
        <v>15.973684210526315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+'[1]5'!$G$334</f>
        <v>324</v>
      </c>
      <c r="F10" s="3">
        <f>+'[1]5'!$I$334</f>
        <v>40</v>
      </c>
      <c r="G10" s="4">
        <f t="shared" si="2"/>
        <v>8.1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2156</v>
      </c>
      <c r="C12" s="3">
        <f>SUM(C5:C11)</f>
        <v>77.099999999999994</v>
      </c>
      <c r="D12" s="3">
        <f t="shared" si="1"/>
        <v>27.963683527885866</v>
      </c>
      <c r="E12" s="3">
        <f>SUM(E5:E11)</f>
        <v>2583</v>
      </c>
      <c r="F12" s="3">
        <f>SUM(F5:F11)</f>
        <v>110</v>
      </c>
      <c r="G12" s="4">
        <f t="shared" si="2"/>
        <v>23.481818181818181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85">
        <f>B12+E12+H12</f>
        <v>4739</v>
      </c>
      <c r="C13" s="86"/>
      <c r="D13" s="86"/>
      <c r="E13" s="86"/>
      <c r="F13" s="86"/>
      <c r="G13" s="86"/>
      <c r="H13" s="86"/>
      <c r="I13" s="86"/>
      <c r="J13" s="87"/>
    </row>
    <row r="14" spans="1:10" ht="25.5" hidden="1" customHeight="1" x14ac:dyDescent="0.15">
      <c r="A14" s="3" t="s">
        <v>17</v>
      </c>
      <c r="B14" s="25"/>
      <c r="C14" s="26"/>
      <c r="D14" s="27"/>
      <c r="E14" s="25"/>
      <c r="F14" s="26"/>
      <c r="G14" s="27"/>
      <c r="H14" s="25"/>
      <c r="I14" s="26"/>
      <c r="J14" s="27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5"/>
      <c r="C16" s="26"/>
      <c r="D16" s="27"/>
      <c r="E16" s="25"/>
      <c r="F16" s="26"/>
      <c r="G16" s="27"/>
      <c r="H16" s="25"/>
      <c r="I16" s="26"/>
      <c r="J16" s="27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5"/>
      <c r="C18" s="26"/>
      <c r="D18" s="27"/>
      <c r="E18" s="25"/>
      <c r="F18" s="26"/>
      <c r="G18" s="27"/>
      <c r="H18" s="85"/>
      <c r="I18" s="86"/>
      <c r="J18" s="87"/>
    </row>
    <row r="19" spans="1:10" ht="27.75" customHeight="1" x14ac:dyDescent="0.15">
      <c r="A19" s="3" t="s">
        <v>22</v>
      </c>
      <c r="B19" s="85" t="s">
        <v>23</v>
      </c>
      <c r="C19" s="86"/>
      <c r="D19" s="87"/>
      <c r="E19" s="85" t="s">
        <v>23</v>
      </c>
      <c r="F19" s="86"/>
      <c r="G19" s="87"/>
      <c r="H19" s="85" t="s">
        <v>23</v>
      </c>
      <c r="I19" s="86"/>
      <c r="J19" s="87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B13" sqref="B13:J13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36</v>
      </c>
      <c r="J2" s="2"/>
    </row>
    <row r="3" spans="1:10" ht="23.25" customHeight="1" x14ac:dyDescent="0.15">
      <c r="A3" s="3" t="s">
        <v>1</v>
      </c>
      <c r="B3" s="28" t="s">
        <v>2</v>
      </c>
      <c r="C3" s="29"/>
      <c r="D3" s="30"/>
      <c r="E3" s="28" t="s">
        <v>3</v>
      </c>
      <c r="F3" s="29"/>
      <c r="G3" s="30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f>+'[1]6'!$G$199</f>
        <v>1286</v>
      </c>
      <c r="F5" s="3">
        <f>+'[1]6'!$I$199</f>
        <v>72.5</v>
      </c>
      <c r="G5" s="4">
        <f>+E5/F5</f>
        <v>17.737931034482759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+'[1]6'!$G$86</f>
        <v>2390</v>
      </c>
      <c r="C6" s="3">
        <f>+'[1]6'!$I$86</f>
        <v>34</v>
      </c>
      <c r="D6" s="4">
        <f t="shared" ref="D6:D12" si="1">+B6/C6</f>
        <v>70.294117647058826</v>
      </c>
      <c r="E6" s="3">
        <f>+'[1]6'!$G$257</f>
        <v>161</v>
      </c>
      <c r="F6" s="3">
        <f>+'[1]6'!$I$257</f>
        <v>3</v>
      </c>
      <c r="G6" s="4">
        <f t="shared" ref="G6:G12" si="2">+E6/F6</f>
        <v>53.666666666666664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+'[1]6'!$G$121</f>
        <v>237</v>
      </c>
      <c r="C7" s="3">
        <f>+'[1]6'!$I$121</f>
        <v>4.5</v>
      </c>
      <c r="D7" s="4">
        <f t="shared" si="1"/>
        <v>52.666666666666664</v>
      </c>
      <c r="E7" s="3">
        <f>+'[1]6'!$G$292</f>
        <v>24</v>
      </c>
      <c r="F7" s="3">
        <f>+'[1]6'!$I$292</f>
        <v>1.5</v>
      </c>
      <c r="G7" s="3">
        <f t="shared" si="2"/>
        <v>16</v>
      </c>
      <c r="H7" s="3">
        <f>+'[1]6'!$G$463</f>
        <v>687</v>
      </c>
      <c r="I7" s="3">
        <f>+'[1]6'!$I$507</f>
        <v>70</v>
      </c>
      <c r="J7" s="4">
        <f>+H7/I7</f>
        <v>9.8142857142857149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f>+'[1]6'!$G$308</f>
        <v>264</v>
      </c>
      <c r="F8" s="3">
        <f>+'[1]6'!$I$308</f>
        <v>13.5</v>
      </c>
      <c r="G8" s="3">
        <f t="shared" si="2"/>
        <v>19.555555555555557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f>+'[1]6'!$G$319</f>
        <v>173</v>
      </c>
      <c r="F9" s="3">
        <f>+'[1]6'!$I$319</f>
        <v>5</v>
      </c>
      <c r="G9" s="4">
        <f>+E9/F9</f>
        <v>34.6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+'[1]6'!$G$334</f>
        <v>414</v>
      </c>
      <c r="F10" s="3">
        <f>+'[1]6'!$I$334</f>
        <v>48</v>
      </c>
      <c r="G10" s="4">
        <f t="shared" si="2"/>
        <v>8.625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2627</v>
      </c>
      <c r="C12" s="3">
        <f>SUM(C5:C11)</f>
        <v>38.5</v>
      </c>
      <c r="D12" s="3">
        <f t="shared" si="1"/>
        <v>68.233766233766232</v>
      </c>
      <c r="E12" s="3">
        <f>SUM(E5:E11)</f>
        <v>2322</v>
      </c>
      <c r="F12" s="3">
        <f>SUM(F5:F11)</f>
        <v>143.5</v>
      </c>
      <c r="G12" s="4">
        <f t="shared" si="2"/>
        <v>16.181184668989548</v>
      </c>
      <c r="H12" s="3">
        <f>SUM(H5:H11)</f>
        <v>687</v>
      </c>
      <c r="I12" s="3">
        <f>SUM(I5:I11)</f>
        <v>70</v>
      </c>
      <c r="J12" s="4">
        <f>+H12/I12</f>
        <v>9.8142857142857149</v>
      </c>
    </row>
    <row r="13" spans="1:10" ht="24" customHeight="1" x14ac:dyDescent="0.15">
      <c r="A13" s="3" t="s">
        <v>16</v>
      </c>
      <c r="B13" s="85">
        <f>B12+E12+H12</f>
        <v>5636</v>
      </c>
      <c r="C13" s="86"/>
      <c r="D13" s="86"/>
      <c r="E13" s="86"/>
      <c r="F13" s="86"/>
      <c r="G13" s="86"/>
      <c r="H13" s="86"/>
      <c r="I13" s="86"/>
      <c r="J13" s="87"/>
    </row>
    <row r="14" spans="1:10" ht="25.5" hidden="1" customHeight="1" x14ac:dyDescent="0.15">
      <c r="A14" s="3" t="s">
        <v>17</v>
      </c>
      <c r="B14" s="28"/>
      <c r="C14" s="29"/>
      <c r="D14" s="30"/>
      <c r="E14" s="28"/>
      <c r="F14" s="29"/>
      <c r="G14" s="30"/>
      <c r="H14" s="28"/>
      <c r="I14" s="29"/>
      <c r="J14" s="30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8"/>
      <c r="C16" s="29"/>
      <c r="D16" s="30"/>
      <c r="E16" s="28"/>
      <c r="F16" s="29"/>
      <c r="G16" s="30"/>
      <c r="H16" s="28"/>
      <c r="I16" s="29"/>
      <c r="J16" s="30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8"/>
      <c r="C18" s="29"/>
      <c r="D18" s="30"/>
      <c r="E18" s="28"/>
      <c r="F18" s="29"/>
      <c r="G18" s="30"/>
      <c r="H18" s="85"/>
      <c r="I18" s="86"/>
      <c r="J18" s="87"/>
    </row>
    <row r="19" spans="1:10" ht="27.75" customHeight="1" x14ac:dyDescent="0.15">
      <c r="A19" s="3" t="s">
        <v>22</v>
      </c>
      <c r="B19" s="85" t="s">
        <v>23</v>
      </c>
      <c r="C19" s="86"/>
      <c r="D19" s="87"/>
      <c r="E19" s="85" t="s">
        <v>23</v>
      </c>
      <c r="F19" s="86"/>
      <c r="G19" s="87"/>
      <c r="H19" s="85" t="s">
        <v>23</v>
      </c>
      <c r="I19" s="86"/>
      <c r="J19" s="87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B13" sqref="B13:J13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37</v>
      </c>
      <c r="J2" s="2"/>
    </row>
    <row r="3" spans="1:10" ht="23.25" customHeight="1" x14ac:dyDescent="0.15">
      <c r="A3" s="3" t="s">
        <v>1</v>
      </c>
      <c r="B3" s="31" t="s">
        <v>2</v>
      </c>
      <c r="C3" s="32"/>
      <c r="D3" s="33"/>
      <c r="E3" s="31" t="s">
        <v>3</v>
      </c>
      <c r="F3" s="32"/>
      <c r="G3" s="33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+'[1]7'!$G$28</f>
        <v>720</v>
      </c>
      <c r="C5" s="3">
        <f>+'[1]7'!$I$28</f>
        <v>55</v>
      </c>
      <c r="D5" s="4">
        <f>+B5/C5</f>
        <v>13.090909090909092</v>
      </c>
      <c r="E5" s="3">
        <f>+'[1]7'!$G$199</f>
        <v>512</v>
      </c>
      <c r="F5" s="3">
        <f>+'[1]7'!$I$199</f>
        <v>26</v>
      </c>
      <c r="G5" s="4">
        <f>+E5/F5</f>
        <v>19.692307692307693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+'[1]7'!$G$86</f>
        <v>911</v>
      </c>
      <c r="C6" s="3">
        <f>+'[1]7'!$I$86</f>
        <v>18</v>
      </c>
      <c r="D6" s="4">
        <f t="shared" ref="D6:D12" si="1">+B6/C6</f>
        <v>50.611111111111114</v>
      </c>
      <c r="E6" s="3">
        <f>+'[1]7'!$G$257</f>
        <v>645</v>
      </c>
      <c r="F6" s="3">
        <f>+'[1]7'!$I$257</f>
        <v>8.5</v>
      </c>
      <c r="G6" s="4">
        <f t="shared" ref="G6:G12" si="2">+E6/F6</f>
        <v>75.882352941176464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+'[1]7'!$G$121</f>
        <v>518</v>
      </c>
      <c r="C7" s="3">
        <f>+'[1]7'!$I$121</f>
        <v>37</v>
      </c>
      <c r="D7" s="4">
        <f t="shared" si="1"/>
        <v>14</v>
      </c>
      <c r="E7" s="3">
        <v>4</v>
      </c>
      <c r="F7" s="3">
        <v>0</v>
      </c>
      <c r="G7" s="3" t="e">
        <f t="shared" si="2"/>
        <v>#DIV/0!</v>
      </c>
      <c r="H7" s="3">
        <f>+'[1]7'!$G$463</f>
        <v>935</v>
      </c>
      <c r="I7" s="3">
        <f>+'[1]7'!$I$463</f>
        <v>71.5</v>
      </c>
      <c r="J7" s="4">
        <f>+H7/I7</f>
        <v>13.076923076923077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f>+'[1]7'!$G$308</f>
        <v>623</v>
      </c>
      <c r="F8" s="3">
        <f>+'[1]7'!$I$308</f>
        <v>33</v>
      </c>
      <c r="G8" s="3">
        <f t="shared" si="2"/>
        <v>18.878787878787879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+'[1]7'!$G$334</f>
        <v>464</v>
      </c>
      <c r="F10" s="3">
        <f>+'[1]7'!$I$334</f>
        <v>88</v>
      </c>
      <c r="G10" s="4">
        <f t="shared" si="2"/>
        <v>5.2727272727272725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2149</v>
      </c>
      <c r="C12" s="3">
        <f>SUM(C5:C11)</f>
        <v>110</v>
      </c>
      <c r="D12" s="3">
        <f t="shared" si="1"/>
        <v>19.536363636363635</v>
      </c>
      <c r="E12" s="3">
        <f>SUM(E5:E11)</f>
        <v>2248</v>
      </c>
      <c r="F12" s="3">
        <f>SUM(F5:F11)</f>
        <v>155.5</v>
      </c>
      <c r="G12" s="4">
        <f t="shared" si="2"/>
        <v>14.456591639871382</v>
      </c>
      <c r="H12" s="3">
        <f>SUM(H5:H11)</f>
        <v>935</v>
      </c>
      <c r="I12" s="3">
        <f>SUM(I5:I11)</f>
        <v>71.5</v>
      </c>
      <c r="J12" s="4">
        <f>+H12/I12</f>
        <v>13.076923076923077</v>
      </c>
    </row>
    <row r="13" spans="1:10" ht="24" customHeight="1" x14ac:dyDescent="0.15">
      <c r="A13" s="3" t="s">
        <v>16</v>
      </c>
      <c r="B13" s="85">
        <f>B12+E12+H12</f>
        <v>5332</v>
      </c>
      <c r="C13" s="86"/>
      <c r="D13" s="86"/>
      <c r="E13" s="86"/>
      <c r="F13" s="86"/>
      <c r="G13" s="86"/>
      <c r="H13" s="86"/>
      <c r="I13" s="86"/>
      <c r="J13" s="87"/>
    </row>
    <row r="14" spans="1:10" ht="25.5" hidden="1" customHeight="1" x14ac:dyDescent="0.15">
      <c r="A14" s="3" t="s">
        <v>17</v>
      </c>
      <c r="B14" s="31"/>
      <c r="C14" s="32"/>
      <c r="D14" s="33"/>
      <c r="E14" s="31"/>
      <c r="F14" s="32"/>
      <c r="G14" s="33"/>
      <c r="H14" s="31"/>
      <c r="I14" s="32"/>
      <c r="J14" s="33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31"/>
      <c r="C16" s="32"/>
      <c r="D16" s="33"/>
      <c r="E16" s="31"/>
      <c r="F16" s="32"/>
      <c r="G16" s="33"/>
      <c r="H16" s="31"/>
      <c r="I16" s="32"/>
      <c r="J16" s="33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31"/>
      <c r="C18" s="32"/>
      <c r="D18" s="33"/>
      <c r="E18" s="31"/>
      <c r="F18" s="32"/>
      <c r="G18" s="33"/>
      <c r="H18" s="85"/>
      <c r="I18" s="86"/>
      <c r="J18" s="87"/>
    </row>
    <row r="19" spans="1:10" ht="27.75" customHeight="1" x14ac:dyDescent="0.15">
      <c r="A19" s="3" t="s">
        <v>22</v>
      </c>
      <c r="B19" s="85" t="s">
        <v>23</v>
      </c>
      <c r="C19" s="86"/>
      <c r="D19" s="87"/>
      <c r="E19" s="85" t="s">
        <v>23</v>
      </c>
      <c r="F19" s="86"/>
      <c r="G19" s="87"/>
      <c r="H19" s="85" t="s">
        <v>23</v>
      </c>
      <c r="I19" s="86"/>
      <c r="J19" s="87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7" workbookViewId="0">
      <selection activeCell="I8" sqref="I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38</v>
      </c>
      <c r="J2" s="2"/>
    </row>
    <row r="3" spans="1:10" ht="23.25" customHeight="1" x14ac:dyDescent="0.15">
      <c r="A3" s="3" t="s">
        <v>1</v>
      </c>
      <c r="B3" s="34" t="s">
        <v>2</v>
      </c>
      <c r="C3" s="35"/>
      <c r="D3" s="36"/>
      <c r="E3" s="34" t="s">
        <v>3</v>
      </c>
      <c r="F3" s="35"/>
      <c r="G3" s="36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+'[1]8'!$G$28</f>
        <v>0</v>
      </c>
      <c r="C5" s="3">
        <f>+'[1]8'!$I$28</f>
        <v>12</v>
      </c>
      <c r="D5" s="4">
        <f>+B5/C5</f>
        <v>0</v>
      </c>
      <c r="E5" s="3">
        <f>+'[1]8'!$G$199</f>
        <v>661</v>
      </c>
      <c r="F5" s="3">
        <f>+'[1]8'!$I$199</f>
        <v>12</v>
      </c>
      <c r="G5" s="4">
        <f>+E5/F5</f>
        <v>55.083333333333336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+'[1]8'!$G$86</f>
        <v>1983</v>
      </c>
      <c r="C6" s="3">
        <f>+'[1]8'!$I$86</f>
        <v>29.5</v>
      </c>
      <c r="D6" s="4">
        <f t="shared" ref="D6:D12" si="1">+B6/C6</f>
        <v>67.220338983050851</v>
      </c>
      <c r="E6" s="3">
        <f>+'[1]8'!$G$257</f>
        <v>765</v>
      </c>
      <c r="F6" s="3">
        <f>+'[1]8'!$I$257</f>
        <v>10</v>
      </c>
      <c r="G6" s="4">
        <f t="shared" ref="G6:G12" si="2">+E6/F6</f>
        <v>76.5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+'[1]8'!$G$121</f>
        <v>182</v>
      </c>
      <c r="C7" s="3">
        <f>+'[1]8'!$I$121</f>
        <v>25.5</v>
      </c>
      <c r="D7" s="4">
        <f t="shared" si="1"/>
        <v>7.1372549019607847</v>
      </c>
      <c r="E7" s="3">
        <f>+'[1]8'!$G$292</f>
        <v>522</v>
      </c>
      <c r="F7" s="3">
        <f>+'[1]8'!$I$292</f>
        <v>12</v>
      </c>
      <c r="G7" s="3">
        <f t="shared" si="2"/>
        <v>43.5</v>
      </c>
      <c r="H7" s="3">
        <f>+'[1]8'!$G$463</f>
        <v>1297</v>
      </c>
      <c r="I7" s="3">
        <f>+'[1]8'!$I$463</f>
        <v>79.5</v>
      </c>
      <c r="J7" s="4">
        <f>+H7/I7</f>
        <v>16.314465408805031</v>
      </c>
    </row>
    <row r="8" spans="1:10" ht="24" customHeight="1" x14ac:dyDescent="0.15">
      <c r="A8" s="3" t="s">
        <v>11</v>
      </c>
      <c r="B8" s="3">
        <f>+'[1]8'!$G$137</f>
        <v>748</v>
      </c>
      <c r="C8" s="3">
        <f>+'[1]8'!$I$137</f>
        <v>34.5</v>
      </c>
      <c r="D8" s="3">
        <f t="shared" si="1"/>
        <v>21.681159420289855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+'[1]8'!$G$334</f>
        <v>324</v>
      </c>
      <c r="F10" s="3">
        <f>+'[1]8'!$I$334</f>
        <v>45</v>
      </c>
      <c r="G10" s="4">
        <f t="shared" si="2"/>
        <v>7.2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2913</v>
      </c>
      <c r="C12" s="3">
        <f>SUM(C5:C11)</f>
        <v>101.5</v>
      </c>
      <c r="D12" s="3">
        <f t="shared" si="1"/>
        <v>28.699507389162562</v>
      </c>
      <c r="E12" s="3">
        <f>SUM(E5:E11)</f>
        <v>2272</v>
      </c>
      <c r="F12" s="3">
        <f>SUM(F5:F11)</f>
        <v>79</v>
      </c>
      <c r="G12" s="4">
        <f t="shared" si="2"/>
        <v>28.759493670886076</v>
      </c>
      <c r="H12" s="3">
        <f>SUM(H5:H11)</f>
        <v>1297</v>
      </c>
      <c r="I12" s="3">
        <f>SUM(I5:I11)</f>
        <v>79.5</v>
      </c>
      <c r="J12" s="4">
        <f>+H12/I12</f>
        <v>16.314465408805031</v>
      </c>
    </row>
    <row r="13" spans="1:10" ht="24" customHeight="1" x14ac:dyDescent="0.15">
      <c r="A13" s="3" t="s">
        <v>16</v>
      </c>
      <c r="B13" s="85">
        <f>B12+E12+H12</f>
        <v>6482</v>
      </c>
      <c r="C13" s="86"/>
      <c r="D13" s="86"/>
      <c r="E13" s="86"/>
      <c r="F13" s="86"/>
      <c r="G13" s="86"/>
      <c r="H13" s="86"/>
      <c r="I13" s="86"/>
      <c r="J13" s="87"/>
    </row>
    <row r="14" spans="1:10" ht="25.5" hidden="1" customHeight="1" x14ac:dyDescent="0.15">
      <c r="A14" s="3" t="s">
        <v>17</v>
      </c>
      <c r="B14" s="34"/>
      <c r="C14" s="35"/>
      <c r="D14" s="36"/>
      <c r="E14" s="34"/>
      <c r="F14" s="35"/>
      <c r="G14" s="36"/>
      <c r="H14" s="34"/>
      <c r="I14" s="35"/>
      <c r="J14" s="36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34"/>
      <c r="C16" s="35"/>
      <c r="D16" s="36"/>
      <c r="E16" s="34"/>
      <c r="F16" s="35"/>
      <c r="G16" s="36"/>
      <c r="H16" s="34"/>
      <c r="I16" s="35"/>
      <c r="J16" s="36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34"/>
      <c r="C18" s="35"/>
      <c r="D18" s="36"/>
      <c r="E18" s="34"/>
      <c r="F18" s="35"/>
      <c r="G18" s="36"/>
      <c r="H18" s="85"/>
      <c r="I18" s="86"/>
      <c r="J18" s="87"/>
    </row>
    <row r="19" spans="1:10" ht="27.75" customHeight="1" x14ac:dyDescent="0.15">
      <c r="A19" s="3" t="s">
        <v>22</v>
      </c>
      <c r="B19" s="85" t="s">
        <v>23</v>
      </c>
      <c r="C19" s="86"/>
      <c r="D19" s="87"/>
      <c r="E19" s="85" t="s">
        <v>23</v>
      </c>
      <c r="F19" s="86"/>
      <c r="G19" s="87"/>
      <c r="H19" s="85" t="s">
        <v>23</v>
      </c>
      <c r="I19" s="86"/>
      <c r="J19" s="87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29</vt:i4>
      </vt:variant>
    </vt:vector>
  </HeadingPairs>
  <TitlesOfParts>
    <vt:vector size="29" baseType="lpstr">
      <vt:lpstr>28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表样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2017-03-28T02:30:23Z</dcterms:modified>
</cp:coreProperties>
</file>