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7" activeTab="27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22" sheetId="180" r:id="rId23"/>
    <sheet name="23" sheetId="181" r:id="rId24"/>
    <sheet name="24" sheetId="182" r:id="rId25"/>
    <sheet name="25" sheetId="183" r:id="rId26"/>
    <sheet name="26" sheetId="184" r:id="rId27"/>
    <sheet name="27" sheetId="185" r:id="rId28"/>
    <sheet name="表样" sheetId="126" r:id="rId29"/>
  </sheets>
  <externalReferences>
    <externalReference r:id="rId30"/>
  </externalReferences>
  <calcPr calcId="145621"/>
</workbook>
</file>

<file path=xl/calcChain.xml><?xml version="1.0" encoding="utf-8"?>
<calcChain xmlns="http://schemas.openxmlformats.org/spreadsheetml/2006/main">
  <c r="C10" i="185" l="1"/>
  <c r="D10" i="185" s="1"/>
  <c r="B10" i="185"/>
  <c r="C8" i="185"/>
  <c r="D8" i="185" s="1"/>
  <c r="B8" i="185"/>
  <c r="C7" i="185"/>
  <c r="D7" i="185" s="1"/>
  <c r="B7" i="185"/>
  <c r="C6" i="185"/>
  <c r="D6" i="185" s="1"/>
  <c r="B6" i="185"/>
  <c r="C5" i="185"/>
  <c r="B5" i="185"/>
  <c r="I12" i="185"/>
  <c r="H12" i="185"/>
  <c r="J12" i="185" s="1"/>
  <c r="F12" i="185"/>
  <c r="E12" i="185"/>
  <c r="G12" i="185" s="1"/>
  <c r="J11" i="185"/>
  <c r="G11" i="185"/>
  <c r="D11" i="185"/>
  <c r="J10" i="185"/>
  <c r="G10" i="185"/>
  <c r="J9" i="185"/>
  <c r="G9" i="185"/>
  <c r="D9" i="185"/>
  <c r="J8" i="185"/>
  <c r="G8" i="185"/>
  <c r="J7" i="185"/>
  <c r="G7" i="185"/>
  <c r="J6" i="185"/>
  <c r="G6" i="185"/>
  <c r="J5" i="185"/>
  <c r="G5" i="185"/>
  <c r="B12" i="185" l="1"/>
  <c r="B13" i="185" s="1"/>
  <c r="C12" i="185"/>
  <c r="D5" i="185"/>
  <c r="C10" i="184"/>
  <c r="B10" i="184"/>
  <c r="C8" i="184"/>
  <c r="B8" i="184"/>
  <c r="C7" i="184"/>
  <c r="B7" i="184"/>
  <c r="C6" i="184"/>
  <c r="B6" i="184"/>
  <c r="C5" i="184"/>
  <c r="B5" i="184"/>
  <c r="B12" i="184" s="1"/>
  <c r="B13" i="184" s="1"/>
  <c r="C10" i="183"/>
  <c r="B10" i="183"/>
  <c r="C9" i="183"/>
  <c r="D9" i="183" s="1"/>
  <c r="B9" i="183"/>
  <c r="C7" i="183"/>
  <c r="B7" i="183"/>
  <c r="C6" i="183"/>
  <c r="B6" i="183"/>
  <c r="C5" i="183"/>
  <c r="B5" i="183"/>
  <c r="C12" i="183"/>
  <c r="I12" i="184"/>
  <c r="H12" i="184"/>
  <c r="J12" i="184" s="1"/>
  <c r="F12" i="184"/>
  <c r="E12" i="184"/>
  <c r="G12" i="184" s="1"/>
  <c r="J11" i="184"/>
  <c r="G11" i="184"/>
  <c r="D11" i="184"/>
  <c r="J10" i="184"/>
  <c r="G10" i="184"/>
  <c r="J9" i="184"/>
  <c r="G9" i="184"/>
  <c r="D9" i="184"/>
  <c r="J8" i="184"/>
  <c r="G8" i="184"/>
  <c r="J7" i="184"/>
  <c r="G7" i="184"/>
  <c r="J6" i="184"/>
  <c r="G6" i="184"/>
  <c r="D6" i="184"/>
  <c r="J5" i="184"/>
  <c r="G5" i="184"/>
  <c r="D5" i="184"/>
  <c r="I12" i="183"/>
  <c r="H12" i="183"/>
  <c r="J12" i="183" s="1"/>
  <c r="F12" i="183"/>
  <c r="E12" i="183"/>
  <c r="G12" i="183" s="1"/>
  <c r="J11" i="183"/>
  <c r="G11" i="183"/>
  <c r="D11" i="183"/>
  <c r="J10" i="183"/>
  <c r="G10" i="183"/>
  <c r="J9" i="183"/>
  <c r="G9" i="183"/>
  <c r="J8" i="183"/>
  <c r="G8" i="183"/>
  <c r="D8" i="183"/>
  <c r="J7" i="183"/>
  <c r="G7" i="183"/>
  <c r="J6" i="183"/>
  <c r="G6" i="183"/>
  <c r="J5" i="183"/>
  <c r="G5" i="183"/>
  <c r="D12" i="185" l="1"/>
  <c r="B12" i="183"/>
  <c r="B13" i="183" s="1"/>
  <c r="D8" i="184"/>
  <c r="C12" i="184"/>
  <c r="D7" i="184"/>
  <c r="D10" i="184"/>
  <c r="D7" i="183"/>
  <c r="D5" i="183"/>
  <c r="D10" i="183"/>
  <c r="D6" i="183"/>
  <c r="D12" i="184"/>
  <c r="D12" i="183"/>
  <c r="C10" i="182"/>
  <c r="B10" i="182"/>
  <c r="C9" i="182"/>
  <c r="B9" i="182"/>
  <c r="C7" i="182"/>
  <c r="B7" i="182"/>
  <c r="C6" i="182"/>
  <c r="B6" i="182"/>
  <c r="C5" i="182"/>
  <c r="B5" i="182"/>
  <c r="I12" i="182" l="1"/>
  <c r="H12" i="182"/>
  <c r="J12" i="182" s="1"/>
  <c r="F12" i="182"/>
  <c r="E12" i="182"/>
  <c r="G12" i="182" s="1"/>
  <c r="C12" i="182"/>
  <c r="B12" i="182"/>
  <c r="B13" i="182" s="1"/>
  <c r="J11" i="182"/>
  <c r="G11" i="182"/>
  <c r="D11" i="182"/>
  <c r="J10" i="182"/>
  <c r="G10" i="182"/>
  <c r="D10" i="182"/>
  <c r="J9" i="182"/>
  <c r="G9" i="182"/>
  <c r="D9" i="182"/>
  <c r="J8" i="182"/>
  <c r="G8" i="182"/>
  <c r="D8" i="182"/>
  <c r="J7" i="182"/>
  <c r="G7" i="182"/>
  <c r="D7" i="182"/>
  <c r="J6" i="182"/>
  <c r="G6" i="182"/>
  <c r="D6" i="182"/>
  <c r="J5" i="182"/>
  <c r="G5" i="182"/>
  <c r="D5" i="182"/>
  <c r="D12" i="182" l="1"/>
  <c r="C10" i="181"/>
  <c r="B10" i="181"/>
  <c r="C9" i="181"/>
  <c r="B9" i="181"/>
  <c r="C7" i="181"/>
  <c r="B7" i="181"/>
  <c r="C6" i="181"/>
  <c r="B6" i="181"/>
  <c r="C5" i="181"/>
  <c r="B5" i="181"/>
  <c r="I12" i="181"/>
  <c r="H12" i="181"/>
  <c r="J12" i="181" s="1"/>
  <c r="F12" i="181"/>
  <c r="E12" i="181"/>
  <c r="G12" i="181" s="1"/>
  <c r="J11" i="181"/>
  <c r="G11" i="181"/>
  <c r="D11" i="181"/>
  <c r="J10" i="181"/>
  <c r="G10" i="181"/>
  <c r="J9" i="181"/>
  <c r="G9" i="181"/>
  <c r="J8" i="181"/>
  <c r="G8" i="181"/>
  <c r="D8" i="181"/>
  <c r="J7" i="181"/>
  <c r="G7" i="181"/>
  <c r="J6" i="181"/>
  <c r="G6" i="181"/>
  <c r="J5" i="181"/>
  <c r="G5" i="181"/>
  <c r="C12" i="181" l="1"/>
  <c r="D10" i="181"/>
  <c r="D9" i="181"/>
  <c r="D7" i="181"/>
  <c r="D6" i="181"/>
  <c r="D5" i="181"/>
  <c r="B12" i="181"/>
  <c r="B13" i="181" s="1"/>
  <c r="C10" i="180"/>
  <c r="B10" i="180"/>
  <c r="C8" i="180"/>
  <c r="D8" i="180" s="1"/>
  <c r="B8" i="180"/>
  <c r="C7" i="180"/>
  <c r="B7" i="180"/>
  <c r="C6" i="180"/>
  <c r="D6" i="180" s="1"/>
  <c r="B6" i="180"/>
  <c r="C5" i="180"/>
  <c r="B5" i="180"/>
  <c r="I12" i="180"/>
  <c r="H12" i="180"/>
  <c r="J12" i="180" s="1"/>
  <c r="F12" i="180"/>
  <c r="E12" i="180"/>
  <c r="G12" i="180" s="1"/>
  <c r="C12" i="180"/>
  <c r="J11" i="180"/>
  <c r="G11" i="180"/>
  <c r="D11" i="180"/>
  <c r="J10" i="180"/>
  <c r="G10" i="180"/>
  <c r="D10" i="180"/>
  <c r="J9" i="180"/>
  <c r="G9" i="180"/>
  <c r="D9" i="180"/>
  <c r="J8" i="180"/>
  <c r="G8" i="180"/>
  <c r="J7" i="180"/>
  <c r="G7" i="180"/>
  <c r="J6" i="180"/>
  <c r="G6" i="180"/>
  <c r="J5" i="180"/>
  <c r="G5" i="180"/>
  <c r="D12" i="181" l="1"/>
  <c r="B12" i="180"/>
  <c r="B13" i="180" s="1"/>
  <c r="D7" i="180"/>
  <c r="D5" i="180"/>
  <c r="C10" i="179"/>
  <c r="B10" i="179"/>
  <c r="C7" i="179"/>
  <c r="B7" i="179"/>
  <c r="C6" i="179"/>
  <c r="B6" i="179"/>
  <c r="C5" i="179"/>
  <c r="B5" i="179"/>
  <c r="D12" i="180" l="1"/>
  <c r="I12" i="179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B10" i="178"/>
  <c r="C9" i="178"/>
  <c r="B9" i="178"/>
  <c r="C7" i="178"/>
  <c r="B7" i="178"/>
  <c r="C6" i="178"/>
  <c r="B6" i="178"/>
  <c r="C5" i="178"/>
  <c r="B5" i="178"/>
  <c r="C10" i="177"/>
  <c r="B10" i="177"/>
  <c r="C7" i="177"/>
  <c r="B7" i="177"/>
  <c r="C6" i="177"/>
  <c r="C12" i="177" s="1"/>
  <c r="B6" i="177"/>
  <c r="C10" i="176"/>
  <c r="B10" i="176"/>
  <c r="C8" i="176"/>
  <c r="B8" i="176"/>
  <c r="C7" i="176"/>
  <c r="B7" i="176"/>
  <c r="C6" i="176"/>
  <c r="B6" i="176"/>
  <c r="C5" i="176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D6" i="177"/>
  <c r="J5" i="177"/>
  <c r="G5" i="177"/>
  <c r="D5" i="177"/>
  <c r="I12" i="176"/>
  <c r="H12" i="176"/>
  <c r="J12" i="176" s="1"/>
  <c r="F12" i="176"/>
  <c r="E12" i="176"/>
  <c r="G12" i="176" s="1"/>
  <c r="C12" i="176"/>
  <c r="J11" i="176"/>
  <c r="G11" i="176"/>
  <c r="D11" i="176"/>
  <c r="J10" i="176"/>
  <c r="G10" i="176"/>
  <c r="D10" i="176"/>
  <c r="J9" i="176"/>
  <c r="G9" i="176"/>
  <c r="D9" i="176"/>
  <c r="J8" i="176"/>
  <c r="G8" i="176"/>
  <c r="J7" i="176"/>
  <c r="G7" i="176"/>
  <c r="J6" i="176"/>
  <c r="G6" i="176"/>
  <c r="D6" i="176"/>
  <c r="J5" i="176"/>
  <c r="G5" i="176"/>
  <c r="D7" i="176" l="1"/>
  <c r="D7" i="177"/>
  <c r="D10" i="178"/>
  <c r="D7" i="178"/>
  <c r="D6" i="178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D9" i="175" s="1"/>
  <c r="B9" i="175"/>
  <c r="C8" i="175"/>
  <c r="B8" i="175"/>
  <c r="C7" i="175"/>
  <c r="B7" i="175"/>
  <c r="C6" i="175"/>
  <c r="D6" i="175" s="1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D7" i="175"/>
  <c r="J6" i="175"/>
  <c r="G6" i="175"/>
  <c r="J5" i="175"/>
  <c r="G5" i="175"/>
  <c r="D10" i="175" l="1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H12" i="170" l="1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G7" i="169" s="1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E9" i="163"/>
  <c r="F8" i="163"/>
  <c r="E8" i="163"/>
  <c r="G8" i="163" s="1"/>
  <c r="F6" i="163"/>
  <c r="E6" i="163"/>
  <c r="F5" i="163"/>
  <c r="E5" i="163"/>
  <c r="C7" i="163"/>
  <c r="B7" i="163"/>
  <c r="C6" i="163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J8" i="162"/>
  <c r="G8" i="162"/>
  <c r="D8" i="162"/>
  <c r="J7" i="162"/>
  <c r="G7" i="162"/>
  <c r="C7" i="162"/>
  <c r="B7" i="162"/>
  <c r="J6" i="162"/>
  <c r="F6" i="162"/>
  <c r="E6" i="162"/>
  <c r="C6" i="162"/>
  <c r="B6" i="162"/>
  <c r="J5" i="162"/>
  <c r="F5" i="162"/>
  <c r="E5" i="162"/>
  <c r="C5" i="162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D8" i="163"/>
  <c r="J7" i="163"/>
  <c r="G7" i="163"/>
  <c r="J6" i="163"/>
  <c r="J5" i="163"/>
  <c r="C12" i="162" l="1"/>
  <c r="F12" i="162"/>
  <c r="D6" i="162"/>
  <c r="G6" i="162"/>
  <c r="D9" i="162"/>
  <c r="D6" i="163"/>
  <c r="G5" i="163"/>
  <c r="G9" i="163"/>
  <c r="F12" i="163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I12" i="161" s="1"/>
  <c r="H7" i="161"/>
  <c r="H12" i="161" s="1"/>
  <c r="E7" i="161"/>
  <c r="F6" i="161"/>
  <c r="E6" i="161"/>
  <c r="F5" i="161"/>
  <c r="E5" i="161"/>
  <c r="C8" i="161"/>
  <c r="B8" i="161"/>
  <c r="C6" i="161"/>
  <c r="C12" i="161" s="1"/>
  <c r="B6" i="161"/>
  <c r="B12" i="161" s="1"/>
  <c r="J11" i="161"/>
  <c r="G11" i="161"/>
  <c r="D11" i="161"/>
  <c r="J10" i="161"/>
  <c r="G10" i="161"/>
  <c r="D10" i="161"/>
  <c r="J9" i="161"/>
  <c r="G9" i="161"/>
  <c r="D9" i="161"/>
  <c r="J8" i="161"/>
  <c r="G8" i="161"/>
  <c r="D7" i="161"/>
  <c r="J6" i="161"/>
  <c r="D6" i="161"/>
  <c r="J5" i="161"/>
  <c r="D5" i="161"/>
  <c r="J7" i="161" l="1"/>
  <c r="D8" i="161"/>
  <c r="G6" i="161"/>
  <c r="B13" i="162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J5" i="160"/>
  <c r="G5" i="160"/>
  <c r="D6" i="160" l="1"/>
  <c r="D8" i="160"/>
  <c r="G6" i="160"/>
  <c r="C12" i="160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<sst xmlns="http://schemas.openxmlformats.org/spreadsheetml/2006/main" count="1080" uniqueCount="63">
  <si>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</si>
  <si>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</si>
  <si>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</si>
  <si>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</si>
  <si>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</si>
  <si>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</si>
  <si>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</si>
  <si>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</si>
  <si>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</si>
  <si>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</si>
  <si>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</si>
  <si>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</si>
  <si>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</si>
  <si>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</si>
  <si>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</si>
  <si>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</si>
  <si>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</si>
  <si>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</si>
  <si>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</si>
  <si>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</si>
  <si>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</si>
  <si>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</si>
  <si>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</si>
  <si>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</si>
  <si>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</si>
  <si>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</si>
  <si>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</si>
  <si>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</si>
  <si>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</si>
  <si>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</si>
  <si>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</si>
  <si>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</si>
  <si>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</si>
  <si>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</si>
  <si>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</si>
  <si>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</si>
  <si>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</si>
  <si>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</si>
  <si>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</si>
  <si>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</si>
  <si>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</si>
  <si>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</si>
  <si>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</si>
  <si>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</si>
  <si>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</si>
  <si>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</si>
  <si>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</si>
  <si>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</si>
  <si>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</si>
  <si>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</si>
  <si>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</si>
  <si>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</si>
  <si>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</si>
  <si>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</si>
  <si>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</si>
  <si>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</si>
  <si>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</si>
  <si>
    <t>日期：2017-3-22</t>
    <phoneticPr fontId="1" type="noConversion"/>
  </si>
  <si>
    <t>日期：2017-3-23</t>
    <phoneticPr fontId="1" type="noConversion"/>
  </si>
  <si>
    <t>日期：2017-3-24</t>
    <phoneticPr fontId="1" type="noConversion"/>
  </si>
  <si>
    <t>日期：2017-3-25</t>
    <phoneticPr fontId="1" type="noConversion"/>
  </si>
  <si>
    <t>日期：2017-3-26</t>
    <phoneticPr fontId="1" type="noConversion"/>
  </si>
  <si>
    <t>日期：2017-3-27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</si>
</sst>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>
        <row r="28">
          <cell r="G28">
            <v>1551</v>
          </cell>
          <cell r="I28">
            <v>72</v>
          </cell>
        </row>
        <row r="86">
          <cell r="G86">
            <v>1145</v>
          </cell>
          <cell r="I86">
            <v>38.049999999999997</v>
          </cell>
        </row>
        <row r="121">
          <cell r="G121">
            <v>501</v>
          </cell>
          <cell r="I121">
            <v>64</v>
          </cell>
        </row>
        <row r="148">
          <cell r="G148">
            <v>624</v>
          </cell>
          <cell r="I148">
            <v>45</v>
          </cell>
        </row>
        <row r="163">
          <cell r="G163">
            <v>552</v>
          </cell>
          <cell r="I163">
            <v>226</v>
          </cell>
        </row>
      </sheetData>
      <sheetData sheetId="23">
        <row r="28">
          <cell r="G28">
            <v>1698</v>
          </cell>
          <cell r="I28">
            <v>86</v>
          </cell>
        </row>
        <row r="86">
          <cell r="G86">
            <v>1418</v>
          </cell>
          <cell r="I86">
            <v>46</v>
          </cell>
        </row>
        <row r="121">
          <cell r="G121">
            <v>1255</v>
          </cell>
          <cell r="I121">
            <v>149.5</v>
          </cell>
        </row>
        <row r="148">
          <cell r="G148">
            <v>687</v>
          </cell>
          <cell r="I148">
            <v>46</v>
          </cell>
        </row>
        <row r="163">
          <cell r="G163">
            <v>1326</v>
          </cell>
          <cell r="I163">
            <v>145</v>
          </cell>
        </row>
      </sheetData>
      <sheetData sheetId="24">
        <row r="28">
          <cell r="G28">
            <v>1476</v>
          </cell>
          <cell r="I28">
            <v>94</v>
          </cell>
        </row>
        <row r="86">
          <cell r="G86">
            <v>1171</v>
          </cell>
          <cell r="I86">
            <v>18</v>
          </cell>
        </row>
        <row r="121">
          <cell r="G121">
            <v>700</v>
          </cell>
          <cell r="I121">
            <v>82</v>
          </cell>
        </row>
        <row r="148">
          <cell r="G148">
            <v>615</v>
          </cell>
          <cell r="I148">
            <v>33</v>
          </cell>
        </row>
        <row r="163">
          <cell r="G163">
            <v>1430</v>
          </cell>
        </row>
        <row r="164">
          <cell r="I164">
            <v>436</v>
          </cell>
        </row>
      </sheetData>
      <sheetData sheetId="25">
        <row r="28">
          <cell r="G28">
            <v>1211</v>
          </cell>
          <cell r="I28">
            <v>88</v>
          </cell>
        </row>
        <row r="86">
          <cell r="G86">
            <v>1287</v>
          </cell>
          <cell r="I86">
            <v>27</v>
          </cell>
        </row>
        <row r="121">
          <cell r="G121">
            <v>680</v>
          </cell>
          <cell r="I121">
            <v>75</v>
          </cell>
        </row>
        <row r="148">
          <cell r="G148">
            <v>231</v>
          </cell>
          <cell r="I148">
            <v>20</v>
          </cell>
        </row>
        <row r="163">
          <cell r="G163">
            <v>1328</v>
          </cell>
          <cell r="I163">
            <v>227</v>
          </cell>
        </row>
      </sheetData>
      <sheetData sheetId="26">
        <row r="28">
          <cell r="G28">
            <v>1242</v>
          </cell>
          <cell r="I28">
            <v>70</v>
          </cell>
        </row>
        <row r="86">
          <cell r="G86">
            <v>2523</v>
          </cell>
          <cell r="I86">
            <v>51.5</v>
          </cell>
        </row>
        <row r="121">
          <cell r="G121">
            <v>561</v>
          </cell>
          <cell r="I121">
            <v>72</v>
          </cell>
        </row>
        <row r="137">
          <cell r="G137">
            <v>851</v>
          </cell>
          <cell r="I137">
            <v>34</v>
          </cell>
        </row>
        <row r="163">
          <cell r="G163">
            <v>1166</v>
          </cell>
          <cell r="I163">
            <v>229</v>
          </cell>
        </row>
      </sheetData>
      <sheetData sheetId="27">
        <row r="28">
          <cell r="G28">
            <v>1226</v>
          </cell>
          <cell r="I28">
            <v>0</v>
          </cell>
        </row>
        <row r="86">
          <cell r="G86">
            <v>2832</v>
          </cell>
          <cell r="I86">
            <v>0</v>
          </cell>
        </row>
        <row r="121">
          <cell r="G121">
            <v>494</v>
          </cell>
          <cell r="I121">
            <v>0</v>
          </cell>
        </row>
        <row r="137">
          <cell r="G137">
            <v>810</v>
          </cell>
          <cell r="I137">
            <v>0</v>
          </cell>
        </row>
        <row r="163">
          <cell r="G163">
            <v>666</v>
          </cell>
          <cell r="I163">
            <v>0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4116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4715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3593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85">
        <f>B12+E12+H12</f>
        <v>4744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4529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4739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85">
        <f>B12+E12+H12</f>
        <v>5636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85">
        <f>B12+E12+H12</f>
        <v>5332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85">
        <f>B12+E12+H12</f>
        <v>6482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85">
        <f>B12+E12+H12</f>
        <v>6432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85">
        <f>B12+E12+H12</f>
        <v>6446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85">
        <f>B12+E12+H12</f>
        <v>4758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85">
        <f>B12+E12+H12</f>
        <v>7373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85">
        <f>B12+E12+H12</f>
        <v>6544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85">
        <f>B12+E12+H12</f>
        <v>6611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85">
        <f>B12+E12+H12</f>
        <v>7283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5048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5048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4503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2750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J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6440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4237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57</v>
      </c>
      <c r="J2" s="2"/>
    </row>
    <row r="3" spans="1:10" ht="23.25" customHeight="1" x14ac:dyDescent="0.15">
      <c r="A3" s="3" t="s">
        <v>1</v>
      </c>
      <c r="B3" s="70" t="s">
        <v>48</v>
      </c>
      <c r="C3" s="71"/>
      <c r="D3" s="72"/>
      <c r="E3" s="70" t="s">
        <v>3</v>
      </c>
      <c r="F3" s="71"/>
      <c r="G3" s="7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1551</v>
      </c>
      <c r="C5" s="3">
        <f>+'[1]22'!$I$28</f>
        <v>72</v>
      </c>
      <c r="D5" s="4">
        <f>+B5/C5</f>
        <v>21.541666666666668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1145</v>
      </c>
      <c r="C6" s="3">
        <f>+'[1]22'!$I$86</f>
        <v>38.049999999999997</v>
      </c>
      <c r="D6" s="4">
        <f t="shared" ref="D6:D12" si="1">+B6/C6</f>
        <v>30.09198423127464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501</v>
      </c>
      <c r="C7" s="3">
        <f>+'[1]22'!$I$121</f>
        <v>64</v>
      </c>
      <c r="D7" s="4">
        <f t="shared" si="1"/>
        <v>7.828125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+'[1]22'!$G$148</f>
        <v>624</v>
      </c>
      <c r="C8" s="3">
        <f>+'[1]22'!$I$148</f>
        <v>45</v>
      </c>
      <c r="D8" s="3">
        <f t="shared" si="1"/>
        <v>13.866666666666667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+'[1]22'!$G$163</f>
        <v>552</v>
      </c>
      <c r="C10" s="3">
        <f>+'[1]22'!$I$163</f>
        <v>226</v>
      </c>
      <c r="D10" s="4">
        <f t="shared" si="1"/>
        <v>2.4424778761061945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4373</v>
      </c>
      <c r="C12" s="3">
        <f>SUM(C5:C11)</f>
        <v>445.05</v>
      </c>
      <c r="D12" s="3">
        <f t="shared" si="1"/>
        <v>9.8258622626671155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4373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58</v>
      </c>
      <c r="J2" s="2"/>
    </row>
    <row r="3" spans="1:10" ht="23.25" customHeight="1" x14ac:dyDescent="0.15">
      <c r="A3" s="3" t="s">
        <v>1</v>
      </c>
      <c r="B3" s="73" t="s">
        <v>48</v>
      </c>
      <c r="C3" s="74"/>
      <c r="D3" s="75"/>
      <c r="E3" s="73"/>
      <c r="F3" s="74"/>
      <c r="G3" s="75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1698</v>
      </c>
      <c r="C5" s="3">
        <f>+'[1]23'!$I$28</f>
        <v>86</v>
      </c>
      <c r="D5" s="4">
        <f>+B5/C5</f>
        <v>19.744186046511629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1418</v>
      </c>
      <c r="C6" s="3">
        <f>+'[1]23'!$I$86</f>
        <v>46</v>
      </c>
      <c r="D6" s="4">
        <f t="shared" ref="D6:D12" si="1">+B6/C6</f>
        <v>30.826086956521738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1255</v>
      </c>
      <c r="C7" s="3">
        <f>+'[1]23'!$I$121</f>
        <v>149.5</v>
      </c>
      <c r="D7" s="4">
        <f t="shared" si="1"/>
        <v>8.3946488294314374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+'[1]23'!$G$148</f>
        <v>687</v>
      </c>
      <c r="C9" s="3">
        <f>+'[1]23'!$I$148</f>
        <v>46</v>
      </c>
      <c r="D9" s="4">
        <f t="shared" si="1"/>
        <v>14.934782608695652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+'[1]23'!$G$163</f>
        <v>1326</v>
      </c>
      <c r="C10" s="3">
        <f>+'[1]23'!$I$163</f>
        <v>145</v>
      </c>
      <c r="D10" s="4">
        <f t="shared" si="1"/>
        <v>9.1448275862068957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6384</v>
      </c>
      <c r="C12" s="3">
        <f>SUM(C5:C11)</f>
        <v>472.5</v>
      </c>
      <c r="D12" s="3">
        <f t="shared" si="1"/>
        <v>13.511111111111111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6384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59</v>
      </c>
      <c r="J2" s="2"/>
    </row>
    <row r="3" spans="1:10" ht="23.25" customHeight="1" x14ac:dyDescent="0.15">
      <c r="A3" s="3" t="s">
        <v>1</v>
      </c>
      <c r="B3" s="76" t="s">
        <v>48</v>
      </c>
      <c r="C3" s="77"/>
      <c r="D3" s="78"/>
      <c r="E3" s="76"/>
      <c r="F3" s="77"/>
      <c r="G3" s="78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1476</v>
      </c>
      <c r="C5" s="3">
        <f>+'[1]24'!$I$28</f>
        <v>94</v>
      </c>
      <c r="D5" s="4">
        <f>+B5/C5</f>
        <v>15.702127659574469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1171</v>
      </c>
      <c r="C6" s="3">
        <f>+'[1]24'!$I$86</f>
        <v>18</v>
      </c>
      <c r="D6" s="4">
        <f t="shared" ref="D6:D12" si="1">+B6/C6</f>
        <v>65.055555555555557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700</v>
      </c>
      <c r="C7" s="3">
        <f>+'[1]24'!$I$121</f>
        <v>82</v>
      </c>
      <c r="D7" s="4">
        <f t="shared" si="1"/>
        <v>8.536585365853659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+'[1]24'!$G$148</f>
        <v>615</v>
      </c>
      <c r="C9" s="3">
        <f>+'[1]24'!$I$148</f>
        <v>33</v>
      </c>
      <c r="D9" s="4">
        <f t="shared" si="1"/>
        <v>18.636363636363637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+'[1]24'!$G$163</f>
        <v>1430</v>
      </c>
      <c r="C10" s="3">
        <f>+'[1]24'!$I$164</f>
        <v>436</v>
      </c>
      <c r="D10" s="4">
        <f t="shared" si="1"/>
        <v>3.2798165137614679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5392</v>
      </c>
      <c r="C12" s="3">
        <f>SUM(C5:C11)</f>
        <v>663</v>
      </c>
      <c r="D12" s="3">
        <f t="shared" si="1"/>
        <v>8.1327300150829558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5392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60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1211</v>
      </c>
      <c r="C5" s="3">
        <f>+'[1]25'!$I$28</f>
        <v>88</v>
      </c>
      <c r="D5" s="4">
        <f>+B5/C5</f>
        <v>13.761363636363637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1287</v>
      </c>
      <c r="C6" s="3">
        <f>+'[1]25'!$I$86</f>
        <v>27</v>
      </c>
      <c r="D6" s="4">
        <f t="shared" ref="D6:D12" si="1">+B6/C6</f>
        <v>47.666666666666664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680</v>
      </c>
      <c r="C7" s="3">
        <f>+'[1]25'!$I$121</f>
        <v>75</v>
      </c>
      <c r="D7" s="4">
        <f t="shared" si="1"/>
        <v>9.0666666666666664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+'[1]25'!$G$148</f>
        <v>231</v>
      </c>
      <c r="C9" s="3">
        <f>+'[1]25'!$I$148</f>
        <v>20</v>
      </c>
      <c r="D9" s="4">
        <f t="shared" si="1"/>
        <v>11.55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+'[1]25'!$G$163</f>
        <v>1328</v>
      </c>
      <c r="C10" s="3">
        <f>+'[1]25'!$I$163</f>
        <v>227</v>
      </c>
      <c r="D10" s="4">
        <f t="shared" si="1"/>
        <v>5.8502202643171808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4737</v>
      </c>
      <c r="C12" s="3">
        <f>SUM(C5:C11)</f>
        <v>437</v>
      </c>
      <c r="D12" s="3">
        <f t="shared" si="1"/>
        <v>10.839816933638444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4737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61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+'[1]26'!$G$28</f>
        <v>1242</v>
      </c>
      <c r="C5" s="3">
        <f>+'[1]26'!$I$28</f>
        <v>70</v>
      </c>
      <c r="D5" s="4">
        <f>+B5/C5</f>
        <v>17.742857142857144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2523</v>
      </c>
      <c r="C6" s="3">
        <f>+'[1]26'!$I$86</f>
        <v>51.5</v>
      </c>
      <c r="D6" s="4">
        <f t="shared" ref="D6:D12" si="1">+B6/C6</f>
        <v>48.990291262135919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561</v>
      </c>
      <c r="C7" s="3">
        <f>+'[1]26'!$I$121</f>
        <v>72</v>
      </c>
      <c r="D7" s="4">
        <f t="shared" si="1"/>
        <v>7.791666666666667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+'[1]26'!$G$137</f>
        <v>851</v>
      </c>
      <c r="C8" s="3">
        <f>+'[1]26'!$I$137</f>
        <v>34</v>
      </c>
      <c r="D8" s="3">
        <f t="shared" si="1"/>
        <v>25.029411764705884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+'[1]26'!$G$163</f>
        <v>1166</v>
      </c>
      <c r="C10" s="3">
        <f>+'[1]26'!$I$163</f>
        <v>229</v>
      </c>
      <c r="D10" s="4">
        <f t="shared" si="1"/>
        <v>5.0917030567685586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6343</v>
      </c>
      <c r="C12" s="3">
        <f>SUM(C5:C11)</f>
        <v>456.5</v>
      </c>
      <c r="D12" s="3">
        <f t="shared" si="1"/>
        <v>13.894852135815992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6343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62</v>
      </c>
      <c r="J2" s="2"/>
    </row>
    <row r="3" spans="1:10" ht="23.25" customHeight="1" x14ac:dyDescent="0.15">
      <c r="A3" s="3" t="s">
        <v>1</v>
      </c>
      <c r="B3" s="82" t="s">
        <v>48</v>
      </c>
      <c r="C3" s="83"/>
      <c r="D3" s="84"/>
      <c r="E3" s="82"/>
      <c r="F3" s="83"/>
      <c r="G3" s="84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+'[1]27'!$G$28</f>
        <v>1226</v>
      </c>
      <c r="C5" s="3">
        <f>+'[1]27'!$I$28</f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+'[1]27'!$G$86</f>
        <v>2832</v>
      </c>
      <c r="C6" s="3">
        <f>+'[1]27'!$I$86</f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494</v>
      </c>
      <c r="C7" s="3">
        <f>+'[1]27'!$I$121</f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+'[1]27'!$G$137</f>
        <v>810</v>
      </c>
      <c r="C8" s="3">
        <f>+'[1]27'!$I$137</f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+'[1]27'!$G$163</f>
        <v>666</v>
      </c>
      <c r="C10" s="3">
        <f>+'[1]27'!$I$163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6028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6028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82"/>
      <c r="C14" s="83"/>
      <c r="D14" s="84"/>
      <c r="E14" s="82"/>
      <c r="F14" s="83"/>
      <c r="G14" s="84"/>
      <c r="H14" s="82"/>
      <c r="I14" s="83"/>
      <c r="J14" s="8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2"/>
      <c r="C16" s="83"/>
      <c r="D16" s="84"/>
      <c r="E16" s="82"/>
      <c r="F16" s="83"/>
      <c r="G16" s="84"/>
      <c r="H16" s="82"/>
      <c r="I16" s="83"/>
      <c r="J16" s="8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2"/>
      <c r="C18" s="83"/>
      <c r="D18" s="84"/>
      <c r="E18" s="82"/>
      <c r="F18" s="83"/>
      <c r="G18" s="84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82" t="s">
        <v>48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5">
        <f>B12+E12+H12</f>
        <v>0</v>
      </c>
      <c r="C13" s="86"/>
      <c r="D13" s="86"/>
      <c r="E13" s="86"/>
      <c r="F13" s="86"/>
      <c r="G13" s="86"/>
      <c r="H13" s="86"/>
      <c r="I13" s="86"/>
      <c r="J13" s="8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85"/>
      <c r="I18" s="86"/>
      <c r="J18" s="87"/>
    </row>
    <row r="19" spans="1:10" ht="27.75" customHeight="1" x14ac:dyDescent="0.15">
      <c r="A19" s="3" t="s">
        <v>22</v>
      </c>
      <c r="B19" s="85" t="s">
        <v>23</v>
      </c>
      <c r="C19" s="86"/>
      <c r="D19" s="87"/>
      <c r="E19" s="85" t="s">
        <v>23</v>
      </c>
      <c r="F19" s="86"/>
      <c r="G19" s="87"/>
      <c r="H19" s="85" t="s">
        <v>23</v>
      </c>
      <c r="I19" s="86"/>
      <c r="J19" s="87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2017-03-28T02:30:23Z</dcterms:modified>
</cp:coreProperties>
</file>