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5"/>
  </bookViews>
  <sheets>
    <sheet name="12-30" sheetId="517" r:id="rId1"/>
    <sheet name="1-1" sheetId="518" r:id="rId2"/>
    <sheet name="1-2" sheetId="519" r:id="rId3"/>
    <sheet name="1-3" sheetId="520" r:id="rId4"/>
    <sheet name="1-4" sheetId="521" r:id="rId5"/>
    <sheet name="1-5" sheetId="522" r:id="rId6"/>
    <sheet name="Sheet1" sheetId="491" r:id="rId7"/>
  </sheets>
  <calcPr calcId="145621"/>
</workbook>
</file>

<file path=xl/calcChain.xml><?xml version="1.0" encoding="utf-8"?>
<calcChain xmlns="http://schemas.openxmlformats.org/spreadsheetml/2006/main">
  <c r="E19" i="522" l="1"/>
  <c r="K18" i="522"/>
  <c r="J18" i="522"/>
  <c r="J19" i="522" s="1"/>
  <c r="I18" i="522"/>
  <c r="I19" i="522" s="1"/>
  <c r="H18" i="522"/>
  <c r="H19" i="522" s="1"/>
  <c r="G18" i="522"/>
  <c r="F15" i="522"/>
  <c r="F14" i="522"/>
  <c r="F13" i="522"/>
  <c r="F12" i="522"/>
  <c r="F18" i="522" s="1"/>
  <c r="F19" i="522" s="1"/>
  <c r="K11" i="522"/>
  <c r="J11" i="522"/>
  <c r="I11" i="522"/>
  <c r="H11" i="522"/>
  <c r="G11" i="522"/>
  <c r="G19" i="522" s="1"/>
  <c r="F10" i="522"/>
  <c r="F6" i="522"/>
  <c r="F5" i="522"/>
  <c r="F4" i="522"/>
  <c r="F11" i="522" s="1"/>
  <c r="F13" i="521" l="1"/>
  <c r="F12" i="521" l="1"/>
  <c r="E19" i="521"/>
  <c r="K18" i="521"/>
  <c r="J18" i="521"/>
  <c r="J19" i="521" s="1"/>
  <c r="I18" i="521"/>
  <c r="I19" i="521" s="1"/>
  <c r="H18" i="521"/>
  <c r="H19" i="521" s="1"/>
  <c r="G18" i="521"/>
  <c r="F15" i="521"/>
  <c r="F14" i="521"/>
  <c r="F18" i="521"/>
  <c r="F19" i="521" s="1"/>
  <c r="K11" i="521"/>
  <c r="J11" i="521"/>
  <c r="I11" i="521"/>
  <c r="H11" i="521"/>
  <c r="G11" i="521"/>
  <c r="F10" i="521"/>
  <c r="F6" i="521"/>
  <c r="F5" i="521"/>
  <c r="F4" i="521"/>
  <c r="F11" i="521" s="1"/>
  <c r="G19" i="521" l="1"/>
  <c r="F13" i="520"/>
  <c r="F12" i="520" l="1"/>
  <c r="F4" i="520"/>
  <c r="E19" i="520"/>
  <c r="K18" i="520"/>
  <c r="J18" i="520"/>
  <c r="J19" i="520" s="1"/>
  <c r="I18" i="520"/>
  <c r="I19" i="520" s="1"/>
  <c r="H18" i="520"/>
  <c r="H19" i="520" s="1"/>
  <c r="G18" i="520"/>
  <c r="F15" i="520"/>
  <c r="F14" i="520"/>
  <c r="F18" i="520"/>
  <c r="F19" i="520" s="1"/>
  <c r="K11" i="520"/>
  <c r="J11" i="520"/>
  <c r="I11" i="520"/>
  <c r="H11" i="520"/>
  <c r="G11" i="520"/>
  <c r="F10" i="520"/>
  <c r="F6" i="520"/>
  <c r="F5" i="520"/>
  <c r="F11" i="520"/>
  <c r="G19" i="520" l="1"/>
  <c r="E19" i="519"/>
  <c r="K18" i="519"/>
  <c r="J18" i="519"/>
  <c r="J19" i="519" s="1"/>
  <c r="I18" i="519"/>
  <c r="I19" i="519" s="1"/>
  <c r="H18" i="519"/>
  <c r="G18" i="519"/>
  <c r="F15" i="519"/>
  <c r="F14" i="519"/>
  <c r="F13" i="519"/>
  <c r="F12" i="519"/>
  <c r="F18" i="519" s="1"/>
  <c r="F19" i="519" s="1"/>
  <c r="K11" i="519"/>
  <c r="J11" i="519"/>
  <c r="I11" i="519"/>
  <c r="H11" i="519"/>
  <c r="G11" i="519"/>
  <c r="G19" i="519" s="1"/>
  <c r="F10" i="519"/>
  <c r="F6" i="519"/>
  <c r="F5" i="519"/>
  <c r="F4" i="519"/>
  <c r="F11" i="519" s="1"/>
  <c r="H19" i="519" l="1"/>
  <c r="F4" i="518"/>
  <c r="F13" i="518"/>
  <c r="E19" i="518"/>
  <c r="K18" i="518"/>
  <c r="J18" i="518"/>
  <c r="J19" i="518" s="1"/>
  <c r="I18" i="518"/>
  <c r="I19" i="518" s="1"/>
  <c r="H18" i="518"/>
  <c r="G18" i="518"/>
  <c r="F15" i="518"/>
  <c r="F14" i="518"/>
  <c r="F12" i="518"/>
  <c r="F18" i="518" s="1"/>
  <c r="K11" i="518"/>
  <c r="J11" i="518"/>
  <c r="I11" i="518"/>
  <c r="H11" i="518"/>
  <c r="G11" i="518"/>
  <c r="F10" i="518"/>
  <c r="F6" i="518"/>
  <c r="F5" i="518"/>
  <c r="F11" i="518"/>
  <c r="F19" i="518" l="1"/>
  <c r="H19" i="518"/>
  <c r="G19" i="518"/>
  <c r="F13" i="517"/>
  <c r="F4" i="517"/>
  <c r="E19" i="517"/>
  <c r="K18" i="517"/>
  <c r="J18" i="517"/>
  <c r="J19" i="517" s="1"/>
  <c r="I18" i="517"/>
  <c r="I19" i="517" s="1"/>
  <c r="H18" i="517"/>
  <c r="H19" i="517" s="1"/>
  <c r="G18" i="517"/>
  <c r="F15" i="517"/>
  <c r="F14" i="517"/>
  <c r="F12" i="517"/>
  <c r="F18" i="517" s="1"/>
  <c r="K11" i="517"/>
  <c r="J11" i="517"/>
  <c r="I11" i="517"/>
  <c r="H11" i="517"/>
  <c r="G11" i="517"/>
  <c r="F10" i="517"/>
  <c r="F6" i="517"/>
  <c r="F5" i="517"/>
  <c r="F11" i="517"/>
  <c r="G19" i="517" l="1"/>
  <c r="F19" i="51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戚梦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<sst xmlns="http://schemas.openxmlformats.org/spreadsheetml/2006/main" count="252" uniqueCount="47">
  <si>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</si>
  <si>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</si>
  <si>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</si>
  <si>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</si>
  <si>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</si>
  <si>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</si>
  <si>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</si>
  <si>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</si>
  <si>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</si>
  <si>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</si>
  <si>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</si>
  <si>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</si>
  <si>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</si>
  <si>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</si>
  <si>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</si>
  <si>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</si>
  <si>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</si>
  <si>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</si>
  <si>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</si>
  <si>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</si>
  <si>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</si>
  <si>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</si>
  <si>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</si>
  <si>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</si>
  <si>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</si>
  <si>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</si>
  <si>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</si>
  <si>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</si>
  <si>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</si>
  <si>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</si>
  <si>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</si>
  <si>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</si>
  <si>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</si>
  <si>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</si>
  <si>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</si>
  <si>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报告日期：2016.12.30</t>
    <phoneticPr fontId="3" type="noConversion"/>
  </si>
  <si>
    <t>3、包装B班新进5人 充填A班新进5人</t>
    <phoneticPr fontId="1" type="noConversion"/>
  </si>
  <si>
    <t>3、包装B班离职1人 充填A班离职2人</t>
    <phoneticPr fontId="1" type="noConversion"/>
  </si>
  <si>
    <t>报告日期：2016.12/31-2017.1/1</t>
    <phoneticPr fontId="3" type="noConversion"/>
  </si>
  <si>
    <t>报告日期：2017-1-2</t>
    <phoneticPr fontId="3" type="noConversion"/>
  </si>
  <si>
    <t>3、</t>
    <phoneticPr fontId="1" type="noConversion"/>
  </si>
  <si>
    <t>报告日期：2017-1-3</t>
    <phoneticPr fontId="3" type="noConversion"/>
  </si>
  <si>
    <t>3、充填A班新进3人 包装A班新进4人  包装B班新进1人</t>
    <phoneticPr fontId="1" type="noConversion"/>
  </si>
  <si>
    <t>报告日期：2017-1-4</t>
    <phoneticPr fontId="3" type="noConversion"/>
  </si>
  <si>
    <t>3、包装A班新进4人 包装B班离职1人</t>
    <phoneticPr fontId="1" type="noConversion"/>
  </si>
  <si>
    <t>报告日期：2017-1-5</t>
    <phoneticPr fontId="3" type="noConversion"/>
  </si>
  <si>
    <t>3、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</si>
</sst>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Q14" sqref="Q14"/>
    </sheetView>
  </sheetViews>
  <sheetFormatPr defaultRowHeight="13.5"/>
  <sheetData>
    <row r="1" spans="1:12" ht="31.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60">
      <c r="A3" s="1"/>
      <c r="B3" s="1" t="s">
        <v>0</v>
      </c>
      <c r="C3" s="32" t="s">
        <v>1</v>
      </c>
      <c r="D3" s="3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4"/>
      <c r="B4" s="34" t="s">
        <v>19</v>
      </c>
      <c r="C4" s="18" t="s">
        <v>20</v>
      </c>
      <c r="D4" s="3" t="s">
        <v>7</v>
      </c>
      <c r="E4" s="37">
        <v>102</v>
      </c>
      <c r="F4" s="4">
        <f>24+20</f>
        <v>44</v>
      </c>
      <c r="G4" s="4">
        <v>5</v>
      </c>
      <c r="H4" s="4"/>
      <c r="I4" s="17"/>
      <c r="J4" s="34"/>
      <c r="K4" s="13"/>
      <c r="L4" s="40"/>
    </row>
    <row r="5" spans="1:12" ht="14.25">
      <c r="A5" s="35"/>
      <c r="B5" s="35"/>
      <c r="C5" s="18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>
      <c r="A6" s="35"/>
      <c r="B6" s="35"/>
      <c r="C6" s="18" t="s">
        <v>22</v>
      </c>
      <c r="D6" s="3" t="s">
        <v>7</v>
      </c>
      <c r="E6" s="38"/>
      <c r="F6" s="4">
        <f>27+14</f>
        <v>41</v>
      </c>
      <c r="G6" s="4"/>
      <c r="H6" s="4"/>
      <c r="I6" s="17"/>
      <c r="J6" s="35"/>
      <c r="K6" s="13"/>
      <c r="L6" s="41"/>
    </row>
    <row r="7" spans="1:12" ht="14.25">
      <c r="A7" s="35"/>
      <c r="B7" s="35"/>
      <c r="C7" s="18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>
      <c r="A11" s="35"/>
      <c r="B11" s="48" t="s">
        <v>11</v>
      </c>
      <c r="C11" s="49"/>
      <c r="D11" s="49"/>
      <c r="E11" s="50"/>
      <c r="F11" s="9">
        <f>SUM(F4:F10)</f>
        <v>94</v>
      </c>
      <c r="G11" s="9">
        <f>SUM(G4:G10)</f>
        <v>5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28+9</f>
        <v>37</v>
      </c>
      <c r="G12" s="5"/>
      <c r="H12" s="16"/>
      <c r="I12" s="17"/>
      <c r="J12" s="34"/>
      <c r="K12" s="11"/>
      <c r="L12" s="40"/>
    </row>
    <row r="13" spans="1:12" ht="14.25">
      <c r="A13" s="35"/>
      <c r="B13" s="35"/>
      <c r="C13" s="17" t="s">
        <v>26</v>
      </c>
      <c r="D13" s="3" t="s">
        <v>13</v>
      </c>
      <c r="E13" s="38"/>
      <c r="F13" s="4">
        <f>35+9</f>
        <v>44</v>
      </c>
      <c r="G13" s="15">
        <v>5</v>
      </c>
      <c r="H13" s="4"/>
      <c r="I13" s="17"/>
      <c r="J13" s="35"/>
      <c r="K13" s="11"/>
      <c r="L13" s="41"/>
    </row>
    <row r="14" spans="1:12" ht="14.25" customHeight="1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>
      <c r="A15" s="35"/>
      <c r="B15" s="35"/>
      <c r="C15" s="45" t="s">
        <v>28</v>
      </c>
      <c r="D15" s="46"/>
      <c r="E15" s="38"/>
      <c r="F15" s="4">
        <f>9+1</f>
        <v>10</v>
      </c>
      <c r="G15" s="4"/>
      <c r="H15" s="5"/>
      <c r="I15" s="17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>
      <c r="A18" s="36"/>
      <c r="B18" s="48" t="s">
        <v>30</v>
      </c>
      <c r="C18" s="49"/>
      <c r="D18" s="49"/>
      <c r="E18" s="50"/>
      <c r="F18" s="9">
        <f>SUM(F12:F17)</f>
        <v>91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51" t="s">
        <v>31</v>
      </c>
      <c r="B19" s="52"/>
      <c r="C19" s="53"/>
      <c r="D19" s="19"/>
      <c r="E19" s="12">
        <f>SUM(E4:E15)</f>
        <v>204</v>
      </c>
      <c r="F19" s="12">
        <f>+F18+F11</f>
        <v>185</v>
      </c>
      <c r="G19" s="12">
        <f>G11+G18</f>
        <v>10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36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I8" sqref="I8"/>
    </sheetView>
  </sheetViews>
  <sheetFormatPr defaultRowHeight="13.5"/>
  <sheetData>
    <row r="1" spans="1:12" ht="31.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60">
      <c r="A3" s="1"/>
      <c r="B3" s="1" t="s">
        <v>0</v>
      </c>
      <c r="C3" s="32" t="s">
        <v>1</v>
      </c>
      <c r="D3" s="3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4"/>
      <c r="B4" s="34" t="s">
        <v>19</v>
      </c>
      <c r="C4" s="20" t="s">
        <v>20</v>
      </c>
      <c r="D4" s="3" t="s">
        <v>7</v>
      </c>
      <c r="E4" s="37">
        <v>102</v>
      </c>
      <c r="F4" s="4">
        <f>24+18</f>
        <v>42</v>
      </c>
      <c r="G4" s="4"/>
      <c r="H4" s="4">
        <v>2</v>
      </c>
      <c r="I4" s="17"/>
      <c r="J4" s="34"/>
      <c r="K4" s="13"/>
      <c r="L4" s="40"/>
    </row>
    <row r="5" spans="1:12" ht="14.25">
      <c r="A5" s="35"/>
      <c r="B5" s="35"/>
      <c r="C5" s="20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>
      <c r="A6" s="35"/>
      <c r="B6" s="35"/>
      <c r="C6" s="20" t="s">
        <v>22</v>
      </c>
      <c r="D6" s="3" t="s">
        <v>7</v>
      </c>
      <c r="E6" s="38"/>
      <c r="F6" s="4">
        <f>27+14</f>
        <v>41</v>
      </c>
      <c r="G6" s="4"/>
      <c r="H6" s="4"/>
      <c r="I6" s="17"/>
      <c r="J6" s="35"/>
      <c r="K6" s="13"/>
      <c r="L6" s="41"/>
    </row>
    <row r="7" spans="1:12" ht="14.25">
      <c r="A7" s="35"/>
      <c r="B7" s="35"/>
      <c r="C7" s="20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>
      <c r="A11" s="35"/>
      <c r="B11" s="48" t="s">
        <v>11</v>
      </c>
      <c r="C11" s="49"/>
      <c r="D11" s="49"/>
      <c r="E11" s="50"/>
      <c r="F11" s="9">
        <f>SUM(F4:F10)</f>
        <v>92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28+9</f>
        <v>37</v>
      </c>
      <c r="G12" s="5"/>
      <c r="H12" s="16"/>
      <c r="I12" s="17"/>
      <c r="J12" s="34"/>
      <c r="K12" s="11"/>
      <c r="L12" s="40"/>
    </row>
    <row r="13" spans="1:12" ht="14.25">
      <c r="A13" s="35"/>
      <c r="B13" s="35"/>
      <c r="C13" s="17" t="s">
        <v>26</v>
      </c>
      <c r="D13" s="3" t="s">
        <v>13</v>
      </c>
      <c r="E13" s="38"/>
      <c r="F13" s="4">
        <f>34+9</f>
        <v>43</v>
      </c>
      <c r="G13" s="15"/>
      <c r="H13" s="4">
        <v>1</v>
      </c>
      <c r="I13" s="17"/>
      <c r="J13" s="35"/>
      <c r="K13" s="11"/>
      <c r="L13" s="41"/>
    </row>
    <row r="14" spans="1:12" ht="14.25" customHeight="1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>
      <c r="A15" s="35"/>
      <c r="B15" s="35"/>
      <c r="C15" s="45" t="s">
        <v>28</v>
      </c>
      <c r="D15" s="46"/>
      <c r="E15" s="38"/>
      <c r="F15" s="4">
        <f>9+1</f>
        <v>10</v>
      </c>
      <c r="G15" s="4"/>
      <c r="H15" s="5"/>
      <c r="I15" s="17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>
      <c r="A18" s="36"/>
      <c r="B18" s="48" t="s">
        <v>30</v>
      </c>
      <c r="C18" s="49"/>
      <c r="D18" s="49"/>
      <c r="E18" s="50"/>
      <c r="F18" s="9">
        <f>SUM(F12:F17)</f>
        <v>90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51" t="s">
        <v>31</v>
      </c>
      <c r="B19" s="52"/>
      <c r="C19" s="53"/>
      <c r="D19" s="21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37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7" sqref="F27"/>
    </sheetView>
  </sheetViews>
  <sheetFormatPr defaultRowHeight="13.5"/>
  <sheetData>
    <row r="1" spans="1:12" ht="31.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60">
      <c r="A3" s="1"/>
      <c r="B3" s="1" t="s">
        <v>0</v>
      </c>
      <c r="C3" s="32" t="s">
        <v>1</v>
      </c>
      <c r="D3" s="3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4"/>
      <c r="B4" s="34" t="s">
        <v>19</v>
      </c>
      <c r="C4" s="22" t="s">
        <v>20</v>
      </c>
      <c r="D4" s="3" t="s">
        <v>7</v>
      </c>
      <c r="E4" s="37">
        <v>102</v>
      </c>
      <c r="F4" s="4">
        <f>24+18</f>
        <v>42</v>
      </c>
      <c r="G4" s="4"/>
      <c r="H4" s="4"/>
      <c r="I4" s="17"/>
      <c r="J4" s="34"/>
      <c r="K4" s="13"/>
      <c r="L4" s="40"/>
    </row>
    <row r="5" spans="1:12" ht="14.25">
      <c r="A5" s="35"/>
      <c r="B5" s="35"/>
      <c r="C5" s="22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>
      <c r="A6" s="35"/>
      <c r="B6" s="35"/>
      <c r="C6" s="22" t="s">
        <v>22</v>
      </c>
      <c r="D6" s="3" t="s">
        <v>7</v>
      </c>
      <c r="E6" s="38"/>
      <c r="F6" s="4">
        <f>27+14</f>
        <v>41</v>
      </c>
      <c r="G6" s="4"/>
      <c r="H6" s="4"/>
      <c r="I6" s="17"/>
      <c r="J6" s="35"/>
      <c r="K6" s="13"/>
      <c r="L6" s="41"/>
    </row>
    <row r="7" spans="1:12" ht="14.25">
      <c r="A7" s="35"/>
      <c r="B7" s="35"/>
      <c r="C7" s="22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>
      <c r="A11" s="35"/>
      <c r="B11" s="48" t="s">
        <v>11</v>
      </c>
      <c r="C11" s="49"/>
      <c r="D11" s="49"/>
      <c r="E11" s="50"/>
      <c r="F11" s="9">
        <f>SUM(F4:F10)</f>
        <v>92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28+9</f>
        <v>37</v>
      </c>
      <c r="G12" s="5"/>
      <c r="H12" s="16"/>
      <c r="I12" s="17"/>
      <c r="J12" s="34"/>
      <c r="K12" s="11"/>
      <c r="L12" s="40"/>
    </row>
    <row r="13" spans="1:12" ht="14.25">
      <c r="A13" s="35"/>
      <c r="B13" s="35"/>
      <c r="C13" s="17" t="s">
        <v>26</v>
      </c>
      <c r="D13" s="3" t="s">
        <v>13</v>
      </c>
      <c r="E13" s="38"/>
      <c r="F13" s="4">
        <f>34+9</f>
        <v>43</v>
      </c>
      <c r="G13" s="15"/>
      <c r="H13" s="4"/>
      <c r="I13" s="17"/>
      <c r="J13" s="35"/>
      <c r="K13" s="11"/>
      <c r="L13" s="41"/>
    </row>
    <row r="14" spans="1:12" ht="14.25" customHeight="1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>
      <c r="A15" s="35"/>
      <c r="B15" s="35"/>
      <c r="C15" s="45" t="s">
        <v>28</v>
      </c>
      <c r="D15" s="46"/>
      <c r="E15" s="38"/>
      <c r="F15" s="4">
        <f>9+1</f>
        <v>10</v>
      </c>
      <c r="G15" s="4"/>
      <c r="H15" s="5"/>
      <c r="I15" s="17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>
      <c r="A18" s="36"/>
      <c r="B18" s="48" t="s">
        <v>30</v>
      </c>
      <c r="C18" s="49"/>
      <c r="D18" s="49"/>
      <c r="E18" s="50"/>
      <c r="F18" s="9">
        <f>SUM(F12:F17)</f>
        <v>90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51" t="s">
        <v>31</v>
      </c>
      <c r="B19" s="52"/>
      <c r="C19" s="53"/>
      <c r="D19" s="23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40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9" sqref="F29"/>
    </sheetView>
  </sheetViews>
  <sheetFormatPr defaultRowHeight="13.5"/>
  <sheetData>
    <row r="1" spans="1:12" ht="31.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31" t="s">
        <v>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60">
      <c r="A3" s="1"/>
      <c r="B3" s="1" t="s">
        <v>0</v>
      </c>
      <c r="C3" s="32" t="s">
        <v>1</v>
      </c>
      <c r="D3" s="3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4"/>
      <c r="B4" s="34" t="s">
        <v>19</v>
      </c>
      <c r="C4" s="24" t="s">
        <v>20</v>
      </c>
      <c r="D4" s="3" t="s">
        <v>7</v>
      </c>
      <c r="E4" s="37">
        <v>102</v>
      </c>
      <c r="F4" s="4">
        <f>24+21</f>
        <v>45</v>
      </c>
      <c r="G4" s="4">
        <v>3</v>
      </c>
      <c r="H4" s="4"/>
      <c r="I4" s="17"/>
      <c r="J4" s="34"/>
      <c r="K4" s="13"/>
      <c r="L4" s="40"/>
    </row>
    <row r="5" spans="1:12" ht="14.25">
      <c r="A5" s="35"/>
      <c r="B5" s="35"/>
      <c r="C5" s="24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>
      <c r="A6" s="35"/>
      <c r="B6" s="35"/>
      <c r="C6" s="24" t="s">
        <v>22</v>
      </c>
      <c r="D6" s="3" t="s">
        <v>7</v>
      </c>
      <c r="E6" s="38"/>
      <c r="F6" s="4">
        <f>27+14</f>
        <v>41</v>
      </c>
      <c r="G6" s="4"/>
      <c r="H6" s="4"/>
      <c r="I6" s="17"/>
      <c r="J6" s="35"/>
      <c r="K6" s="13"/>
      <c r="L6" s="41"/>
    </row>
    <row r="7" spans="1:12" ht="14.25">
      <c r="A7" s="35"/>
      <c r="B7" s="35"/>
      <c r="C7" s="24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>
      <c r="A11" s="35"/>
      <c r="B11" s="48" t="s">
        <v>11</v>
      </c>
      <c r="C11" s="49"/>
      <c r="D11" s="49"/>
      <c r="E11" s="50"/>
      <c r="F11" s="9">
        <f>SUM(F4:F10)</f>
        <v>95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32+9</f>
        <v>41</v>
      </c>
      <c r="G12" s="5">
        <v>4</v>
      </c>
      <c r="H12" s="16"/>
      <c r="I12" s="17"/>
      <c r="J12" s="34"/>
      <c r="K12" s="11"/>
      <c r="L12" s="40"/>
    </row>
    <row r="13" spans="1:12" ht="14.25">
      <c r="A13" s="35"/>
      <c r="B13" s="35"/>
      <c r="C13" s="17" t="s">
        <v>26</v>
      </c>
      <c r="D13" s="3" t="s">
        <v>13</v>
      </c>
      <c r="E13" s="38"/>
      <c r="F13" s="4">
        <f>35+9</f>
        <v>44</v>
      </c>
      <c r="G13" s="15">
        <v>1</v>
      </c>
      <c r="H13" s="4"/>
      <c r="I13" s="17"/>
      <c r="J13" s="35"/>
      <c r="K13" s="11"/>
      <c r="L13" s="41"/>
    </row>
    <row r="14" spans="1:12" ht="14.25" customHeight="1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>
      <c r="A15" s="35"/>
      <c r="B15" s="35"/>
      <c r="C15" s="45" t="s">
        <v>28</v>
      </c>
      <c r="D15" s="46"/>
      <c r="E15" s="38"/>
      <c r="F15" s="4">
        <f>9+1</f>
        <v>10</v>
      </c>
      <c r="G15" s="4"/>
      <c r="H15" s="5"/>
      <c r="I15" s="17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>
      <c r="A18" s="36"/>
      <c r="B18" s="48" t="s">
        <v>30</v>
      </c>
      <c r="C18" s="49"/>
      <c r="D18" s="49"/>
      <c r="E18" s="50"/>
      <c r="F18" s="9">
        <f>SUM(F12:F17)</f>
        <v>95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51" t="s">
        <v>31</v>
      </c>
      <c r="B19" s="52"/>
      <c r="C19" s="53"/>
      <c r="D19" s="25"/>
      <c r="E19" s="12">
        <f>SUM(E4:E15)</f>
        <v>204</v>
      </c>
      <c r="F19" s="12">
        <f>+F18+F11</f>
        <v>190</v>
      </c>
      <c r="G19" s="12">
        <f>G11+G18</f>
        <v>8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42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/>
  <sheetData>
    <row r="1" spans="1:12" ht="31.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60">
      <c r="A3" s="1"/>
      <c r="B3" s="1" t="s">
        <v>0</v>
      </c>
      <c r="C3" s="32" t="s">
        <v>1</v>
      </c>
      <c r="D3" s="3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4"/>
      <c r="B4" s="34" t="s">
        <v>19</v>
      </c>
      <c r="C4" s="26" t="s">
        <v>20</v>
      </c>
      <c r="D4" s="3" t="s">
        <v>7</v>
      </c>
      <c r="E4" s="37">
        <v>102</v>
      </c>
      <c r="F4" s="4">
        <f>24+21</f>
        <v>45</v>
      </c>
      <c r="G4" s="4"/>
      <c r="H4" s="4"/>
      <c r="I4" s="17"/>
      <c r="J4" s="34"/>
      <c r="K4" s="13"/>
      <c r="L4" s="40"/>
    </row>
    <row r="5" spans="1:12" ht="14.25">
      <c r="A5" s="35"/>
      <c r="B5" s="35"/>
      <c r="C5" s="26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>
      <c r="A6" s="35"/>
      <c r="B6" s="35"/>
      <c r="C6" s="26" t="s">
        <v>22</v>
      </c>
      <c r="D6" s="3" t="s">
        <v>7</v>
      </c>
      <c r="E6" s="38"/>
      <c r="F6" s="4">
        <f>27+14</f>
        <v>41</v>
      </c>
      <c r="G6" s="4"/>
      <c r="H6" s="4"/>
      <c r="I6" s="17"/>
      <c r="J6" s="35"/>
      <c r="K6" s="13"/>
      <c r="L6" s="41"/>
    </row>
    <row r="7" spans="1:12" ht="14.25">
      <c r="A7" s="35"/>
      <c r="B7" s="35"/>
      <c r="C7" s="26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>
      <c r="A11" s="35"/>
      <c r="B11" s="48" t="s">
        <v>11</v>
      </c>
      <c r="C11" s="49"/>
      <c r="D11" s="49"/>
      <c r="E11" s="5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36+9</f>
        <v>45</v>
      </c>
      <c r="G12" s="5">
        <v>4</v>
      </c>
      <c r="H12" s="16"/>
      <c r="I12" s="17"/>
      <c r="J12" s="34"/>
      <c r="K12" s="11"/>
      <c r="L12" s="40"/>
    </row>
    <row r="13" spans="1:12" ht="14.25">
      <c r="A13" s="35"/>
      <c r="B13" s="35"/>
      <c r="C13" s="17" t="s">
        <v>26</v>
      </c>
      <c r="D13" s="3" t="s">
        <v>13</v>
      </c>
      <c r="E13" s="38"/>
      <c r="F13" s="4">
        <f>34+9</f>
        <v>43</v>
      </c>
      <c r="G13" s="15"/>
      <c r="H13" s="4">
        <v>1</v>
      </c>
      <c r="I13" s="17"/>
      <c r="J13" s="35"/>
      <c r="K13" s="11"/>
      <c r="L13" s="41"/>
    </row>
    <row r="14" spans="1:12" ht="14.25" customHeight="1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>
      <c r="A15" s="35"/>
      <c r="B15" s="35"/>
      <c r="C15" s="45" t="s">
        <v>28</v>
      </c>
      <c r="D15" s="46"/>
      <c r="E15" s="38"/>
      <c r="F15" s="4">
        <f>9+1</f>
        <v>10</v>
      </c>
      <c r="G15" s="4"/>
      <c r="H15" s="5"/>
      <c r="I15" s="17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>
      <c r="A18" s="36"/>
      <c r="B18" s="48" t="s">
        <v>30</v>
      </c>
      <c r="C18" s="49"/>
      <c r="D18" s="49"/>
      <c r="E18" s="50"/>
      <c r="F18" s="9">
        <f>SUM(F12:F17)</f>
        <v>98</v>
      </c>
      <c r="G18" s="9">
        <f>SUM(G12:G17)</f>
        <v>4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51" t="s">
        <v>31</v>
      </c>
      <c r="B19" s="52"/>
      <c r="C19" s="53"/>
      <c r="D19" s="27"/>
      <c r="E19" s="12">
        <f>SUM(E4:E15)</f>
        <v>204</v>
      </c>
      <c r="F19" s="12">
        <f>+F18+F11</f>
        <v>193</v>
      </c>
      <c r="G19" s="12">
        <f>G11+G18</f>
        <v>4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44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6" sqref="N6"/>
    </sheetView>
  </sheetViews>
  <sheetFormatPr defaultRowHeight="13.5"/>
  <sheetData>
    <row r="1" spans="1:12" ht="31.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4.25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60">
      <c r="A3" s="1"/>
      <c r="B3" s="1" t="s">
        <v>0</v>
      </c>
      <c r="C3" s="32" t="s">
        <v>1</v>
      </c>
      <c r="D3" s="3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34"/>
      <c r="B4" s="34" t="s">
        <v>19</v>
      </c>
      <c r="C4" s="28" t="s">
        <v>20</v>
      </c>
      <c r="D4" s="3" t="s">
        <v>7</v>
      </c>
      <c r="E4" s="37">
        <v>102</v>
      </c>
      <c r="F4" s="4">
        <f>24+21</f>
        <v>45</v>
      </c>
      <c r="G4" s="4"/>
      <c r="H4" s="4"/>
      <c r="I4" s="17"/>
      <c r="J4" s="34"/>
      <c r="K4" s="13"/>
      <c r="L4" s="40"/>
    </row>
    <row r="5" spans="1:12" ht="14.25">
      <c r="A5" s="35"/>
      <c r="B5" s="35"/>
      <c r="C5" s="28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>
      <c r="A6" s="35"/>
      <c r="B6" s="35"/>
      <c r="C6" s="28" t="s">
        <v>22</v>
      </c>
      <c r="D6" s="3" t="s">
        <v>7</v>
      </c>
      <c r="E6" s="38"/>
      <c r="F6" s="4">
        <f>27+14</f>
        <v>41</v>
      </c>
      <c r="G6" s="4"/>
      <c r="H6" s="4"/>
      <c r="I6" s="17"/>
      <c r="J6" s="35"/>
      <c r="K6" s="13"/>
      <c r="L6" s="41"/>
    </row>
    <row r="7" spans="1:12" ht="14.25">
      <c r="A7" s="35"/>
      <c r="B7" s="35"/>
      <c r="C7" s="28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>
      <c r="A11" s="35"/>
      <c r="B11" s="48" t="s">
        <v>11</v>
      </c>
      <c r="C11" s="49"/>
      <c r="D11" s="49"/>
      <c r="E11" s="5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36+9</f>
        <v>45</v>
      </c>
      <c r="G12" s="5"/>
      <c r="H12" s="16"/>
      <c r="I12" s="17"/>
      <c r="J12" s="34"/>
      <c r="K12" s="11"/>
      <c r="L12" s="40"/>
    </row>
    <row r="13" spans="1:12" ht="14.25">
      <c r="A13" s="35"/>
      <c r="B13" s="35"/>
      <c r="C13" s="17" t="s">
        <v>26</v>
      </c>
      <c r="D13" s="3" t="s">
        <v>13</v>
      </c>
      <c r="E13" s="38"/>
      <c r="F13" s="4">
        <f>34+9</f>
        <v>43</v>
      </c>
      <c r="G13" s="15"/>
      <c r="H13" s="4"/>
      <c r="I13" s="17"/>
      <c r="J13" s="35"/>
      <c r="K13" s="11"/>
      <c r="L13" s="41"/>
    </row>
    <row r="14" spans="1:12" ht="14.25" customHeight="1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>
      <c r="A15" s="35"/>
      <c r="B15" s="35"/>
      <c r="C15" s="45" t="s">
        <v>28</v>
      </c>
      <c r="D15" s="46"/>
      <c r="E15" s="38"/>
      <c r="F15" s="4">
        <f>9+1</f>
        <v>10</v>
      </c>
      <c r="G15" s="4"/>
      <c r="H15" s="5"/>
      <c r="I15" s="17"/>
      <c r="J15" s="35"/>
      <c r="K15" s="8"/>
      <c r="L15" s="41"/>
    </row>
    <row r="16" spans="1:12" ht="14.2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>
      <c r="A18" s="36"/>
      <c r="B18" s="48" t="s">
        <v>30</v>
      </c>
      <c r="C18" s="49"/>
      <c r="D18" s="49"/>
      <c r="E18" s="50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>
      <c r="A19" s="51" t="s">
        <v>31</v>
      </c>
      <c r="B19" s="52"/>
      <c r="C19" s="53"/>
      <c r="D19" s="29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54" t="s">
        <v>9</v>
      </c>
      <c r="B20" s="57" t="s">
        <v>32</v>
      </c>
      <c r="C20" s="58"/>
      <c r="D20" s="58"/>
      <c r="E20" s="58"/>
      <c r="F20" s="58"/>
      <c r="G20" s="58"/>
      <c r="H20" s="58"/>
      <c r="I20" s="58"/>
      <c r="J20" s="58"/>
      <c r="K20" s="59"/>
      <c r="L20" s="14"/>
    </row>
    <row r="21" spans="1:12" ht="14.25" customHeight="1">
      <c r="A21" s="55"/>
      <c r="B21" s="57" t="s">
        <v>33</v>
      </c>
      <c r="C21" s="58"/>
      <c r="D21" s="58"/>
      <c r="E21" s="58"/>
      <c r="F21" s="58"/>
      <c r="G21" s="58"/>
      <c r="H21" s="58"/>
      <c r="I21" s="58"/>
      <c r="J21" s="58"/>
      <c r="K21" s="59"/>
      <c r="L21" s="14"/>
    </row>
    <row r="22" spans="1:12" ht="14.25" customHeight="1">
      <c r="A22" s="56"/>
      <c r="B22" s="60" t="s">
        <v>46</v>
      </c>
      <c r="C22" s="61"/>
      <c r="D22" s="61"/>
      <c r="E22" s="61"/>
      <c r="F22" s="61"/>
      <c r="G22" s="61"/>
      <c r="H22" s="61"/>
      <c r="I22" s="61"/>
      <c r="J22" s="61"/>
      <c r="K22" s="62"/>
      <c r="L22" s="14"/>
    </row>
    <row r="23" spans="1:12" ht="14.2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12-30</vt:lpstr>
      <vt:lpstr>1-1</vt:lpstr>
      <vt:lpstr>1-2</vt:lpstr>
      <vt:lpstr>1-3</vt:lpstr>
      <vt:lpstr>1-4</vt:lpstr>
      <vt:lpstr>1-5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2017-01-06T03:09:00Z</dcterms:modified>
</cp:coreProperties>
</file>