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6" activeTab="17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表样" sheetId="126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I7" i="146" l="1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D8" i="145" s="1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E12" i="145" l="1"/>
  <c r="C12" i="145"/>
  <c r="F12" i="145"/>
  <c r="J12" i="145"/>
  <c r="J7" i="145"/>
  <c r="G8" i="145"/>
  <c r="G7" i="145"/>
  <c r="G12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B12" i="143" l="1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C9" i="140"/>
  <c r="D9" i="140" s="1"/>
  <c r="B9" i="140"/>
  <c r="C8" i="140"/>
  <c r="B8" i="140"/>
  <c r="C7" i="140"/>
  <c r="B7" i="140"/>
  <c r="C6" i="140"/>
  <c r="D6" i="140" s="1"/>
  <c r="B6" i="140"/>
  <c r="C5" i="140"/>
  <c r="B5" i="140"/>
  <c r="I12" i="140"/>
  <c r="H12" i="140"/>
  <c r="F12" i="140"/>
  <c r="E12" i="140"/>
  <c r="B12" i="140"/>
  <c r="J11" i="140"/>
  <c r="G11" i="140"/>
  <c r="D11" i="140"/>
  <c r="J10" i="140"/>
  <c r="G10" i="140"/>
  <c r="D10" i="140"/>
  <c r="J9" i="140"/>
  <c r="J8" i="140"/>
  <c r="J7" i="140"/>
  <c r="J6" i="140"/>
  <c r="J5" i="140"/>
  <c r="G5" i="140"/>
  <c r="C12" i="140" l="1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<sst xmlns="http://schemas.openxmlformats.org/spreadsheetml/2006/main" count="722" uniqueCount="47">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</sst>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1793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  <row r="198">
          <cell r="G198">
            <v>556</v>
          </cell>
          <cell r="I198">
            <v>42.5</v>
          </cell>
        </row>
        <row r="256">
          <cell r="G256">
            <v>1919</v>
          </cell>
          <cell r="I256">
            <v>24</v>
          </cell>
        </row>
        <row r="291">
          <cell r="G291">
            <v>421</v>
          </cell>
          <cell r="I291">
            <v>49</v>
          </cell>
        </row>
        <row r="307">
          <cell r="G307">
            <v>440</v>
          </cell>
          <cell r="I307">
            <v>18</v>
          </cell>
        </row>
        <row r="461">
          <cell r="G461">
            <v>947</v>
          </cell>
          <cell r="I461">
            <v>71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  <row r="198">
          <cell r="G198">
            <v>800</v>
          </cell>
          <cell r="I198">
            <v>55</v>
          </cell>
        </row>
        <row r="256">
          <cell r="G256">
            <v>1612</v>
          </cell>
          <cell r="I256">
            <v>21.5</v>
          </cell>
        </row>
        <row r="291">
          <cell r="G291">
            <v>210</v>
          </cell>
          <cell r="I291">
            <v>38</v>
          </cell>
        </row>
        <row r="307">
          <cell r="G307">
            <v>154</v>
          </cell>
          <cell r="I307">
            <v>13</v>
          </cell>
        </row>
        <row r="461">
          <cell r="G461">
            <v>715</v>
          </cell>
          <cell r="I461">
            <v>53.5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0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556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1211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1877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2361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1433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1621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1603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2970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3463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3921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3463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55">
        <f>B12+E12+H12</f>
        <v>11005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55">
        <f>B12+E12+H12</f>
        <v>10646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1793</v>
      </c>
      <c r="C6" s="3">
        <f>+'[1]17'!$I$86</f>
        <v>22</v>
      </c>
      <c r="D6" s="4">
        <f t="shared" ref="D6:D12" si="1">+B6/C6</f>
        <v>81.5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2850</v>
      </c>
      <c r="C12" s="3">
        <f>SUM(C5:C11)</f>
        <v>105</v>
      </c>
      <c r="D12" s="3">
        <f t="shared" si="1"/>
        <v>27.142857142857142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55">
        <f>B12+E12+H12</f>
        <v>6335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55">
        <f>B12+E12+H12</f>
        <v>1836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556</v>
      </c>
      <c r="F5" s="3">
        <f>+'[1]19'!$I$198</f>
        <v>42.5</v>
      </c>
      <c r="G5" s="4">
        <f>+E5/F5</f>
        <v>13.08235294117647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1919</v>
      </c>
      <c r="F6" s="3">
        <f>+'[1]19'!$I$256</f>
        <v>24</v>
      </c>
      <c r="G6" s="4">
        <f t="shared" ref="G6:G12" si="2">+E6/F6</f>
        <v>79.958333333333329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421</v>
      </c>
      <c r="F7" s="3">
        <f>+'[1]19'!$I$291</f>
        <v>49</v>
      </c>
      <c r="G7" s="3">
        <f t="shared" si="2"/>
        <v>8.591836734693878</v>
      </c>
      <c r="H7" s="3">
        <f>+'[1]19'!$G$461</f>
        <v>947</v>
      </c>
      <c r="I7" s="3">
        <f>+'[1]19'!$I$461</f>
        <v>71</v>
      </c>
      <c r="J7" s="4">
        <f>+H7/I7</f>
        <v>13.338028169014084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440</v>
      </c>
      <c r="F8" s="3">
        <f>+'[1]19'!$I$307</f>
        <v>18</v>
      </c>
      <c r="G8" s="3">
        <f t="shared" si="2"/>
        <v>24.444444444444443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3336</v>
      </c>
      <c r="F12" s="3">
        <f>SUM(F5:F11)</f>
        <v>133.5</v>
      </c>
      <c r="G12" s="4">
        <f t="shared" si="2"/>
        <v>24.988764044943821</v>
      </c>
      <c r="H12" s="3">
        <f>SUM(H5:H11)</f>
        <v>947</v>
      </c>
      <c r="I12" s="3">
        <f>SUM(I5:I11)</f>
        <v>71</v>
      </c>
      <c r="J12" s="4">
        <f>+H12/I12</f>
        <v>13.338028169014084</v>
      </c>
    </row>
    <row r="13" spans="1:10" ht="24" customHeight="1" x14ac:dyDescent="0.15">
      <c r="A13" s="3" t="s">
        <v>16</v>
      </c>
      <c r="B13" s="55">
        <f>B12+E12+H12</f>
        <v>6988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800</v>
      </c>
      <c r="F5" s="3">
        <f>+'[1]20'!$I$198</f>
        <v>55</v>
      </c>
      <c r="G5" s="4">
        <f>+E5/F5</f>
        <v>14.545454545454545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1612</v>
      </c>
      <c r="F6" s="3">
        <f>+'[1]20'!$I$256</f>
        <v>21.5</v>
      </c>
      <c r="G6" s="4">
        <f t="shared" ref="G6:G12" si="2">+E6/F6</f>
        <v>74.976744186046517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210</v>
      </c>
      <c r="F7" s="3">
        <f>+'[1]20'!$I$291</f>
        <v>38</v>
      </c>
      <c r="G7" s="3">
        <f t="shared" si="2"/>
        <v>5.5263157894736841</v>
      </c>
      <c r="H7" s="3">
        <f>+'[1]20'!$G$461</f>
        <v>715</v>
      </c>
      <c r="I7" s="3">
        <f>+'[1]20'!$I$461</f>
        <v>53.5</v>
      </c>
      <c r="J7" s="4">
        <f>+H7/I7</f>
        <v>13.364485981308411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154</v>
      </c>
      <c r="F8" s="3">
        <f>+'[1]20'!$I$307</f>
        <v>13</v>
      </c>
      <c r="G8" s="3">
        <f t="shared" si="2"/>
        <v>11.846153846153847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2776</v>
      </c>
      <c r="F12" s="3">
        <f>SUM(F5:F11)</f>
        <v>127.5</v>
      </c>
      <c r="G12" s="4">
        <f t="shared" si="2"/>
        <v>21.772549019607844</v>
      </c>
      <c r="H12" s="3">
        <f>SUM(H5:H11)</f>
        <v>715</v>
      </c>
      <c r="I12" s="3">
        <f>SUM(I5:I11)</f>
        <v>53.5</v>
      </c>
      <c r="J12" s="4">
        <f>+H12/I12</f>
        <v>13.364485981308411</v>
      </c>
    </row>
    <row r="13" spans="1:10" ht="24" customHeight="1" x14ac:dyDescent="0.15">
      <c r="A13" s="3" t="s">
        <v>16</v>
      </c>
      <c r="B13" s="55">
        <f>B12+E12+H12</f>
        <v>7292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G23" sqref="G2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5">
        <f>B12+E12+H12</f>
        <v>0</v>
      </c>
      <c r="C13" s="56"/>
      <c r="D13" s="56"/>
      <c r="E13" s="56"/>
      <c r="F13" s="56"/>
      <c r="G13" s="56"/>
      <c r="H13" s="56"/>
      <c r="I13" s="56"/>
      <c r="J13" s="5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55"/>
      <c r="I18" s="56"/>
      <c r="J18" s="57"/>
    </row>
    <row r="19" spans="1:10" ht="27.75" customHeight="1" x14ac:dyDescent="0.15">
      <c r="A19" s="3" t="s">
        <v>22</v>
      </c>
      <c r="B19" s="55" t="s">
        <v>23</v>
      </c>
      <c r="C19" s="56"/>
      <c r="D19" s="57"/>
      <c r="E19" s="55" t="s">
        <v>23</v>
      </c>
      <c r="F19" s="56"/>
      <c r="G19" s="57"/>
      <c r="H19" s="55" t="s">
        <v>23</v>
      </c>
      <c r="I19" s="56"/>
      <c r="J19" s="5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2016-12-21T03:24:10Z</dcterms:modified>
</cp:coreProperties>
</file>