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3" activeTab="15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表样" sheetId="126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I7" i="144" l="1"/>
  <c r="H7" i="144"/>
  <c r="H12" i="144" s="1"/>
  <c r="F7" i="144"/>
  <c r="E7" i="144"/>
  <c r="F5" i="144"/>
  <c r="E5" i="144"/>
  <c r="C9" i="144"/>
  <c r="B9" i="144"/>
  <c r="C7" i="144"/>
  <c r="B7" i="144"/>
  <c r="C5" i="144"/>
  <c r="B5" i="144"/>
  <c r="I12" i="144"/>
  <c r="F12" i="144"/>
  <c r="E12" i="144"/>
  <c r="C12" i="144"/>
  <c r="B12" i="144"/>
  <c r="J11" i="144"/>
  <c r="G11" i="144"/>
  <c r="D11" i="144"/>
  <c r="J10" i="144"/>
  <c r="G10" i="144"/>
  <c r="D10" i="144"/>
  <c r="J9" i="144"/>
  <c r="G9" i="144"/>
  <c r="J8" i="144"/>
  <c r="G8" i="144"/>
  <c r="D8" i="144"/>
  <c r="J7" i="144"/>
  <c r="J6" i="144"/>
  <c r="G6" i="144"/>
  <c r="D6" i="144"/>
  <c r="J5" i="144"/>
  <c r="G5" i="144"/>
  <c r="I7" i="143"/>
  <c r="H7" i="143"/>
  <c r="F10" i="143"/>
  <c r="G10" i="143" s="1"/>
  <c r="E10" i="143"/>
  <c r="F8" i="143"/>
  <c r="G8" i="143" s="1"/>
  <c r="E8" i="143"/>
  <c r="F7" i="143"/>
  <c r="E7" i="143"/>
  <c r="F6" i="143"/>
  <c r="E6" i="143"/>
  <c r="C10" i="143"/>
  <c r="B10" i="143"/>
  <c r="C9" i="143"/>
  <c r="D9" i="143" s="1"/>
  <c r="B9" i="143"/>
  <c r="C7" i="143"/>
  <c r="D7" i="143" s="1"/>
  <c r="B7" i="143"/>
  <c r="C6" i="143"/>
  <c r="B6" i="143"/>
  <c r="B12" i="143" s="1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J12" i="144" l="1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G10" i="141" s="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D6" i="141" s="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8" i="141" l="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C9" i="140"/>
  <c r="D9" i="140" s="1"/>
  <c r="B9" i="140"/>
  <c r="C8" i="140"/>
  <c r="B8" i="140"/>
  <c r="C7" i="140"/>
  <c r="B7" i="140"/>
  <c r="C6" i="140"/>
  <c r="D6" i="140" s="1"/>
  <c r="B6" i="140"/>
  <c r="C5" i="140"/>
  <c r="B5" i="140"/>
  <c r="I12" i="140"/>
  <c r="H12" i="140"/>
  <c r="F12" i="140"/>
  <c r="E12" i="140"/>
  <c r="B12" i="140"/>
  <c r="J11" i="140"/>
  <c r="G11" i="140"/>
  <c r="D11" i="140"/>
  <c r="J10" i="140"/>
  <c r="G10" i="140"/>
  <c r="D10" i="140"/>
  <c r="J9" i="140"/>
  <c r="J8" i="140"/>
  <c r="J7" i="140"/>
  <c r="J6" i="140"/>
  <c r="J5" i="140"/>
  <c r="G5" i="140"/>
  <c r="C12" i="140" l="1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D6" i="134" s="1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8" i="134" l="1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B5" i="130"/>
  <c r="I12" i="130"/>
  <c r="C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F5" i="129"/>
  <c r="E5" i="129"/>
  <c r="C10" i="129"/>
  <c r="B10" i="129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D10" i="129"/>
  <c r="J9" i="129"/>
  <c r="J8" i="129"/>
  <c r="G8" i="129"/>
  <c r="D8" i="129"/>
  <c r="J7" i="129"/>
  <c r="G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G9" i="128" s="1"/>
  <c r="E9" i="128"/>
  <c r="F7" i="128"/>
  <c r="G7" i="128" s="1"/>
  <c r="E7" i="128"/>
  <c r="C10" i="128"/>
  <c r="D10" i="128" s="1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G12" i="129" l="1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<sst xmlns="http://schemas.openxmlformats.org/spreadsheetml/2006/main" count="646" uniqueCount="45">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</sst>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289">
          <cell r="G289">
            <v>261</v>
          </cell>
          <cell r="I289">
            <v>30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359</v>
          </cell>
          <cell r="I289">
            <v>30.5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147">
          <cell r="G147">
            <v>529</v>
          </cell>
          <cell r="I147">
            <v>44</v>
          </cell>
        </row>
        <row r="198">
          <cell r="G198">
            <v>1283</v>
          </cell>
          <cell r="I198">
            <v>103.5</v>
          </cell>
        </row>
        <row r="256">
          <cell r="G256">
            <v>1762</v>
          </cell>
          <cell r="I256">
            <v>43</v>
          </cell>
        </row>
        <row r="291">
          <cell r="G291">
            <v>498</v>
          </cell>
          <cell r="I291">
            <v>69</v>
          </cell>
        </row>
        <row r="307">
          <cell r="G307">
            <v>923</v>
          </cell>
          <cell r="I307">
            <v>35.5</v>
          </cell>
        </row>
        <row r="317">
          <cell r="G317">
            <v>633</v>
          </cell>
          <cell r="I317">
            <v>52.5</v>
          </cell>
        </row>
        <row r="461">
          <cell r="G461">
            <v>755</v>
          </cell>
          <cell r="I461">
            <v>61.5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529</v>
          </cell>
          <cell r="I147">
            <v>48</v>
          </cell>
        </row>
        <row r="198">
          <cell r="G198">
            <v>1018</v>
          </cell>
          <cell r="I198">
            <v>60.5</v>
          </cell>
        </row>
        <row r="256">
          <cell r="G256">
            <v>1687</v>
          </cell>
          <cell r="I256">
            <v>23</v>
          </cell>
        </row>
        <row r="291">
          <cell r="G291">
            <v>481</v>
          </cell>
          <cell r="I291">
            <v>86.5</v>
          </cell>
        </row>
        <row r="307">
          <cell r="G307">
            <v>433</v>
          </cell>
          <cell r="I307">
            <v>20</v>
          </cell>
        </row>
        <row r="317">
          <cell r="G317">
            <v>75</v>
          </cell>
          <cell r="I317">
            <v>3.5</v>
          </cell>
        </row>
        <row r="332">
          <cell r="G332">
            <v>42</v>
          </cell>
          <cell r="I332">
            <v>32</v>
          </cell>
        </row>
        <row r="461">
          <cell r="G461">
            <v>1735</v>
          </cell>
          <cell r="I461">
            <v>69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1793</v>
          </cell>
          <cell r="I86">
            <v>22</v>
          </cell>
        </row>
        <row r="121">
          <cell r="G121">
            <v>496</v>
          </cell>
          <cell r="I121">
            <v>49</v>
          </cell>
        </row>
        <row r="147">
          <cell r="G147">
            <v>35</v>
          </cell>
          <cell r="I147">
            <v>2</v>
          </cell>
        </row>
        <row r="162">
          <cell r="G162">
            <v>60</v>
          </cell>
          <cell r="I162">
            <v>4.5</v>
          </cell>
        </row>
        <row r="256">
          <cell r="G256">
            <v>1355</v>
          </cell>
          <cell r="I256">
            <v>25</v>
          </cell>
        </row>
        <row r="291">
          <cell r="G291">
            <v>900</v>
          </cell>
          <cell r="I291">
            <v>149</v>
          </cell>
        </row>
        <row r="307">
          <cell r="G307">
            <v>479</v>
          </cell>
          <cell r="I307">
            <v>11</v>
          </cell>
        </row>
        <row r="332">
          <cell r="G332">
            <v>84</v>
          </cell>
          <cell r="I332">
            <v>47.5</v>
          </cell>
        </row>
        <row r="461">
          <cell r="G461">
            <v>667</v>
          </cell>
          <cell r="I461">
            <v>11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18</v>
          </cell>
          <cell r="I147">
            <v>7.57</v>
          </cell>
        </row>
        <row r="198">
          <cell r="G198">
            <v>10</v>
          </cell>
          <cell r="I198">
            <v>0.5</v>
          </cell>
        </row>
        <row r="291">
          <cell r="G291">
            <v>120</v>
          </cell>
          <cell r="I291">
            <v>24</v>
          </cell>
        </row>
        <row r="461">
          <cell r="G461">
            <v>675</v>
          </cell>
          <cell r="I461">
            <v>63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556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1211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1877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261</v>
      </c>
      <c r="F7" s="3">
        <f>+'[1]7'!$I$289</f>
        <v>30</v>
      </c>
      <c r="G7" s="3">
        <f t="shared" si="2"/>
        <v>8.6999999999999993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0</v>
      </c>
      <c r="F10" s="3">
        <f>+'[1]7'!$I$328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261</v>
      </c>
      <c r="F12" s="3">
        <f>SUM(F5:F11)</f>
        <v>30</v>
      </c>
      <c r="G12" s="4">
        <f t="shared" si="2"/>
        <v>8.6999999999999993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2361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1433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359</v>
      </c>
      <c r="F7" s="3">
        <f>+'[1]9'!$I$289</f>
        <v>30.5</v>
      </c>
      <c r="G7" s="3">
        <f t="shared" si="2"/>
        <v>11.770491803278688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0</v>
      </c>
      <c r="F10" s="3">
        <f>+'[1]9'!$I$328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359</v>
      </c>
      <c r="F12" s="3">
        <f>SUM(F5:F11)</f>
        <v>30.5</v>
      </c>
      <c r="G12" s="4">
        <f t="shared" si="2"/>
        <v>11.770491803278688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1621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1603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2970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3463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0</v>
      </c>
      <c r="F9" s="3">
        <f>+'[1]13'!$I$315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3921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0</v>
      </c>
      <c r="F8" s="3">
        <f>+'[1]14'!$I$306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0</v>
      </c>
      <c r="F9" s="3">
        <f>+'[1]14'!$I$315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3463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1283</v>
      </c>
      <c r="F5" s="3">
        <f>+'[1]15'!$I$198</f>
        <v>103.5</v>
      </c>
      <c r="G5" s="4">
        <f>+E5/F5</f>
        <v>12.396135265700483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1762</v>
      </c>
      <c r="F6" s="3">
        <f>+'[1]15'!$I$256</f>
        <v>43</v>
      </c>
      <c r="G6" s="4">
        <f t="shared" ref="G6:G12" si="2">+E6/F6</f>
        <v>40.97674418604651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498</v>
      </c>
      <c r="F7" s="3">
        <f>+'[1]15'!$I$291</f>
        <v>69</v>
      </c>
      <c r="G7" s="3">
        <f t="shared" si="2"/>
        <v>7.2173913043478262</v>
      </c>
      <c r="H7" s="3">
        <f>+'[1]15'!$G$461</f>
        <v>755</v>
      </c>
      <c r="I7" s="3">
        <f>+'[1]15'!$I$461</f>
        <v>61.5</v>
      </c>
      <c r="J7" s="4">
        <f>+H7/I7</f>
        <v>12.276422764227643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923</v>
      </c>
      <c r="F8" s="3">
        <f>+'[1]15'!$I$307</f>
        <v>35.5</v>
      </c>
      <c r="G8" s="3">
        <f t="shared" si="2"/>
        <v>26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529</v>
      </c>
      <c r="C9" s="3">
        <f>+'[1]15'!$I$147</f>
        <v>44</v>
      </c>
      <c r="D9" s="4">
        <f t="shared" si="1"/>
        <v>12.022727272727273</v>
      </c>
      <c r="E9" s="3">
        <f>+'[1]15'!$G$317</f>
        <v>633</v>
      </c>
      <c r="F9" s="3">
        <f>+'[1]15'!$I$317</f>
        <v>52.5</v>
      </c>
      <c r="G9" s="4">
        <f>+E9/F9</f>
        <v>12.057142857142857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5151</v>
      </c>
      <c r="C12" s="3">
        <f>SUM(C5:C11)</f>
        <v>209</v>
      </c>
      <c r="D12" s="3">
        <f t="shared" si="1"/>
        <v>24.645933014354068</v>
      </c>
      <c r="E12" s="3">
        <f>SUM(E5:E11)</f>
        <v>5099</v>
      </c>
      <c r="F12" s="3">
        <f>SUM(F5:F11)</f>
        <v>303.5</v>
      </c>
      <c r="G12" s="4">
        <f t="shared" si="2"/>
        <v>16.800658978583197</v>
      </c>
      <c r="H12" s="3">
        <f>SUM(H5:H11)</f>
        <v>755</v>
      </c>
      <c r="I12" s="3">
        <f>SUM(I5:I11)</f>
        <v>61.5</v>
      </c>
      <c r="J12" s="4">
        <f>+H12/I12</f>
        <v>12.276422764227643</v>
      </c>
    </row>
    <row r="13" spans="1:10" ht="24" customHeight="1" x14ac:dyDescent="0.15">
      <c r="A13" s="3" t="s">
        <v>16</v>
      </c>
      <c r="B13" s="49">
        <f>B12+E12+H12</f>
        <v>11005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1018</v>
      </c>
      <c r="F5" s="3">
        <f>+'[1]16'!$I$198</f>
        <v>60.5</v>
      </c>
      <c r="G5" s="4">
        <f>+E5/F5</f>
        <v>16.826446280991735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1687</v>
      </c>
      <c r="F6" s="3">
        <f>+'[1]16'!$I$256</f>
        <v>23</v>
      </c>
      <c r="G6" s="4">
        <f t="shared" ref="G6:G12" si="2">+E6/F6</f>
        <v>73.347826086956516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481</v>
      </c>
      <c r="F7" s="3">
        <f>+'[1]16'!$I$291</f>
        <v>86.5</v>
      </c>
      <c r="G7" s="3">
        <f t="shared" si="2"/>
        <v>5.5606936416184976</v>
      </c>
      <c r="H7" s="3">
        <f>+'[1]16'!$G$461</f>
        <v>1735</v>
      </c>
      <c r="I7" s="3">
        <f>+'[1]16'!$I$461</f>
        <v>69</v>
      </c>
      <c r="J7" s="4">
        <f>+H7/I7</f>
        <v>25.144927536231883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433</v>
      </c>
      <c r="F8" s="3">
        <f>+'[1]16'!$I$307</f>
        <v>20</v>
      </c>
      <c r="G8" s="3">
        <f t="shared" si="2"/>
        <v>21.65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529</v>
      </c>
      <c r="C9" s="3">
        <f>+'[1]16'!$I$147</f>
        <v>48</v>
      </c>
      <c r="D9" s="4">
        <f t="shared" si="1"/>
        <v>11.020833333333334</v>
      </c>
      <c r="E9" s="3">
        <f>+'[1]16'!$G$317</f>
        <v>75</v>
      </c>
      <c r="F9" s="3">
        <f>+'[1]16'!$I$317</f>
        <v>3.5</v>
      </c>
      <c r="G9" s="4">
        <f>+E9/F9</f>
        <v>21.428571428571427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42</v>
      </c>
      <c r="F10" s="3">
        <f>+'[1]16'!$I$332</f>
        <v>32</v>
      </c>
      <c r="G10" s="4">
        <f t="shared" si="2"/>
        <v>1.3125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5175</v>
      </c>
      <c r="C12" s="3">
        <f>SUM(C5:C11)</f>
        <v>220.5</v>
      </c>
      <c r="D12" s="3">
        <f t="shared" si="1"/>
        <v>23.469387755102041</v>
      </c>
      <c r="E12" s="3">
        <f>SUM(E5:E11)</f>
        <v>3736</v>
      </c>
      <c r="F12" s="3">
        <f>SUM(F5:F11)</f>
        <v>225.5</v>
      </c>
      <c r="G12" s="4">
        <f t="shared" si="2"/>
        <v>16.567627494456762</v>
      </c>
      <c r="H12" s="3">
        <f>SUM(H5:H11)</f>
        <v>1735</v>
      </c>
      <c r="I12" s="3">
        <f>SUM(I5:I11)</f>
        <v>69</v>
      </c>
      <c r="J12" s="4">
        <f>+H12/I12</f>
        <v>25.144927536231883</v>
      </c>
    </row>
    <row r="13" spans="1:10" ht="24" customHeight="1" x14ac:dyDescent="0.15">
      <c r="A13" s="3" t="s">
        <v>16</v>
      </c>
      <c r="B13" s="49">
        <f>B12+E12+H12</f>
        <v>10646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1793</v>
      </c>
      <c r="C6" s="3">
        <f>+'[1]17'!$I$86</f>
        <v>22</v>
      </c>
      <c r="D6" s="4">
        <f t="shared" ref="D6:D12" si="1">+B6/C6</f>
        <v>81.5</v>
      </c>
      <c r="E6" s="3">
        <f>+'[1]17'!$G$256</f>
        <v>1355</v>
      </c>
      <c r="F6" s="3">
        <f>+'[1]17'!$I$256</f>
        <v>25</v>
      </c>
      <c r="G6" s="4">
        <f t="shared" ref="G6:G12" si="2">+E6/F6</f>
        <v>54.2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900</v>
      </c>
      <c r="F7" s="3">
        <f>+'[1]17'!$I$291</f>
        <v>149</v>
      </c>
      <c r="G7" s="3">
        <f t="shared" si="2"/>
        <v>6.0402684563758386</v>
      </c>
      <c r="H7" s="3">
        <f>+'[1]17'!$G$461</f>
        <v>667</v>
      </c>
      <c r="I7" s="3">
        <f>+'[1]17'!$I$461</f>
        <v>11</v>
      </c>
      <c r="J7" s="4">
        <f>+H7/I7</f>
        <v>60.636363636363633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479</v>
      </c>
      <c r="F8" s="3">
        <f>+'[1]17'!$I$307</f>
        <v>11</v>
      </c>
      <c r="G8" s="3">
        <f t="shared" si="2"/>
        <v>43.545454545454547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35</v>
      </c>
      <c r="C9" s="3">
        <f>+'[1]17'!$I$147</f>
        <v>2</v>
      </c>
      <c r="D9" s="4">
        <f t="shared" si="1"/>
        <v>17.5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60</v>
      </c>
      <c r="C10" s="3">
        <f>+'[1]17'!$I$162</f>
        <v>4.5</v>
      </c>
      <c r="D10" s="4">
        <f t="shared" si="1"/>
        <v>13.333333333333334</v>
      </c>
      <c r="E10" s="3">
        <f>+'[1]17'!$G$332</f>
        <v>84</v>
      </c>
      <c r="F10" s="3">
        <f>+'[1]17'!$I$332</f>
        <v>47.5</v>
      </c>
      <c r="G10" s="4">
        <f t="shared" si="2"/>
        <v>1.7684210526315789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2850</v>
      </c>
      <c r="C12" s="3">
        <f>SUM(C5:C11)</f>
        <v>105</v>
      </c>
      <c r="D12" s="3">
        <f t="shared" si="1"/>
        <v>27.142857142857142</v>
      </c>
      <c r="E12" s="3">
        <f>SUM(E5:E11)</f>
        <v>2818</v>
      </c>
      <c r="F12" s="3">
        <f>SUM(F5:F11)</f>
        <v>232.5</v>
      </c>
      <c r="G12" s="4">
        <f t="shared" si="2"/>
        <v>12.120430107526882</v>
      </c>
      <c r="H12" s="3">
        <f>SUM(H5:H11)</f>
        <v>667</v>
      </c>
      <c r="I12" s="3">
        <f>SUM(I5:I11)</f>
        <v>11</v>
      </c>
      <c r="J12" s="4">
        <f>+H12/I12</f>
        <v>60.636363636363633</v>
      </c>
    </row>
    <row r="13" spans="1:10" ht="24" customHeight="1" x14ac:dyDescent="0.15">
      <c r="A13" s="3" t="s">
        <v>16</v>
      </c>
      <c r="B13" s="49">
        <f>B12+E12+H12</f>
        <v>6335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10</v>
      </c>
      <c r="F5" s="3">
        <f>+'[1]18'!$I$198</f>
        <v>0.5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120</v>
      </c>
      <c r="F7" s="3">
        <f>+'[1]18'!$I$291</f>
        <v>24</v>
      </c>
      <c r="G7" s="3">
        <f t="shared" si="2"/>
        <v>5</v>
      </c>
      <c r="H7" s="3">
        <f>+'[1]18'!$G$461</f>
        <v>675</v>
      </c>
      <c r="I7" s="3">
        <f>+'[1]18'!$I$461</f>
        <v>63</v>
      </c>
      <c r="J7" s="4">
        <f>+H7/I7</f>
        <v>10.714285714285714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18</v>
      </c>
      <c r="C9" s="3">
        <f>+'[1]18'!$I$147</f>
        <v>7.57</v>
      </c>
      <c r="D9" s="4">
        <f t="shared" si="1"/>
        <v>2.3778071334214004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1031</v>
      </c>
      <c r="C12" s="3">
        <f>SUM(C5:C11)</f>
        <v>84.57</v>
      </c>
      <c r="D12" s="3">
        <f t="shared" si="1"/>
        <v>12.191084308856569</v>
      </c>
      <c r="E12" s="3">
        <f>SUM(E5:E11)</f>
        <v>130</v>
      </c>
      <c r="F12" s="3">
        <f>SUM(F5:F11)</f>
        <v>24.5</v>
      </c>
      <c r="G12" s="4">
        <f t="shared" si="2"/>
        <v>5.3061224489795915</v>
      </c>
      <c r="H12" s="3">
        <f>SUM(H5:H11)</f>
        <v>675</v>
      </c>
      <c r="I12" s="3">
        <f>SUM(I5:I11)</f>
        <v>63</v>
      </c>
      <c r="J12" s="4">
        <f>+H12/I12</f>
        <v>10.714285714285714</v>
      </c>
    </row>
    <row r="13" spans="1:10" ht="24" customHeight="1" x14ac:dyDescent="0.15">
      <c r="A13" s="3" t="s">
        <v>16</v>
      </c>
      <c r="B13" s="49">
        <f>B12+E12+H12</f>
        <v>1836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9" sqref="F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9">
        <f>B12+E12+H12</f>
        <v>0</v>
      </c>
      <c r="C13" s="50"/>
      <c r="D13" s="50"/>
      <c r="E13" s="50"/>
      <c r="F13" s="50"/>
      <c r="G13" s="50"/>
      <c r="H13" s="50"/>
      <c r="I13" s="50"/>
      <c r="J13" s="5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9"/>
      <c r="I18" s="50"/>
      <c r="J18" s="51"/>
    </row>
    <row r="19" spans="1:10" ht="27.75" customHeight="1" x14ac:dyDescent="0.15">
      <c r="A19" s="3" t="s">
        <v>22</v>
      </c>
      <c r="B19" s="49" t="s">
        <v>23</v>
      </c>
      <c r="C19" s="50"/>
      <c r="D19" s="51"/>
      <c r="E19" s="49" t="s">
        <v>23</v>
      </c>
      <c r="F19" s="50"/>
      <c r="G19" s="51"/>
      <c r="H19" s="49" t="s">
        <v>23</v>
      </c>
      <c r="I19" s="50"/>
      <c r="J19" s="5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2016-12-19T05:27:53Z</dcterms:modified>
</cp:coreProperties>
</file>