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0" yWindow="90" windowWidth="15480" windowHeight="11640" firstSheet="4" activeTab="15"/>
  </bookViews>
  <sheets>
    <sheet name="12-1" sheetId="490" r:id="rId1"/>
    <sheet name="12-2" sheetId="492" r:id="rId2"/>
    <sheet name="12-3.4" sheetId="493" r:id="rId3"/>
    <sheet name="12.5" sheetId="494" r:id="rId4"/>
    <sheet name="12-6" sheetId="495" r:id="rId5"/>
    <sheet name="12-7" sheetId="496" r:id="rId6"/>
    <sheet name="12-8" sheetId="497" r:id="rId7"/>
    <sheet name="12-9" sheetId="498" r:id="rId8"/>
    <sheet name="12-10.11" sheetId="499" r:id="rId9"/>
    <sheet name="12-12" sheetId="500" r:id="rId10"/>
    <sheet name="12-13" sheetId="501" r:id="rId11"/>
    <sheet name="12-14" sheetId="502" r:id="rId12"/>
    <sheet name="12-15" sheetId="503" r:id="rId13"/>
    <sheet name="12-16" sheetId="504" r:id="rId14"/>
    <sheet name="12-17" sheetId="505" r:id="rId15"/>
    <sheet name="12-18" sheetId="506" r:id="rId16"/>
    <sheet name="Sheet1" sheetId="491" r:id="rId17"/>
  </sheets>
  <calcPr calcId="145621"/>
</workbook>
</file>

<file path=xl/calcChain.xml><?xml version="1.0" encoding="utf-8"?>
<calcChain xmlns="http://schemas.openxmlformats.org/spreadsheetml/2006/main">
  <c r="F6" i="506" l="1"/>
  <c r="E19" i="506"/>
  <c r="K18" i="506"/>
  <c r="J18" i="506"/>
  <c r="J19" i="506" s="1"/>
  <c r="I18" i="506"/>
  <c r="I19" i="506" s="1"/>
  <c r="H18" i="506"/>
  <c r="H19" i="506" s="1"/>
  <c r="G18" i="506"/>
  <c r="F15" i="506"/>
  <c r="F14" i="506"/>
  <c r="F13" i="506"/>
  <c r="F12" i="506"/>
  <c r="F18" i="506" s="1"/>
  <c r="K11" i="506"/>
  <c r="J11" i="506"/>
  <c r="I11" i="506"/>
  <c r="H11" i="506"/>
  <c r="G11" i="506"/>
  <c r="G19" i="506" s="1"/>
  <c r="F10" i="506"/>
  <c r="F5" i="506"/>
  <c r="F4" i="506"/>
  <c r="F11" i="506" s="1"/>
  <c r="F19" i="506" l="1"/>
  <c r="F4" i="505" l="1"/>
  <c r="E19" i="505"/>
  <c r="K18" i="505"/>
  <c r="J18" i="505"/>
  <c r="J19" i="505" s="1"/>
  <c r="I18" i="505"/>
  <c r="I19" i="505" s="1"/>
  <c r="H18" i="505"/>
  <c r="H19" i="505" s="1"/>
  <c r="G18" i="505"/>
  <c r="F15" i="505"/>
  <c r="F14" i="505"/>
  <c r="F13" i="505"/>
  <c r="F12" i="505"/>
  <c r="F18" i="505" s="1"/>
  <c r="K11" i="505"/>
  <c r="J11" i="505"/>
  <c r="I11" i="505"/>
  <c r="H11" i="505"/>
  <c r="G11" i="505"/>
  <c r="G19" i="505" s="1"/>
  <c r="F10" i="505"/>
  <c r="F6" i="505"/>
  <c r="F5" i="505"/>
  <c r="F11" i="505"/>
  <c r="F19" i="505" l="1"/>
  <c r="E19" i="504"/>
  <c r="K18" i="504"/>
  <c r="J18" i="504"/>
  <c r="J19" i="504" s="1"/>
  <c r="I18" i="504"/>
  <c r="I19" i="504" s="1"/>
  <c r="H18" i="504"/>
  <c r="H19" i="504" s="1"/>
  <c r="G18" i="504"/>
  <c r="F15" i="504"/>
  <c r="F14" i="504"/>
  <c r="F13" i="504"/>
  <c r="F12" i="504"/>
  <c r="F18" i="504" s="1"/>
  <c r="F19" i="504" s="1"/>
  <c r="K11" i="504"/>
  <c r="J11" i="504"/>
  <c r="I11" i="504"/>
  <c r="H11" i="504"/>
  <c r="G11" i="504"/>
  <c r="G19" i="504" s="1"/>
  <c r="F10" i="504"/>
  <c r="F6" i="504"/>
  <c r="F5" i="504"/>
  <c r="F4" i="504"/>
  <c r="F11" i="504" s="1"/>
  <c r="E19" i="503" l="1"/>
  <c r="K18" i="503"/>
  <c r="J18" i="503"/>
  <c r="J19" i="503" s="1"/>
  <c r="I18" i="503"/>
  <c r="I19" i="503" s="1"/>
  <c r="H18" i="503"/>
  <c r="H19" i="503" s="1"/>
  <c r="G18" i="503"/>
  <c r="F15" i="503"/>
  <c r="F14" i="503"/>
  <c r="F13" i="503"/>
  <c r="F12" i="503"/>
  <c r="F18" i="503" s="1"/>
  <c r="F19" i="503" s="1"/>
  <c r="K11" i="503"/>
  <c r="J11" i="503"/>
  <c r="I11" i="503"/>
  <c r="H11" i="503"/>
  <c r="G11" i="503"/>
  <c r="G19" i="503" s="1"/>
  <c r="F10" i="503"/>
  <c r="F6" i="503"/>
  <c r="F5" i="503"/>
  <c r="F4" i="503"/>
  <c r="F11" i="503" s="1"/>
  <c r="J19" i="502" l="1"/>
  <c r="I19" i="502"/>
  <c r="H19" i="502"/>
  <c r="G19" i="502"/>
  <c r="E19" i="502"/>
  <c r="K18" i="502"/>
  <c r="J18" i="502"/>
  <c r="I18" i="502"/>
  <c r="H18" i="502"/>
  <c r="G18" i="502"/>
  <c r="F18" i="502"/>
  <c r="F19" i="502" s="1"/>
  <c r="F15" i="502"/>
  <c r="F14" i="502"/>
  <c r="F13" i="502"/>
  <c r="F12" i="502"/>
  <c r="K11" i="502"/>
  <c r="J11" i="502"/>
  <c r="I11" i="502"/>
  <c r="H11" i="502"/>
  <c r="G11" i="502"/>
  <c r="F11" i="502"/>
  <c r="F10" i="502"/>
  <c r="F6" i="502"/>
  <c r="F5" i="502"/>
  <c r="F4" i="502"/>
  <c r="F13" i="501" l="1"/>
  <c r="F4" i="501"/>
  <c r="E19" i="501" l="1"/>
  <c r="K18" i="501"/>
  <c r="J18" i="501"/>
  <c r="J19" i="501" s="1"/>
  <c r="I18" i="501"/>
  <c r="I19" i="501" s="1"/>
  <c r="H18" i="501"/>
  <c r="H19" i="501" s="1"/>
  <c r="G18" i="501"/>
  <c r="F15" i="501"/>
  <c r="F14" i="501"/>
  <c r="F12" i="501"/>
  <c r="F18" i="501" s="1"/>
  <c r="F19" i="501" s="1"/>
  <c r="K11" i="501"/>
  <c r="J11" i="501"/>
  <c r="I11" i="501"/>
  <c r="H11" i="501"/>
  <c r="G11" i="501"/>
  <c r="G19" i="501" s="1"/>
  <c r="F10" i="501"/>
  <c r="F6" i="501"/>
  <c r="F5" i="501"/>
  <c r="F11" i="501"/>
  <c r="E19" i="500" l="1"/>
  <c r="K18" i="500"/>
  <c r="J18" i="500"/>
  <c r="J19" i="500" s="1"/>
  <c r="I18" i="500"/>
  <c r="I19" i="500" s="1"/>
  <c r="H18" i="500"/>
  <c r="H19" i="500" s="1"/>
  <c r="G18" i="500"/>
  <c r="F15" i="500"/>
  <c r="F14" i="500"/>
  <c r="F13" i="500"/>
  <c r="F12" i="500"/>
  <c r="F18" i="500" s="1"/>
  <c r="F19" i="500" s="1"/>
  <c r="K11" i="500"/>
  <c r="J11" i="500"/>
  <c r="I11" i="500"/>
  <c r="H11" i="500"/>
  <c r="G11" i="500"/>
  <c r="G19" i="500" s="1"/>
  <c r="F10" i="500"/>
  <c r="F6" i="500"/>
  <c r="F5" i="500"/>
  <c r="F4" i="500"/>
  <c r="F11" i="500" s="1"/>
  <c r="J19" i="499" l="1"/>
  <c r="I19" i="499"/>
  <c r="G19" i="499"/>
  <c r="E19" i="499"/>
  <c r="K18" i="499"/>
  <c r="J18" i="499"/>
  <c r="I18" i="499"/>
  <c r="H18" i="499"/>
  <c r="G18" i="499"/>
  <c r="F18" i="499"/>
  <c r="F19" i="499" s="1"/>
  <c r="F15" i="499"/>
  <c r="F14" i="499"/>
  <c r="F13" i="499"/>
  <c r="F12" i="499"/>
  <c r="K11" i="499"/>
  <c r="J11" i="499"/>
  <c r="I11" i="499"/>
  <c r="H11" i="499"/>
  <c r="H19" i="499" s="1"/>
  <c r="G11" i="499"/>
  <c r="F11" i="499"/>
  <c r="F10" i="499"/>
  <c r="F6" i="499"/>
  <c r="F5" i="499"/>
  <c r="F4" i="499"/>
  <c r="F6" i="498" l="1"/>
  <c r="E19" i="498"/>
  <c r="K18" i="498"/>
  <c r="J18" i="498"/>
  <c r="J19" i="498" s="1"/>
  <c r="I18" i="498"/>
  <c r="I19" i="498" s="1"/>
  <c r="H18" i="498"/>
  <c r="G18" i="498"/>
  <c r="F15" i="498"/>
  <c r="F14" i="498"/>
  <c r="F13" i="498"/>
  <c r="F12" i="498"/>
  <c r="F18" i="498" s="1"/>
  <c r="K11" i="498"/>
  <c r="J11" i="498"/>
  <c r="I11" i="498"/>
  <c r="H11" i="498"/>
  <c r="G11" i="498"/>
  <c r="F10" i="498"/>
  <c r="F5" i="498"/>
  <c r="F4" i="498"/>
  <c r="F11" i="498" s="1"/>
  <c r="F19" i="498" l="1"/>
  <c r="H19" i="498"/>
  <c r="G19" i="498"/>
  <c r="F4" i="497"/>
  <c r="E19" i="497"/>
  <c r="K18" i="497"/>
  <c r="J18" i="497"/>
  <c r="J19" i="497" s="1"/>
  <c r="I18" i="497"/>
  <c r="I19" i="497" s="1"/>
  <c r="H18" i="497"/>
  <c r="H19" i="497" s="1"/>
  <c r="G18" i="497"/>
  <c r="F15" i="497"/>
  <c r="F14" i="497"/>
  <c r="F13" i="497"/>
  <c r="F12" i="497"/>
  <c r="F18" i="497" s="1"/>
  <c r="K11" i="497"/>
  <c r="J11" i="497"/>
  <c r="I11" i="497"/>
  <c r="H11" i="497"/>
  <c r="G11" i="497"/>
  <c r="G19" i="497" s="1"/>
  <c r="F10" i="497"/>
  <c r="F6" i="497"/>
  <c r="F5" i="497"/>
  <c r="F11" i="497"/>
  <c r="F19" i="497" l="1"/>
  <c r="F6" i="496"/>
  <c r="F12" i="496" l="1"/>
  <c r="F4" i="496"/>
  <c r="E19" i="496"/>
  <c r="K18" i="496"/>
  <c r="J18" i="496"/>
  <c r="J19" i="496" s="1"/>
  <c r="I18" i="496"/>
  <c r="I19" i="496" s="1"/>
  <c r="H18" i="496"/>
  <c r="H19" i="496" s="1"/>
  <c r="G18" i="496"/>
  <c r="F15" i="496"/>
  <c r="F14" i="496"/>
  <c r="F13" i="496"/>
  <c r="F18" i="496"/>
  <c r="K11" i="496"/>
  <c r="J11" i="496"/>
  <c r="I11" i="496"/>
  <c r="H11" i="496"/>
  <c r="G11" i="496"/>
  <c r="F10" i="496"/>
  <c r="F5" i="496"/>
  <c r="F11" i="496"/>
  <c r="F19" i="496" l="1"/>
  <c r="G19" i="496"/>
  <c r="F6" i="495"/>
  <c r="E19" i="495"/>
  <c r="K18" i="495"/>
  <c r="J18" i="495"/>
  <c r="J19" i="495" s="1"/>
  <c r="I18" i="495"/>
  <c r="I19" i="495" s="1"/>
  <c r="H18" i="495"/>
  <c r="H19" i="495" s="1"/>
  <c r="G18" i="495"/>
  <c r="F15" i="495"/>
  <c r="F14" i="495"/>
  <c r="F13" i="495"/>
  <c r="F12" i="495"/>
  <c r="F18" i="495" s="1"/>
  <c r="K11" i="495"/>
  <c r="J11" i="495"/>
  <c r="I11" i="495"/>
  <c r="H11" i="495"/>
  <c r="G11" i="495"/>
  <c r="G19" i="495" s="1"/>
  <c r="F10" i="495"/>
  <c r="F5" i="495"/>
  <c r="F4" i="495"/>
  <c r="F11" i="495" s="1"/>
  <c r="F19" i="495" l="1"/>
  <c r="J19" i="494"/>
  <c r="I19" i="494"/>
  <c r="H19" i="494"/>
  <c r="G19" i="494"/>
  <c r="E19" i="494"/>
  <c r="K18" i="494"/>
  <c r="J18" i="494"/>
  <c r="I18" i="494"/>
  <c r="H18" i="494"/>
  <c r="G18" i="494"/>
  <c r="F18" i="494"/>
  <c r="F19" i="494" s="1"/>
  <c r="F15" i="494"/>
  <c r="F14" i="494"/>
  <c r="F13" i="494"/>
  <c r="F12" i="494"/>
  <c r="K11" i="494"/>
  <c r="J11" i="494"/>
  <c r="I11" i="494"/>
  <c r="H11" i="494"/>
  <c r="G11" i="494"/>
  <c r="F11" i="494"/>
  <c r="F10" i="494"/>
  <c r="F6" i="494"/>
  <c r="F5" i="494"/>
  <c r="F4" i="494"/>
  <c r="E19" i="493" l="1"/>
  <c r="K18" i="493"/>
  <c r="J18" i="493"/>
  <c r="J19" i="493" s="1"/>
  <c r="I18" i="493"/>
  <c r="I19" i="493" s="1"/>
  <c r="H18" i="493"/>
  <c r="G18" i="493"/>
  <c r="F15" i="493"/>
  <c r="F14" i="493"/>
  <c r="F13" i="493"/>
  <c r="F12" i="493"/>
  <c r="F18" i="493" s="1"/>
  <c r="K11" i="493"/>
  <c r="J11" i="493"/>
  <c r="I11" i="493"/>
  <c r="H11" i="493"/>
  <c r="G11" i="493"/>
  <c r="G19" i="493" s="1"/>
  <c r="F10" i="493"/>
  <c r="F6" i="493"/>
  <c r="F5" i="493"/>
  <c r="F4" i="493"/>
  <c r="F11" i="493" s="1"/>
  <c r="H19" i="493" l="1"/>
  <c r="F19" i="493"/>
  <c r="F4" i="492"/>
  <c r="F13" i="492" l="1"/>
  <c r="F12" i="492"/>
  <c r="E19" i="492"/>
  <c r="K18" i="492"/>
  <c r="J18" i="492"/>
  <c r="J19" i="492" s="1"/>
  <c r="I18" i="492"/>
  <c r="I19" i="492" s="1"/>
  <c r="H18" i="492"/>
  <c r="G18" i="492"/>
  <c r="F15" i="492"/>
  <c r="F14" i="492"/>
  <c r="F18" i="492"/>
  <c r="K11" i="492"/>
  <c r="J11" i="492"/>
  <c r="I11" i="492"/>
  <c r="H11" i="492"/>
  <c r="G11" i="492"/>
  <c r="F10" i="492"/>
  <c r="F6" i="492"/>
  <c r="F5" i="492"/>
  <c r="F11" i="492"/>
  <c r="H19" i="492" l="1"/>
  <c r="F19" i="492"/>
  <c r="G19" i="492"/>
  <c r="F13" i="490"/>
  <c r="F12" i="490"/>
  <c r="F6" i="490"/>
  <c r="F4" i="490"/>
  <c r="E19" i="490" l="1"/>
  <c r="K18" i="490"/>
  <c r="J18" i="490"/>
  <c r="J19" i="490" s="1"/>
  <c r="I18" i="490"/>
  <c r="I19" i="490" s="1"/>
  <c r="H18" i="490"/>
  <c r="H19" i="490" s="1"/>
  <c r="G18" i="490"/>
  <c r="F15" i="490"/>
  <c r="F14" i="490"/>
  <c r="F18" i="490"/>
  <c r="K11" i="490"/>
  <c r="J11" i="490"/>
  <c r="I11" i="490"/>
  <c r="H11" i="490"/>
  <c r="G11" i="490"/>
  <c r="F10" i="490"/>
  <c r="F5" i="490"/>
  <c r="F11" i="490"/>
  <c r="G19" i="490" l="1"/>
  <c r="F19" i="490"/>
</calcChain>
</file>

<file path=xl/comments1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17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10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正式工12人 劳务工11人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22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18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26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11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劳务工21人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18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26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10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劳务工21人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18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26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10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劳务工21人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18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26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10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劳务工21人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18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26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10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劳务工21人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18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26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10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劳务工21人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18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10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劳务工21人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10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劳务工19人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10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劳务工19人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10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劳务工19人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11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劳务工19人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16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26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11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劳务工21人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18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26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11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劳务工21人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18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26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11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劳务工21人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18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26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11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劳务工21人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<sst xmlns="http://schemas.openxmlformats.org/spreadsheetml/2006/main" count="672" uniqueCount="61">
  <si>
    <t>车间</t>
  </si>
  <si>
    <t>班别</t>
  </si>
  <si>
    <t>计划人数（人）</t>
  </si>
  <si>
    <t>现有人数（人）</t>
  </si>
  <si>
    <t>新进人员（人）</t>
  </si>
  <si>
    <t>离职人员（人）</t>
  </si>
  <si>
    <t>缺编人数（人）</t>
  </si>
  <si>
    <t>正式工</t>
  </si>
  <si>
    <t>包装车间</t>
  </si>
  <si>
    <t>备注</t>
  </si>
  <si>
    <t>临时工</t>
    <phoneticPr fontId="1" type="noConversion"/>
  </si>
  <si>
    <t>充填人数合计：</t>
    <phoneticPr fontId="3" type="noConversion"/>
  </si>
  <si>
    <t>包装A班</t>
    <phoneticPr fontId="3" type="noConversion"/>
  </si>
  <si>
    <t>正式工</t>
    <phoneticPr fontId="3" type="noConversion"/>
  </si>
  <si>
    <t>暑期工</t>
    <phoneticPr fontId="3" type="noConversion"/>
  </si>
  <si>
    <t>人力日报表</t>
    <phoneticPr fontId="1" type="noConversion"/>
  </si>
  <si>
    <t>新工旷工人员（人）</t>
    <phoneticPr fontId="3" type="noConversion"/>
  </si>
  <si>
    <t>计划产量（kg/箱）</t>
    <phoneticPr fontId="3" type="noConversion"/>
  </si>
  <si>
    <t>备注</t>
    <phoneticPr fontId="3" type="noConversion"/>
  </si>
  <si>
    <t>充填车间</t>
    <phoneticPr fontId="3" type="noConversion"/>
  </si>
  <si>
    <t>充填A班</t>
    <phoneticPr fontId="3" type="noConversion"/>
  </si>
  <si>
    <t>配料A班</t>
    <phoneticPr fontId="3" type="noConversion"/>
  </si>
  <si>
    <t>充填B班</t>
    <phoneticPr fontId="3" type="noConversion"/>
  </si>
  <si>
    <t>配料B班</t>
    <phoneticPr fontId="3" type="noConversion"/>
  </si>
  <si>
    <t>正式工</t>
    <phoneticPr fontId="1" type="noConversion"/>
  </si>
  <si>
    <t>常白班</t>
    <phoneticPr fontId="3" type="noConversion"/>
  </si>
  <si>
    <t>包装B班</t>
    <phoneticPr fontId="3" type="noConversion"/>
  </si>
  <si>
    <t>间接生产人员</t>
    <phoneticPr fontId="1" type="noConversion"/>
  </si>
  <si>
    <t>临时工</t>
    <phoneticPr fontId="3" type="noConversion"/>
  </si>
  <si>
    <t>储干</t>
    <phoneticPr fontId="1" type="noConversion"/>
  </si>
  <si>
    <t>包装人数合计：</t>
    <phoneticPr fontId="3" type="noConversion"/>
  </si>
  <si>
    <t>总合计</t>
    <phoneticPr fontId="3" type="noConversion"/>
  </si>
  <si>
    <t>1、计划人数包含所有岗位需求人员；</t>
    <phoneticPr fontId="3" type="noConversion"/>
  </si>
  <si>
    <t>2、现有人员包含新进人员，不含离职人员；</t>
    <phoneticPr fontId="3" type="noConversion"/>
  </si>
  <si>
    <t>审核：顾恩塘                                                     制表：童波</t>
    <phoneticPr fontId="3" type="noConversion"/>
  </si>
  <si>
    <t>报告日期：2016.12.1</t>
    <phoneticPr fontId="3" type="noConversion"/>
  </si>
  <si>
    <t xml:space="preserve">3、 </t>
    <phoneticPr fontId="1" type="noConversion"/>
  </si>
  <si>
    <t>报告日期：2016.12.2</t>
    <phoneticPr fontId="3" type="noConversion"/>
  </si>
  <si>
    <t>3、 充填A班新进1人 包装A班新进7人 包装B班离职1人</t>
    <phoneticPr fontId="1" type="noConversion"/>
  </si>
  <si>
    <t>报告日期：2016.12.3/4</t>
    <phoneticPr fontId="3" type="noConversion"/>
  </si>
  <si>
    <t>3、</t>
    <phoneticPr fontId="1" type="noConversion"/>
  </si>
  <si>
    <t>报告日期：2016.12.5</t>
    <phoneticPr fontId="3" type="noConversion"/>
  </si>
  <si>
    <t>3、充填B班新进1人</t>
    <phoneticPr fontId="1" type="noConversion"/>
  </si>
  <si>
    <t>报告日期：2016.12.6</t>
    <phoneticPr fontId="3" type="noConversion"/>
  </si>
  <si>
    <t>报告日期：2016.12.7</t>
    <phoneticPr fontId="3" type="noConversion"/>
  </si>
  <si>
    <t>3、充填B班新进1人 充填A班新进2人 包装A班新进2人</t>
    <phoneticPr fontId="1" type="noConversion"/>
  </si>
  <si>
    <t>3、充填A班新进2人</t>
    <phoneticPr fontId="1" type="noConversion"/>
  </si>
  <si>
    <t>3、充填B班离职1人</t>
    <phoneticPr fontId="1" type="noConversion"/>
  </si>
  <si>
    <t>报告日期：2016.12.9</t>
    <phoneticPr fontId="3" type="noConversion"/>
  </si>
  <si>
    <t>报告日期：2016.12.8</t>
    <phoneticPr fontId="3" type="noConversion"/>
  </si>
  <si>
    <t>报告日期：2016.12.10-11</t>
    <phoneticPr fontId="3" type="noConversion"/>
  </si>
  <si>
    <t>3、</t>
    <phoneticPr fontId="1" type="noConversion"/>
  </si>
  <si>
    <t>报告日期：2016.12.12</t>
    <phoneticPr fontId="3" type="noConversion"/>
  </si>
  <si>
    <t>报告日期：2016.12.13</t>
    <phoneticPr fontId="3" type="noConversion"/>
  </si>
  <si>
    <t>报告日期：2016.12.14</t>
    <phoneticPr fontId="3" type="noConversion"/>
  </si>
  <si>
    <t>报告日期：2016.12.15</t>
    <phoneticPr fontId="3" type="noConversion"/>
  </si>
  <si>
    <t>报告日期：2016.12.16</t>
    <phoneticPr fontId="3" type="noConversion"/>
  </si>
  <si>
    <t>报告日期：2016.12.17</t>
    <phoneticPr fontId="3" type="noConversion"/>
  </si>
  <si>
    <t>3、充填A班新进1人</t>
    <phoneticPr fontId="1" type="noConversion"/>
  </si>
  <si>
    <t>报告日期：2016.12.18</t>
    <phoneticPr fontId="3" type="noConversion"/>
  </si>
  <si>
    <t>3、充填B班新进1人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</si>
</sst>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name val="楷体_GB2312"/>
      <family val="3"/>
      <charset val="134"/>
    </font>
    <font>
      <sz val="9"/>
      <name val="宋体"/>
      <family val="3"/>
      <charset val="134"/>
    </font>
    <font>
      <b/>
      <sz val="13"/>
      <name val="楷体_GB2312"/>
      <family val="3"/>
      <charset val="134"/>
    </font>
    <font>
      <b/>
      <sz val="10"/>
      <name val="楷体_GB2312"/>
      <family val="3"/>
      <charset val="134"/>
    </font>
    <font>
      <b/>
      <sz val="11"/>
      <name val="宋体"/>
      <family val="3"/>
      <charset val="134"/>
    </font>
    <font>
      <sz val="12"/>
      <name val="楷体_GB2312"/>
      <family val="3"/>
      <charset val="134"/>
    </font>
    <font>
      <b/>
      <sz val="10"/>
      <name val="宋体"/>
      <family val="3"/>
      <charset val="134"/>
    </font>
    <font>
      <b/>
      <sz val="11"/>
      <name val="楷体_GB2312"/>
      <family val="3"/>
      <charset val="134"/>
    </font>
    <font>
      <b/>
      <sz val="12"/>
      <color indexed="12"/>
      <name val="楷体_GB2312"/>
      <family val="3"/>
      <charset val="134"/>
    </font>
    <font>
      <b/>
      <sz val="13.5"/>
      <name val="楷体_GB2312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24"/>
      <color theme="1"/>
      <name val="宋体"/>
      <family val="3"/>
      <charset val="134"/>
      <scheme val="minor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justify" vertical="center" wrapText="1"/>
    </xf>
    <xf numFmtId="0" fontId="2" fillId="0" borderId="8" xfId="0" applyFont="1" applyFill="1" applyBorder="1" applyAlignment="1">
      <alignment horizontal="justify" vertical="center" wrapText="1"/>
    </xf>
    <xf numFmtId="0" fontId="2" fillId="0" borderId="4" xfId="0" applyFont="1" applyFill="1" applyBorder="1" applyAlignment="1">
      <alignment horizontal="justify" vertical="center" wrapText="1"/>
    </xf>
    <xf numFmtId="0" fontId="1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H14" sqref="H14"/>
    </sheetView>
  </sheetViews>
  <sheetFormatPr defaultRowHeight="13.5" x14ac:dyDescent="0.15"/>
  <sheetData>
    <row r="1" spans="1:12" ht="31.5" x14ac:dyDescent="0.15">
      <c r="A1" s="79" t="s">
        <v>15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12" ht="14.25" x14ac:dyDescent="0.15">
      <c r="A2" s="80" t="s">
        <v>35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</row>
    <row r="3" spans="1:12" ht="60" x14ac:dyDescent="0.15">
      <c r="A3" s="1"/>
      <c r="B3" s="1" t="s">
        <v>0</v>
      </c>
      <c r="C3" s="81" t="s">
        <v>1</v>
      </c>
      <c r="D3" s="82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 x14ac:dyDescent="0.15">
      <c r="A4" s="54"/>
      <c r="B4" s="54" t="s">
        <v>19</v>
      </c>
      <c r="C4" s="18" t="s">
        <v>20</v>
      </c>
      <c r="D4" s="3" t="s">
        <v>7</v>
      </c>
      <c r="E4" s="57">
        <v>102</v>
      </c>
      <c r="F4" s="4">
        <f>24+17</f>
        <v>41</v>
      </c>
      <c r="G4" s="4"/>
      <c r="H4" s="4"/>
      <c r="I4" s="17"/>
      <c r="J4" s="54"/>
      <c r="K4" s="13"/>
      <c r="L4" s="60"/>
    </row>
    <row r="5" spans="1:12" ht="14.25" x14ac:dyDescent="0.15">
      <c r="A5" s="55"/>
      <c r="B5" s="55"/>
      <c r="C5" s="18" t="s">
        <v>21</v>
      </c>
      <c r="D5" s="3" t="s">
        <v>7</v>
      </c>
      <c r="E5" s="58"/>
      <c r="F5" s="4">
        <f>4-1</f>
        <v>3</v>
      </c>
      <c r="G5" s="4"/>
      <c r="H5" s="16"/>
      <c r="I5" s="17"/>
      <c r="J5" s="55"/>
      <c r="K5" s="13"/>
      <c r="L5" s="61"/>
    </row>
    <row r="6" spans="1:12" ht="14.25" x14ac:dyDescent="0.15">
      <c r="A6" s="55"/>
      <c r="B6" s="55"/>
      <c r="C6" s="18" t="s">
        <v>22</v>
      </c>
      <c r="D6" s="3" t="s">
        <v>7</v>
      </c>
      <c r="E6" s="58"/>
      <c r="F6" s="4">
        <f>25+10</f>
        <v>35</v>
      </c>
      <c r="G6" s="4"/>
      <c r="H6" s="4"/>
      <c r="I6" s="17"/>
      <c r="J6" s="55"/>
      <c r="K6" s="13"/>
      <c r="L6" s="61"/>
    </row>
    <row r="7" spans="1:12" ht="14.25" x14ac:dyDescent="0.15">
      <c r="A7" s="55"/>
      <c r="B7" s="55"/>
      <c r="C7" s="18" t="s">
        <v>23</v>
      </c>
      <c r="D7" s="3" t="s">
        <v>24</v>
      </c>
      <c r="E7" s="58"/>
      <c r="F7" s="6">
        <v>4</v>
      </c>
      <c r="G7" s="4"/>
      <c r="H7" s="5"/>
      <c r="I7" s="17"/>
      <c r="J7" s="55"/>
      <c r="K7" s="13"/>
      <c r="L7" s="61"/>
    </row>
    <row r="8" spans="1:12" ht="14.25" x14ac:dyDescent="0.15">
      <c r="A8" s="55"/>
      <c r="B8" s="55"/>
      <c r="C8" s="7" t="s">
        <v>25</v>
      </c>
      <c r="D8" s="3" t="s">
        <v>7</v>
      </c>
      <c r="E8" s="58"/>
      <c r="F8" s="4">
        <v>2</v>
      </c>
      <c r="G8" s="4"/>
      <c r="H8" s="4"/>
      <c r="I8" s="17"/>
      <c r="J8" s="55"/>
      <c r="K8" s="8"/>
      <c r="L8" s="61"/>
    </row>
    <row r="9" spans="1:12" ht="14.25" x14ac:dyDescent="0.15">
      <c r="A9" s="55"/>
      <c r="B9" s="55"/>
      <c r="C9" s="63" t="s">
        <v>10</v>
      </c>
      <c r="D9" s="64"/>
      <c r="E9" s="58"/>
      <c r="F9" s="4">
        <v>0</v>
      </c>
      <c r="G9" s="4"/>
      <c r="H9" s="4"/>
      <c r="I9" s="17"/>
      <c r="J9" s="55"/>
      <c r="K9" s="8"/>
      <c r="L9" s="61"/>
    </row>
    <row r="10" spans="1:12" ht="14.25" x14ac:dyDescent="0.15">
      <c r="A10" s="55"/>
      <c r="B10" s="56"/>
      <c r="C10" s="65" t="s">
        <v>14</v>
      </c>
      <c r="D10" s="66"/>
      <c r="E10" s="59"/>
      <c r="F10" s="4">
        <f>2+2-2-2</f>
        <v>0</v>
      </c>
      <c r="G10" s="4"/>
      <c r="H10" s="4"/>
      <c r="I10" s="17"/>
      <c r="J10" s="56"/>
      <c r="K10" s="8"/>
      <c r="L10" s="62"/>
    </row>
    <row r="11" spans="1:12" ht="14.25" customHeight="1" x14ac:dyDescent="0.15">
      <c r="A11" s="55"/>
      <c r="B11" s="51" t="s">
        <v>11</v>
      </c>
      <c r="C11" s="52"/>
      <c r="D11" s="52"/>
      <c r="E11" s="53"/>
      <c r="F11" s="9">
        <f>SUM(F4:F10)</f>
        <v>85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55"/>
      <c r="B12" s="54" t="s">
        <v>8</v>
      </c>
      <c r="C12" s="17" t="s">
        <v>12</v>
      </c>
      <c r="D12" s="3" t="s">
        <v>13</v>
      </c>
      <c r="E12" s="57">
        <v>102</v>
      </c>
      <c r="F12" s="4">
        <f>12+11</f>
        <v>23</v>
      </c>
      <c r="G12" s="5"/>
      <c r="H12" s="16"/>
      <c r="I12" s="17"/>
      <c r="J12" s="54"/>
      <c r="K12" s="11"/>
      <c r="L12" s="60"/>
    </row>
    <row r="13" spans="1:12" ht="14.25" x14ac:dyDescent="0.15">
      <c r="A13" s="55"/>
      <c r="B13" s="55"/>
      <c r="C13" s="17" t="s">
        <v>26</v>
      </c>
      <c r="D13" s="3" t="s">
        <v>13</v>
      </c>
      <c r="E13" s="58"/>
      <c r="F13" s="4">
        <f>22+8</f>
        <v>30</v>
      </c>
      <c r="G13" s="15"/>
      <c r="H13" s="4"/>
      <c r="I13" s="17"/>
      <c r="J13" s="55"/>
      <c r="K13" s="11"/>
      <c r="L13" s="61"/>
    </row>
    <row r="14" spans="1:12" ht="14.25" customHeight="1" x14ac:dyDescent="0.15">
      <c r="A14" s="55"/>
      <c r="B14" s="55"/>
      <c r="C14" s="63" t="s">
        <v>27</v>
      </c>
      <c r="D14" s="64"/>
      <c r="E14" s="58"/>
      <c r="F14" s="4">
        <f>1-1</f>
        <v>0</v>
      </c>
      <c r="G14" s="4"/>
      <c r="H14" s="5"/>
      <c r="I14" s="17"/>
      <c r="J14" s="55"/>
      <c r="K14" s="11"/>
      <c r="L14" s="61"/>
    </row>
    <row r="15" spans="1:12" ht="14.25" x14ac:dyDescent="0.15">
      <c r="A15" s="55"/>
      <c r="B15" s="55"/>
      <c r="C15" s="65" t="s">
        <v>28</v>
      </c>
      <c r="D15" s="66"/>
      <c r="E15" s="58"/>
      <c r="F15" s="4">
        <f>9+1</f>
        <v>10</v>
      </c>
      <c r="G15" s="4"/>
      <c r="H15" s="5"/>
      <c r="I15" s="17"/>
      <c r="J15" s="55"/>
      <c r="K15" s="8"/>
      <c r="L15" s="61"/>
    </row>
    <row r="16" spans="1:12" ht="14.25" x14ac:dyDescent="0.15">
      <c r="A16" s="55"/>
      <c r="B16" s="55"/>
      <c r="C16" s="65" t="s">
        <v>14</v>
      </c>
      <c r="D16" s="66"/>
      <c r="E16" s="58"/>
      <c r="F16" s="4">
        <v>0</v>
      </c>
      <c r="G16" s="4"/>
      <c r="H16" s="4"/>
      <c r="I16" s="17"/>
      <c r="J16" s="55"/>
      <c r="K16" s="8"/>
      <c r="L16" s="61"/>
    </row>
    <row r="17" spans="1:12" ht="14.25" x14ac:dyDescent="0.15">
      <c r="A17" s="55"/>
      <c r="B17" s="56"/>
      <c r="C17" s="65" t="s">
        <v>29</v>
      </c>
      <c r="D17" s="66"/>
      <c r="E17" s="59"/>
      <c r="F17" s="4">
        <v>0</v>
      </c>
      <c r="G17" s="4"/>
      <c r="H17" s="5"/>
      <c r="I17" s="17"/>
      <c r="J17" s="56"/>
      <c r="K17" s="8"/>
      <c r="L17" s="61"/>
    </row>
    <row r="18" spans="1:12" ht="14.25" customHeight="1" x14ac:dyDescent="0.15">
      <c r="A18" s="56"/>
      <c r="B18" s="51" t="s">
        <v>30</v>
      </c>
      <c r="C18" s="52"/>
      <c r="D18" s="52"/>
      <c r="E18" s="53"/>
      <c r="F18" s="9">
        <f>SUM(F12:F17)</f>
        <v>63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2"/>
    </row>
    <row r="19" spans="1:12" ht="18" x14ac:dyDescent="0.15">
      <c r="A19" s="67" t="s">
        <v>31</v>
      </c>
      <c r="B19" s="68"/>
      <c r="C19" s="69"/>
      <c r="D19" s="19"/>
      <c r="E19" s="12">
        <f>SUM(E4:E15)</f>
        <v>204</v>
      </c>
      <c r="F19" s="12">
        <f>+F18+F11</f>
        <v>148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70" t="s">
        <v>9</v>
      </c>
      <c r="B20" s="73" t="s">
        <v>32</v>
      </c>
      <c r="C20" s="74"/>
      <c r="D20" s="74"/>
      <c r="E20" s="74"/>
      <c r="F20" s="74"/>
      <c r="G20" s="74"/>
      <c r="H20" s="74"/>
      <c r="I20" s="74"/>
      <c r="J20" s="74"/>
      <c r="K20" s="75"/>
      <c r="L20" s="14"/>
    </row>
    <row r="21" spans="1:12" ht="14.25" customHeight="1" x14ac:dyDescent="0.15">
      <c r="A21" s="71"/>
      <c r="B21" s="73" t="s">
        <v>33</v>
      </c>
      <c r="C21" s="74"/>
      <c r="D21" s="74"/>
      <c r="E21" s="74"/>
      <c r="F21" s="74"/>
      <c r="G21" s="74"/>
      <c r="H21" s="74"/>
      <c r="I21" s="74"/>
      <c r="J21" s="74"/>
      <c r="K21" s="75"/>
      <c r="L21" s="14"/>
    </row>
    <row r="22" spans="1:12" ht="14.25" customHeight="1" x14ac:dyDescent="0.15">
      <c r="A22" s="72"/>
      <c r="B22" s="76" t="s">
        <v>36</v>
      </c>
      <c r="C22" s="77"/>
      <c r="D22" s="77"/>
      <c r="E22" s="77"/>
      <c r="F22" s="77"/>
      <c r="G22" s="77"/>
      <c r="H22" s="77"/>
      <c r="I22" s="77"/>
      <c r="J22" s="77"/>
      <c r="K22" s="78"/>
      <c r="L22" s="14"/>
    </row>
    <row r="23" spans="1:12" ht="14.25" x14ac:dyDescent="0.15">
      <c r="A23" s="50" t="s">
        <v>34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</row>
    <row r="24" spans="1:12" ht="15.75" customHeight="1" x14ac:dyDescent="0.15"/>
    <row r="25" spans="1:12" ht="15.75" customHeight="1" x14ac:dyDescent="0.15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H16" sqref="H16"/>
    </sheetView>
  </sheetViews>
  <sheetFormatPr defaultRowHeight="13.5" x14ac:dyDescent="0.15"/>
  <sheetData>
    <row r="1" spans="1:12" ht="31.5" x14ac:dyDescent="0.15">
      <c r="A1" s="79" t="s">
        <v>15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12" ht="14.25" x14ac:dyDescent="0.15">
      <c r="A2" s="80" t="s">
        <v>52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</row>
    <row r="3" spans="1:12" ht="60" x14ac:dyDescent="0.15">
      <c r="A3" s="1"/>
      <c r="B3" s="1" t="s">
        <v>0</v>
      </c>
      <c r="C3" s="81" t="s">
        <v>1</v>
      </c>
      <c r="D3" s="82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 x14ac:dyDescent="0.15">
      <c r="A4" s="54"/>
      <c r="B4" s="54" t="s">
        <v>19</v>
      </c>
      <c r="C4" s="36" t="s">
        <v>20</v>
      </c>
      <c r="D4" s="3" t="s">
        <v>7</v>
      </c>
      <c r="E4" s="57">
        <v>102</v>
      </c>
      <c r="F4" s="4">
        <f>25+18</f>
        <v>43</v>
      </c>
      <c r="G4" s="4"/>
      <c r="H4" s="4"/>
      <c r="I4" s="17"/>
      <c r="J4" s="54"/>
      <c r="K4" s="13"/>
      <c r="L4" s="60"/>
    </row>
    <row r="5" spans="1:12" ht="14.25" x14ac:dyDescent="0.15">
      <c r="A5" s="55"/>
      <c r="B5" s="55"/>
      <c r="C5" s="36" t="s">
        <v>21</v>
      </c>
      <c r="D5" s="3" t="s">
        <v>7</v>
      </c>
      <c r="E5" s="58"/>
      <c r="F5" s="4">
        <f>4-1</f>
        <v>3</v>
      </c>
      <c r="G5" s="4"/>
      <c r="H5" s="16"/>
      <c r="I5" s="17"/>
      <c r="J5" s="55"/>
      <c r="K5" s="13"/>
      <c r="L5" s="61"/>
    </row>
    <row r="6" spans="1:12" ht="14.25" x14ac:dyDescent="0.15">
      <c r="A6" s="55"/>
      <c r="B6" s="55"/>
      <c r="C6" s="36" t="s">
        <v>22</v>
      </c>
      <c r="D6" s="3" t="s">
        <v>7</v>
      </c>
      <c r="E6" s="58"/>
      <c r="F6" s="4">
        <f>26+10</f>
        <v>36</v>
      </c>
      <c r="G6" s="4"/>
      <c r="H6" s="4"/>
      <c r="I6" s="17"/>
      <c r="J6" s="55"/>
      <c r="K6" s="13"/>
      <c r="L6" s="61"/>
    </row>
    <row r="7" spans="1:12" ht="14.25" x14ac:dyDescent="0.15">
      <c r="A7" s="55"/>
      <c r="B7" s="55"/>
      <c r="C7" s="36" t="s">
        <v>23</v>
      </c>
      <c r="D7" s="3" t="s">
        <v>24</v>
      </c>
      <c r="E7" s="58"/>
      <c r="F7" s="6">
        <v>4</v>
      </c>
      <c r="G7" s="4"/>
      <c r="H7" s="5"/>
      <c r="I7" s="17"/>
      <c r="J7" s="55"/>
      <c r="K7" s="13"/>
      <c r="L7" s="61"/>
    </row>
    <row r="8" spans="1:12" ht="14.25" x14ac:dyDescent="0.15">
      <c r="A8" s="55"/>
      <c r="B8" s="55"/>
      <c r="C8" s="7" t="s">
        <v>25</v>
      </c>
      <c r="D8" s="3" t="s">
        <v>7</v>
      </c>
      <c r="E8" s="58"/>
      <c r="F8" s="4">
        <v>2</v>
      </c>
      <c r="G8" s="4"/>
      <c r="H8" s="4"/>
      <c r="I8" s="17"/>
      <c r="J8" s="55"/>
      <c r="K8" s="8"/>
      <c r="L8" s="61"/>
    </row>
    <row r="9" spans="1:12" ht="14.25" x14ac:dyDescent="0.15">
      <c r="A9" s="55"/>
      <c r="B9" s="55"/>
      <c r="C9" s="63" t="s">
        <v>10</v>
      </c>
      <c r="D9" s="64"/>
      <c r="E9" s="58"/>
      <c r="F9" s="4">
        <v>0</v>
      </c>
      <c r="G9" s="4"/>
      <c r="H9" s="4"/>
      <c r="I9" s="17"/>
      <c r="J9" s="55"/>
      <c r="K9" s="8"/>
      <c r="L9" s="61"/>
    </row>
    <row r="10" spans="1:12" ht="14.25" x14ac:dyDescent="0.15">
      <c r="A10" s="55"/>
      <c r="B10" s="56"/>
      <c r="C10" s="65" t="s">
        <v>14</v>
      </c>
      <c r="D10" s="66"/>
      <c r="E10" s="59"/>
      <c r="F10" s="4">
        <f>2+2-2-2</f>
        <v>0</v>
      </c>
      <c r="G10" s="4"/>
      <c r="H10" s="4"/>
      <c r="I10" s="17"/>
      <c r="J10" s="56"/>
      <c r="K10" s="8"/>
      <c r="L10" s="62"/>
    </row>
    <row r="11" spans="1:12" ht="14.25" customHeight="1" x14ac:dyDescent="0.15">
      <c r="A11" s="55"/>
      <c r="B11" s="51" t="s">
        <v>11</v>
      </c>
      <c r="C11" s="52"/>
      <c r="D11" s="52"/>
      <c r="E11" s="53"/>
      <c r="F11" s="9">
        <f>SUM(F4:F10)</f>
        <v>88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55"/>
      <c r="B12" s="54" t="s">
        <v>8</v>
      </c>
      <c r="C12" s="17" t="s">
        <v>12</v>
      </c>
      <c r="D12" s="3" t="s">
        <v>13</v>
      </c>
      <c r="E12" s="57">
        <v>102</v>
      </c>
      <c r="F12" s="4">
        <f>21+11</f>
        <v>32</v>
      </c>
      <c r="G12" s="5"/>
      <c r="H12" s="16"/>
      <c r="I12" s="17"/>
      <c r="J12" s="54"/>
      <c r="K12" s="11"/>
      <c r="L12" s="60"/>
    </row>
    <row r="13" spans="1:12" ht="14.25" x14ac:dyDescent="0.15">
      <c r="A13" s="55"/>
      <c r="B13" s="55"/>
      <c r="C13" s="17" t="s">
        <v>26</v>
      </c>
      <c r="D13" s="3" t="s">
        <v>13</v>
      </c>
      <c r="E13" s="58"/>
      <c r="F13" s="4">
        <f>21+8</f>
        <v>29</v>
      </c>
      <c r="G13" s="15"/>
      <c r="H13" s="4"/>
      <c r="I13" s="17"/>
      <c r="J13" s="55"/>
      <c r="K13" s="11"/>
      <c r="L13" s="61"/>
    </row>
    <row r="14" spans="1:12" ht="14.25" customHeight="1" x14ac:dyDescent="0.15">
      <c r="A14" s="55"/>
      <c r="B14" s="55"/>
      <c r="C14" s="63" t="s">
        <v>27</v>
      </c>
      <c r="D14" s="64"/>
      <c r="E14" s="58"/>
      <c r="F14" s="4">
        <f>1-1</f>
        <v>0</v>
      </c>
      <c r="G14" s="4"/>
      <c r="H14" s="5"/>
      <c r="I14" s="17"/>
      <c r="J14" s="55"/>
      <c r="K14" s="11"/>
      <c r="L14" s="61"/>
    </row>
    <row r="15" spans="1:12" ht="14.25" x14ac:dyDescent="0.15">
      <c r="A15" s="55"/>
      <c r="B15" s="55"/>
      <c r="C15" s="65" t="s">
        <v>28</v>
      </c>
      <c r="D15" s="66"/>
      <c r="E15" s="58"/>
      <c r="F15" s="4">
        <f>9+1</f>
        <v>10</v>
      </c>
      <c r="G15" s="4"/>
      <c r="H15" s="5"/>
      <c r="I15" s="17"/>
      <c r="J15" s="55"/>
      <c r="K15" s="8"/>
      <c r="L15" s="61"/>
    </row>
    <row r="16" spans="1:12" ht="14.25" x14ac:dyDescent="0.15">
      <c r="A16" s="55"/>
      <c r="B16" s="55"/>
      <c r="C16" s="65" t="s">
        <v>14</v>
      </c>
      <c r="D16" s="66"/>
      <c r="E16" s="58"/>
      <c r="F16" s="4">
        <v>0</v>
      </c>
      <c r="G16" s="4"/>
      <c r="H16" s="4"/>
      <c r="I16" s="17"/>
      <c r="J16" s="55"/>
      <c r="K16" s="8"/>
      <c r="L16" s="61"/>
    </row>
    <row r="17" spans="1:12" ht="14.25" x14ac:dyDescent="0.15">
      <c r="A17" s="55"/>
      <c r="B17" s="56"/>
      <c r="C17" s="65" t="s">
        <v>29</v>
      </c>
      <c r="D17" s="66"/>
      <c r="E17" s="59"/>
      <c r="F17" s="4">
        <v>0</v>
      </c>
      <c r="G17" s="4"/>
      <c r="H17" s="5"/>
      <c r="I17" s="17"/>
      <c r="J17" s="56"/>
      <c r="K17" s="8"/>
      <c r="L17" s="61"/>
    </row>
    <row r="18" spans="1:12" ht="14.25" customHeight="1" x14ac:dyDescent="0.15">
      <c r="A18" s="56"/>
      <c r="B18" s="51" t="s">
        <v>30</v>
      </c>
      <c r="C18" s="52"/>
      <c r="D18" s="52"/>
      <c r="E18" s="53"/>
      <c r="F18" s="9">
        <f>SUM(F12:F17)</f>
        <v>71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2"/>
    </row>
    <row r="19" spans="1:12" ht="18" x14ac:dyDescent="0.15">
      <c r="A19" s="67" t="s">
        <v>31</v>
      </c>
      <c r="B19" s="68"/>
      <c r="C19" s="69"/>
      <c r="D19" s="37"/>
      <c r="E19" s="12">
        <f>SUM(E4:E15)</f>
        <v>204</v>
      </c>
      <c r="F19" s="12">
        <f>+F18+F11</f>
        <v>159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70" t="s">
        <v>9</v>
      </c>
      <c r="B20" s="73" t="s">
        <v>32</v>
      </c>
      <c r="C20" s="74"/>
      <c r="D20" s="74"/>
      <c r="E20" s="74"/>
      <c r="F20" s="74"/>
      <c r="G20" s="74"/>
      <c r="H20" s="74"/>
      <c r="I20" s="74"/>
      <c r="J20" s="74"/>
      <c r="K20" s="75"/>
      <c r="L20" s="14"/>
    </row>
    <row r="21" spans="1:12" ht="14.25" customHeight="1" x14ac:dyDescent="0.15">
      <c r="A21" s="71"/>
      <c r="B21" s="73" t="s">
        <v>33</v>
      </c>
      <c r="C21" s="74"/>
      <c r="D21" s="74"/>
      <c r="E21" s="74"/>
      <c r="F21" s="74"/>
      <c r="G21" s="74"/>
      <c r="H21" s="74"/>
      <c r="I21" s="74"/>
      <c r="J21" s="74"/>
      <c r="K21" s="75"/>
      <c r="L21" s="14"/>
    </row>
    <row r="22" spans="1:12" ht="14.25" customHeight="1" x14ac:dyDescent="0.15">
      <c r="A22" s="72"/>
      <c r="B22" s="76" t="s">
        <v>51</v>
      </c>
      <c r="C22" s="77"/>
      <c r="D22" s="77"/>
      <c r="E22" s="77"/>
      <c r="F22" s="77"/>
      <c r="G22" s="77"/>
      <c r="H22" s="77"/>
      <c r="I22" s="77"/>
      <c r="J22" s="77"/>
      <c r="K22" s="78"/>
      <c r="L22" s="14"/>
    </row>
    <row r="23" spans="1:12" ht="14.25" x14ac:dyDescent="0.15">
      <c r="A23" s="50" t="s">
        <v>34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</row>
    <row r="24" spans="1:12" ht="15.75" customHeight="1" x14ac:dyDescent="0.15"/>
    <row r="25" spans="1:12" ht="15.75" customHeight="1" x14ac:dyDescent="0.15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opLeftCell="A10" workbookViewId="0">
      <selection activeCell="F28" sqref="F28"/>
    </sheetView>
  </sheetViews>
  <sheetFormatPr defaultRowHeight="13.5" x14ac:dyDescent="0.15"/>
  <sheetData>
    <row r="1" spans="1:12" ht="31.5" x14ac:dyDescent="0.15">
      <c r="A1" s="79" t="s">
        <v>15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12" ht="14.25" x14ac:dyDescent="0.15">
      <c r="A2" s="80" t="s">
        <v>53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</row>
    <row r="3" spans="1:12" ht="60" x14ac:dyDescent="0.15">
      <c r="A3" s="1"/>
      <c r="B3" s="1" t="s">
        <v>0</v>
      </c>
      <c r="C3" s="81" t="s">
        <v>1</v>
      </c>
      <c r="D3" s="82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 x14ac:dyDescent="0.15">
      <c r="A4" s="54"/>
      <c r="B4" s="54" t="s">
        <v>19</v>
      </c>
      <c r="C4" s="38" t="s">
        <v>20</v>
      </c>
      <c r="D4" s="3" t="s">
        <v>7</v>
      </c>
      <c r="E4" s="57">
        <v>102</v>
      </c>
      <c r="F4" s="4">
        <f>24+18</f>
        <v>42</v>
      </c>
      <c r="G4" s="4"/>
      <c r="H4" s="4"/>
      <c r="I4" s="17"/>
      <c r="J4" s="54"/>
      <c r="K4" s="13"/>
      <c r="L4" s="60"/>
    </row>
    <row r="5" spans="1:12" ht="14.25" x14ac:dyDescent="0.15">
      <c r="A5" s="55"/>
      <c r="B5" s="55"/>
      <c r="C5" s="38" t="s">
        <v>21</v>
      </c>
      <c r="D5" s="3" t="s">
        <v>7</v>
      </c>
      <c r="E5" s="58"/>
      <c r="F5" s="4">
        <f>4-1</f>
        <v>3</v>
      </c>
      <c r="G5" s="4"/>
      <c r="H5" s="16"/>
      <c r="I5" s="17"/>
      <c r="J5" s="55"/>
      <c r="K5" s="13"/>
      <c r="L5" s="61"/>
    </row>
    <row r="6" spans="1:12" ht="14.25" x14ac:dyDescent="0.15">
      <c r="A6" s="55"/>
      <c r="B6" s="55"/>
      <c r="C6" s="38" t="s">
        <v>22</v>
      </c>
      <c r="D6" s="3" t="s">
        <v>7</v>
      </c>
      <c r="E6" s="58"/>
      <c r="F6" s="4">
        <f>26+10</f>
        <v>36</v>
      </c>
      <c r="G6" s="4"/>
      <c r="H6" s="4"/>
      <c r="I6" s="17"/>
      <c r="J6" s="55"/>
      <c r="K6" s="13"/>
      <c r="L6" s="61"/>
    </row>
    <row r="7" spans="1:12" ht="14.25" x14ac:dyDescent="0.15">
      <c r="A7" s="55"/>
      <c r="B7" s="55"/>
      <c r="C7" s="38" t="s">
        <v>23</v>
      </c>
      <c r="D7" s="3" t="s">
        <v>24</v>
      </c>
      <c r="E7" s="58"/>
      <c r="F7" s="6">
        <v>4</v>
      </c>
      <c r="G7" s="4"/>
      <c r="H7" s="5"/>
      <c r="I7" s="17"/>
      <c r="J7" s="55"/>
      <c r="K7" s="13"/>
      <c r="L7" s="61"/>
    </row>
    <row r="8" spans="1:12" ht="14.25" x14ac:dyDescent="0.15">
      <c r="A8" s="55"/>
      <c r="B8" s="55"/>
      <c r="C8" s="7" t="s">
        <v>25</v>
      </c>
      <c r="D8" s="3" t="s">
        <v>7</v>
      </c>
      <c r="E8" s="58"/>
      <c r="F8" s="4">
        <v>2</v>
      </c>
      <c r="G8" s="4"/>
      <c r="H8" s="4"/>
      <c r="I8" s="17"/>
      <c r="J8" s="55"/>
      <c r="K8" s="8"/>
      <c r="L8" s="61"/>
    </row>
    <row r="9" spans="1:12" ht="14.25" x14ac:dyDescent="0.15">
      <c r="A9" s="55"/>
      <c r="B9" s="55"/>
      <c r="C9" s="63" t="s">
        <v>10</v>
      </c>
      <c r="D9" s="64"/>
      <c r="E9" s="58"/>
      <c r="F9" s="4">
        <v>0</v>
      </c>
      <c r="G9" s="4"/>
      <c r="H9" s="4"/>
      <c r="I9" s="17"/>
      <c r="J9" s="55"/>
      <c r="K9" s="8"/>
      <c r="L9" s="61"/>
    </row>
    <row r="10" spans="1:12" ht="14.25" x14ac:dyDescent="0.15">
      <c r="A10" s="55"/>
      <c r="B10" s="56"/>
      <c r="C10" s="65" t="s">
        <v>14</v>
      </c>
      <c r="D10" s="66"/>
      <c r="E10" s="59"/>
      <c r="F10" s="4">
        <f>2+2-2-2</f>
        <v>0</v>
      </c>
      <c r="G10" s="4"/>
      <c r="H10" s="4"/>
      <c r="I10" s="17"/>
      <c r="J10" s="56"/>
      <c r="K10" s="8"/>
      <c r="L10" s="62"/>
    </row>
    <row r="11" spans="1:12" ht="14.25" customHeight="1" x14ac:dyDescent="0.15">
      <c r="A11" s="55"/>
      <c r="B11" s="51" t="s">
        <v>11</v>
      </c>
      <c r="C11" s="52"/>
      <c r="D11" s="52"/>
      <c r="E11" s="53"/>
      <c r="F11" s="9">
        <f>SUM(F4:F10)</f>
        <v>87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55"/>
      <c r="B12" s="54" t="s">
        <v>8</v>
      </c>
      <c r="C12" s="17" t="s">
        <v>12</v>
      </c>
      <c r="D12" s="3" t="s">
        <v>13</v>
      </c>
      <c r="E12" s="57">
        <v>102</v>
      </c>
      <c r="F12" s="4">
        <f>21+11</f>
        <v>32</v>
      </c>
      <c r="G12" s="5"/>
      <c r="H12" s="16"/>
      <c r="I12" s="17"/>
      <c r="J12" s="54"/>
      <c r="K12" s="11"/>
      <c r="L12" s="60"/>
    </row>
    <row r="13" spans="1:12" ht="14.25" x14ac:dyDescent="0.15">
      <c r="A13" s="55"/>
      <c r="B13" s="55"/>
      <c r="C13" s="17" t="s">
        <v>26</v>
      </c>
      <c r="D13" s="3" t="s">
        <v>13</v>
      </c>
      <c r="E13" s="58"/>
      <c r="F13" s="4">
        <f>21+9</f>
        <v>30</v>
      </c>
      <c r="G13" s="15"/>
      <c r="H13" s="4"/>
      <c r="I13" s="17"/>
      <c r="J13" s="55"/>
      <c r="K13" s="11"/>
      <c r="L13" s="61"/>
    </row>
    <row r="14" spans="1:12" ht="14.25" customHeight="1" x14ac:dyDescent="0.15">
      <c r="A14" s="55"/>
      <c r="B14" s="55"/>
      <c r="C14" s="63" t="s">
        <v>27</v>
      </c>
      <c r="D14" s="64"/>
      <c r="E14" s="58"/>
      <c r="F14" s="4">
        <f>1-1</f>
        <v>0</v>
      </c>
      <c r="G14" s="4"/>
      <c r="H14" s="5"/>
      <c r="I14" s="17"/>
      <c r="J14" s="55"/>
      <c r="K14" s="11"/>
      <c r="L14" s="61"/>
    </row>
    <row r="15" spans="1:12" ht="14.25" x14ac:dyDescent="0.15">
      <c r="A15" s="55"/>
      <c r="B15" s="55"/>
      <c r="C15" s="65" t="s">
        <v>28</v>
      </c>
      <c r="D15" s="66"/>
      <c r="E15" s="58"/>
      <c r="F15" s="4">
        <f>9+1</f>
        <v>10</v>
      </c>
      <c r="G15" s="4"/>
      <c r="H15" s="5"/>
      <c r="I15" s="17"/>
      <c r="J15" s="55"/>
      <c r="K15" s="8"/>
      <c r="L15" s="61"/>
    </row>
    <row r="16" spans="1:12" ht="14.25" x14ac:dyDescent="0.15">
      <c r="A16" s="55"/>
      <c r="B16" s="55"/>
      <c r="C16" s="65" t="s">
        <v>14</v>
      </c>
      <c r="D16" s="66"/>
      <c r="E16" s="58"/>
      <c r="F16" s="4">
        <v>0</v>
      </c>
      <c r="G16" s="4"/>
      <c r="H16" s="4"/>
      <c r="I16" s="17"/>
      <c r="J16" s="55"/>
      <c r="K16" s="8"/>
      <c r="L16" s="61"/>
    </row>
    <row r="17" spans="1:12" ht="14.25" x14ac:dyDescent="0.15">
      <c r="A17" s="55"/>
      <c r="B17" s="56"/>
      <c r="C17" s="65" t="s">
        <v>29</v>
      </c>
      <c r="D17" s="66"/>
      <c r="E17" s="59"/>
      <c r="F17" s="4">
        <v>0</v>
      </c>
      <c r="G17" s="4"/>
      <c r="H17" s="5"/>
      <c r="I17" s="17"/>
      <c r="J17" s="56"/>
      <c r="K17" s="8"/>
      <c r="L17" s="61"/>
    </row>
    <row r="18" spans="1:12" ht="14.25" customHeight="1" x14ac:dyDescent="0.15">
      <c r="A18" s="56"/>
      <c r="B18" s="51" t="s">
        <v>30</v>
      </c>
      <c r="C18" s="52"/>
      <c r="D18" s="52"/>
      <c r="E18" s="53"/>
      <c r="F18" s="9">
        <f>SUM(F12:F17)</f>
        <v>72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2"/>
    </row>
    <row r="19" spans="1:12" ht="18" x14ac:dyDescent="0.15">
      <c r="A19" s="67" t="s">
        <v>31</v>
      </c>
      <c r="B19" s="68"/>
      <c r="C19" s="69"/>
      <c r="D19" s="39"/>
      <c r="E19" s="12">
        <f>SUM(E4:E15)</f>
        <v>204</v>
      </c>
      <c r="F19" s="12">
        <f>+F18+F11</f>
        <v>159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70" t="s">
        <v>9</v>
      </c>
      <c r="B20" s="73" t="s">
        <v>32</v>
      </c>
      <c r="C20" s="74"/>
      <c r="D20" s="74"/>
      <c r="E20" s="74"/>
      <c r="F20" s="74"/>
      <c r="G20" s="74"/>
      <c r="H20" s="74"/>
      <c r="I20" s="74"/>
      <c r="J20" s="74"/>
      <c r="K20" s="75"/>
      <c r="L20" s="14"/>
    </row>
    <row r="21" spans="1:12" ht="14.25" customHeight="1" x14ac:dyDescent="0.15">
      <c r="A21" s="71"/>
      <c r="B21" s="73" t="s">
        <v>33</v>
      </c>
      <c r="C21" s="74"/>
      <c r="D21" s="74"/>
      <c r="E21" s="74"/>
      <c r="F21" s="74"/>
      <c r="G21" s="74"/>
      <c r="H21" s="74"/>
      <c r="I21" s="74"/>
      <c r="J21" s="74"/>
      <c r="K21" s="75"/>
      <c r="L21" s="14"/>
    </row>
    <row r="22" spans="1:12" ht="14.25" customHeight="1" x14ac:dyDescent="0.15">
      <c r="A22" s="72"/>
      <c r="B22" s="76" t="s">
        <v>51</v>
      </c>
      <c r="C22" s="77"/>
      <c r="D22" s="77"/>
      <c r="E22" s="77"/>
      <c r="F22" s="77"/>
      <c r="G22" s="77"/>
      <c r="H22" s="77"/>
      <c r="I22" s="77"/>
      <c r="J22" s="77"/>
      <c r="K22" s="78"/>
      <c r="L22" s="14"/>
    </row>
    <row r="23" spans="1:12" ht="14.25" x14ac:dyDescent="0.15">
      <c r="A23" s="50" t="s">
        <v>34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</row>
    <row r="24" spans="1:12" ht="15.75" customHeight="1" x14ac:dyDescent="0.15"/>
    <row r="25" spans="1:12" ht="15.75" customHeight="1" x14ac:dyDescent="0.15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N15" sqref="N15"/>
    </sheetView>
  </sheetViews>
  <sheetFormatPr defaultRowHeight="13.5" x14ac:dyDescent="0.15"/>
  <sheetData>
    <row r="1" spans="1:12" ht="31.5" x14ac:dyDescent="0.15">
      <c r="A1" s="79" t="s">
        <v>15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12" ht="14.25" x14ac:dyDescent="0.15">
      <c r="A2" s="80" t="s">
        <v>54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</row>
    <row r="3" spans="1:12" ht="60" x14ac:dyDescent="0.15">
      <c r="A3" s="1"/>
      <c r="B3" s="1" t="s">
        <v>0</v>
      </c>
      <c r="C3" s="81" t="s">
        <v>1</v>
      </c>
      <c r="D3" s="82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 x14ac:dyDescent="0.15">
      <c r="A4" s="54"/>
      <c r="B4" s="54" t="s">
        <v>19</v>
      </c>
      <c r="C4" s="40" t="s">
        <v>20</v>
      </c>
      <c r="D4" s="3" t="s">
        <v>7</v>
      </c>
      <c r="E4" s="57">
        <v>102</v>
      </c>
      <c r="F4" s="4">
        <f>24+18</f>
        <v>42</v>
      </c>
      <c r="G4" s="4"/>
      <c r="H4" s="4"/>
      <c r="I4" s="17"/>
      <c r="J4" s="54"/>
      <c r="K4" s="13"/>
      <c r="L4" s="60"/>
    </row>
    <row r="5" spans="1:12" ht="14.25" x14ac:dyDescent="0.15">
      <c r="A5" s="55"/>
      <c r="B5" s="55"/>
      <c r="C5" s="40" t="s">
        <v>21</v>
      </c>
      <c r="D5" s="3" t="s">
        <v>7</v>
      </c>
      <c r="E5" s="58"/>
      <c r="F5" s="4">
        <f>4-1</f>
        <v>3</v>
      </c>
      <c r="G5" s="4"/>
      <c r="H5" s="16"/>
      <c r="I5" s="17"/>
      <c r="J5" s="55"/>
      <c r="K5" s="13"/>
      <c r="L5" s="61"/>
    </row>
    <row r="6" spans="1:12" ht="14.25" x14ac:dyDescent="0.15">
      <c r="A6" s="55"/>
      <c r="B6" s="55"/>
      <c r="C6" s="40" t="s">
        <v>22</v>
      </c>
      <c r="D6" s="3" t="s">
        <v>7</v>
      </c>
      <c r="E6" s="58"/>
      <c r="F6" s="4">
        <f>26+10</f>
        <v>36</v>
      </c>
      <c r="G6" s="4"/>
      <c r="H6" s="4"/>
      <c r="I6" s="17"/>
      <c r="J6" s="55"/>
      <c r="K6" s="13"/>
      <c r="L6" s="61"/>
    </row>
    <row r="7" spans="1:12" ht="14.25" x14ac:dyDescent="0.15">
      <c r="A7" s="55"/>
      <c r="B7" s="55"/>
      <c r="C7" s="40" t="s">
        <v>23</v>
      </c>
      <c r="D7" s="3" t="s">
        <v>24</v>
      </c>
      <c r="E7" s="58"/>
      <c r="F7" s="6">
        <v>4</v>
      </c>
      <c r="G7" s="4"/>
      <c r="H7" s="5"/>
      <c r="I7" s="17"/>
      <c r="J7" s="55"/>
      <c r="K7" s="13"/>
      <c r="L7" s="61"/>
    </row>
    <row r="8" spans="1:12" ht="14.25" x14ac:dyDescent="0.15">
      <c r="A8" s="55"/>
      <c r="B8" s="55"/>
      <c r="C8" s="7" t="s">
        <v>25</v>
      </c>
      <c r="D8" s="3" t="s">
        <v>7</v>
      </c>
      <c r="E8" s="58"/>
      <c r="F8" s="4">
        <v>2</v>
      </c>
      <c r="G8" s="4"/>
      <c r="H8" s="4"/>
      <c r="I8" s="17"/>
      <c r="J8" s="55"/>
      <c r="K8" s="8"/>
      <c r="L8" s="61"/>
    </row>
    <row r="9" spans="1:12" ht="14.25" x14ac:dyDescent="0.15">
      <c r="A9" s="55"/>
      <c r="B9" s="55"/>
      <c r="C9" s="63" t="s">
        <v>10</v>
      </c>
      <c r="D9" s="64"/>
      <c r="E9" s="58"/>
      <c r="F9" s="4">
        <v>0</v>
      </c>
      <c r="G9" s="4"/>
      <c r="H9" s="4"/>
      <c r="I9" s="17"/>
      <c r="J9" s="55"/>
      <c r="K9" s="8"/>
      <c r="L9" s="61"/>
    </row>
    <row r="10" spans="1:12" ht="14.25" x14ac:dyDescent="0.15">
      <c r="A10" s="55"/>
      <c r="B10" s="56"/>
      <c r="C10" s="65" t="s">
        <v>14</v>
      </c>
      <c r="D10" s="66"/>
      <c r="E10" s="59"/>
      <c r="F10" s="4">
        <f>2+2-2-2</f>
        <v>0</v>
      </c>
      <c r="G10" s="4"/>
      <c r="H10" s="4"/>
      <c r="I10" s="17"/>
      <c r="J10" s="56"/>
      <c r="K10" s="8"/>
      <c r="L10" s="62"/>
    </row>
    <row r="11" spans="1:12" ht="14.25" customHeight="1" x14ac:dyDescent="0.15">
      <c r="A11" s="55"/>
      <c r="B11" s="51" t="s">
        <v>11</v>
      </c>
      <c r="C11" s="52"/>
      <c r="D11" s="52"/>
      <c r="E11" s="53"/>
      <c r="F11" s="9">
        <f>SUM(F4:F10)</f>
        <v>87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55"/>
      <c r="B12" s="54" t="s">
        <v>8</v>
      </c>
      <c r="C12" s="17" t="s">
        <v>12</v>
      </c>
      <c r="D12" s="3" t="s">
        <v>13</v>
      </c>
      <c r="E12" s="57">
        <v>102</v>
      </c>
      <c r="F12" s="4">
        <f>21+11</f>
        <v>32</v>
      </c>
      <c r="G12" s="5"/>
      <c r="H12" s="16"/>
      <c r="I12" s="17"/>
      <c r="J12" s="54"/>
      <c r="K12" s="11"/>
      <c r="L12" s="60"/>
    </row>
    <row r="13" spans="1:12" ht="14.25" x14ac:dyDescent="0.15">
      <c r="A13" s="55"/>
      <c r="B13" s="55"/>
      <c r="C13" s="17" t="s">
        <v>26</v>
      </c>
      <c r="D13" s="3" t="s">
        <v>13</v>
      </c>
      <c r="E13" s="58"/>
      <c r="F13" s="4">
        <f>21+9</f>
        <v>30</v>
      </c>
      <c r="G13" s="15"/>
      <c r="H13" s="4"/>
      <c r="I13" s="17"/>
      <c r="J13" s="55"/>
      <c r="K13" s="11"/>
      <c r="L13" s="61"/>
    </row>
    <row r="14" spans="1:12" ht="14.25" customHeight="1" x14ac:dyDescent="0.15">
      <c r="A14" s="55"/>
      <c r="B14" s="55"/>
      <c r="C14" s="63" t="s">
        <v>27</v>
      </c>
      <c r="D14" s="64"/>
      <c r="E14" s="58"/>
      <c r="F14" s="4">
        <f>1-1</f>
        <v>0</v>
      </c>
      <c r="G14" s="4"/>
      <c r="H14" s="5"/>
      <c r="I14" s="17"/>
      <c r="J14" s="55"/>
      <c r="K14" s="11"/>
      <c r="L14" s="61"/>
    </row>
    <row r="15" spans="1:12" ht="14.25" x14ac:dyDescent="0.15">
      <c r="A15" s="55"/>
      <c r="B15" s="55"/>
      <c r="C15" s="65" t="s">
        <v>28</v>
      </c>
      <c r="D15" s="66"/>
      <c r="E15" s="58"/>
      <c r="F15" s="4">
        <f>9+1</f>
        <v>10</v>
      </c>
      <c r="G15" s="4"/>
      <c r="H15" s="5"/>
      <c r="I15" s="17"/>
      <c r="J15" s="55"/>
      <c r="K15" s="8"/>
      <c r="L15" s="61"/>
    </row>
    <row r="16" spans="1:12" ht="14.25" x14ac:dyDescent="0.15">
      <c r="A16" s="55"/>
      <c r="B16" s="55"/>
      <c r="C16" s="65" t="s">
        <v>14</v>
      </c>
      <c r="D16" s="66"/>
      <c r="E16" s="58"/>
      <c r="F16" s="4">
        <v>0</v>
      </c>
      <c r="G16" s="4"/>
      <c r="H16" s="4"/>
      <c r="I16" s="17"/>
      <c r="J16" s="55"/>
      <c r="K16" s="8"/>
      <c r="L16" s="61"/>
    </row>
    <row r="17" spans="1:12" ht="14.25" x14ac:dyDescent="0.15">
      <c r="A17" s="55"/>
      <c r="B17" s="56"/>
      <c r="C17" s="65" t="s">
        <v>29</v>
      </c>
      <c r="D17" s="66"/>
      <c r="E17" s="59"/>
      <c r="F17" s="4">
        <v>0</v>
      </c>
      <c r="G17" s="4"/>
      <c r="H17" s="5"/>
      <c r="I17" s="17"/>
      <c r="J17" s="56"/>
      <c r="K17" s="8"/>
      <c r="L17" s="61"/>
    </row>
    <row r="18" spans="1:12" ht="14.25" customHeight="1" x14ac:dyDescent="0.15">
      <c r="A18" s="56"/>
      <c r="B18" s="51" t="s">
        <v>30</v>
      </c>
      <c r="C18" s="52"/>
      <c r="D18" s="52"/>
      <c r="E18" s="53"/>
      <c r="F18" s="9">
        <f>SUM(F12:F17)</f>
        <v>72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2"/>
    </row>
    <row r="19" spans="1:12" ht="18" x14ac:dyDescent="0.15">
      <c r="A19" s="67" t="s">
        <v>31</v>
      </c>
      <c r="B19" s="68"/>
      <c r="C19" s="69"/>
      <c r="D19" s="41"/>
      <c r="E19" s="12">
        <f>SUM(E4:E15)</f>
        <v>204</v>
      </c>
      <c r="F19" s="12">
        <f>+F18+F11</f>
        <v>159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70" t="s">
        <v>9</v>
      </c>
      <c r="B20" s="73" t="s">
        <v>32</v>
      </c>
      <c r="C20" s="74"/>
      <c r="D20" s="74"/>
      <c r="E20" s="74"/>
      <c r="F20" s="74"/>
      <c r="G20" s="74"/>
      <c r="H20" s="74"/>
      <c r="I20" s="74"/>
      <c r="J20" s="74"/>
      <c r="K20" s="75"/>
      <c r="L20" s="14"/>
    </row>
    <row r="21" spans="1:12" ht="14.25" customHeight="1" x14ac:dyDescent="0.15">
      <c r="A21" s="71"/>
      <c r="B21" s="73" t="s">
        <v>33</v>
      </c>
      <c r="C21" s="74"/>
      <c r="D21" s="74"/>
      <c r="E21" s="74"/>
      <c r="F21" s="74"/>
      <c r="G21" s="74"/>
      <c r="H21" s="74"/>
      <c r="I21" s="74"/>
      <c r="J21" s="74"/>
      <c r="K21" s="75"/>
      <c r="L21" s="14"/>
    </row>
    <row r="22" spans="1:12" ht="14.25" customHeight="1" x14ac:dyDescent="0.15">
      <c r="A22" s="72"/>
      <c r="B22" s="76" t="s">
        <v>51</v>
      </c>
      <c r="C22" s="77"/>
      <c r="D22" s="77"/>
      <c r="E22" s="77"/>
      <c r="F22" s="77"/>
      <c r="G22" s="77"/>
      <c r="H22" s="77"/>
      <c r="I22" s="77"/>
      <c r="J22" s="77"/>
      <c r="K22" s="78"/>
      <c r="L22" s="14"/>
    </row>
    <row r="23" spans="1:12" ht="14.25" x14ac:dyDescent="0.15">
      <c r="A23" s="50" t="s">
        <v>34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</row>
    <row r="24" spans="1:12" ht="15.75" customHeight="1" x14ac:dyDescent="0.15"/>
    <row r="25" spans="1:12" ht="15.75" customHeight="1" x14ac:dyDescent="0.15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H7" sqref="H7"/>
    </sheetView>
  </sheetViews>
  <sheetFormatPr defaultRowHeight="13.5" x14ac:dyDescent="0.15"/>
  <sheetData>
    <row r="1" spans="1:12" ht="31.5" x14ac:dyDescent="0.15">
      <c r="A1" s="79" t="s">
        <v>15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12" ht="14.25" x14ac:dyDescent="0.15">
      <c r="A2" s="80" t="s">
        <v>55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</row>
    <row r="3" spans="1:12" ht="60" x14ac:dyDescent="0.15">
      <c r="A3" s="1"/>
      <c r="B3" s="1" t="s">
        <v>0</v>
      </c>
      <c r="C3" s="81" t="s">
        <v>1</v>
      </c>
      <c r="D3" s="82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 x14ac:dyDescent="0.15">
      <c r="A4" s="54"/>
      <c r="B4" s="54" t="s">
        <v>19</v>
      </c>
      <c r="C4" s="42" t="s">
        <v>20</v>
      </c>
      <c r="D4" s="3" t="s">
        <v>7</v>
      </c>
      <c r="E4" s="57">
        <v>102</v>
      </c>
      <c r="F4" s="4">
        <f>24+18</f>
        <v>42</v>
      </c>
      <c r="G4" s="4"/>
      <c r="H4" s="4"/>
      <c r="I4" s="17"/>
      <c r="J4" s="54"/>
      <c r="K4" s="13"/>
      <c r="L4" s="60"/>
    </row>
    <row r="5" spans="1:12" ht="14.25" x14ac:dyDescent="0.15">
      <c r="A5" s="55"/>
      <c r="B5" s="55"/>
      <c r="C5" s="42" t="s">
        <v>21</v>
      </c>
      <c r="D5" s="3" t="s">
        <v>7</v>
      </c>
      <c r="E5" s="58"/>
      <c r="F5" s="4">
        <f>4-1</f>
        <v>3</v>
      </c>
      <c r="G5" s="4"/>
      <c r="H5" s="16"/>
      <c r="I5" s="17"/>
      <c r="J5" s="55"/>
      <c r="K5" s="13"/>
      <c r="L5" s="61"/>
    </row>
    <row r="6" spans="1:12" ht="14.25" x14ac:dyDescent="0.15">
      <c r="A6" s="55"/>
      <c r="B6" s="55"/>
      <c r="C6" s="42" t="s">
        <v>22</v>
      </c>
      <c r="D6" s="3" t="s">
        <v>7</v>
      </c>
      <c r="E6" s="58"/>
      <c r="F6" s="4">
        <f>26+10</f>
        <v>36</v>
      </c>
      <c r="G6" s="4"/>
      <c r="H6" s="4"/>
      <c r="I6" s="17"/>
      <c r="J6" s="55"/>
      <c r="K6" s="13"/>
      <c r="L6" s="61"/>
    </row>
    <row r="7" spans="1:12" ht="14.25" x14ac:dyDescent="0.15">
      <c r="A7" s="55"/>
      <c r="B7" s="55"/>
      <c r="C7" s="42" t="s">
        <v>23</v>
      </c>
      <c r="D7" s="3" t="s">
        <v>24</v>
      </c>
      <c r="E7" s="58"/>
      <c r="F7" s="6">
        <v>4</v>
      </c>
      <c r="G7" s="4"/>
      <c r="H7" s="5"/>
      <c r="I7" s="17"/>
      <c r="J7" s="55"/>
      <c r="K7" s="13"/>
      <c r="L7" s="61"/>
    </row>
    <row r="8" spans="1:12" ht="14.25" x14ac:dyDescent="0.15">
      <c r="A8" s="55"/>
      <c r="B8" s="55"/>
      <c r="C8" s="7" t="s">
        <v>25</v>
      </c>
      <c r="D8" s="3" t="s">
        <v>7</v>
      </c>
      <c r="E8" s="58"/>
      <c r="F8" s="4">
        <v>2</v>
      </c>
      <c r="G8" s="4"/>
      <c r="H8" s="4"/>
      <c r="I8" s="17"/>
      <c r="J8" s="55"/>
      <c r="K8" s="8"/>
      <c r="L8" s="61"/>
    </row>
    <row r="9" spans="1:12" ht="14.25" x14ac:dyDescent="0.15">
      <c r="A9" s="55"/>
      <c r="B9" s="55"/>
      <c r="C9" s="63" t="s">
        <v>10</v>
      </c>
      <c r="D9" s="64"/>
      <c r="E9" s="58"/>
      <c r="F9" s="4">
        <v>0</v>
      </c>
      <c r="G9" s="4"/>
      <c r="H9" s="4"/>
      <c r="I9" s="17"/>
      <c r="J9" s="55"/>
      <c r="K9" s="8"/>
      <c r="L9" s="61"/>
    </row>
    <row r="10" spans="1:12" ht="14.25" x14ac:dyDescent="0.15">
      <c r="A10" s="55"/>
      <c r="B10" s="56"/>
      <c r="C10" s="65" t="s">
        <v>14</v>
      </c>
      <c r="D10" s="66"/>
      <c r="E10" s="59"/>
      <c r="F10" s="4">
        <f>2+2-2-2</f>
        <v>0</v>
      </c>
      <c r="G10" s="4"/>
      <c r="H10" s="4"/>
      <c r="I10" s="17"/>
      <c r="J10" s="56"/>
      <c r="K10" s="8"/>
      <c r="L10" s="62"/>
    </row>
    <row r="11" spans="1:12" ht="14.25" customHeight="1" x14ac:dyDescent="0.15">
      <c r="A11" s="55"/>
      <c r="B11" s="51" t="s">
        <v>11</v>
      </c>
      <c r="C11" s="52"/>
      <c r="D11" s="52"/>
      <c r="E11" s="53"/>
      <c r="F11" s="9">
        <f>SUM(F4:F10)</f>
        <v>87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55"/>
      <c r="B12" s="54" t="s">
        <v>8</v>
      </c>
      <c r="C12" s="17" t="s">
        <v>12</v>
      </c>
      <c r="D12" s="3" t="s">
        <v>13</v>
      </c>
      <c r="E12" s="57">
        <v>102</v>
      </c>
      <c r="F12" s="4">
        <f>21+11</f>
        <v>32</v>
      </c>
      <c r="G12" s="5"/>
      <c r="H12" s="16"/>
      <c r="I12" s="17"/>
      <c r="J12" s="54"/>
      <c r="K12" s="11"/>
      <c r="L12" s="60"/>
    </row>
    <row r="13" spans="1:12" ht="14.25" x14ac:dyDescent="0.15">
      <c r="A13" s="55"/>
      <c r="B13" s="55"/>
      <c r="C13" s="17" t="s">
        <v>26</v>
      </c>
      <c r="D13" s="3" t="s">
        <v>13</v>
      </c>
      <c r="E13" s="58"/>
      <c r="F13" s="4">
        <f>21+9</f>
        <v>30</v>
      </c>
      <c r="G13" s="15"/>
      <c r="H13" s="4"/>
      <c r="I13" s="17"/>
      <c r="J13" s="55"/>
      <c r="K13" s="11"/>
      <c r="L13" s="61"/>
    </row>
    <row r="14" spans="1:12" ht="14.25" customHeight="1" x14ac:dyDescent="0.15">
      <c r="A14" s="55"/>
      <c r="B14" s="55"/>
      <c r="C14" s="63" t="s">
        <v>27</v>
      </c>
      <c r="D14" s="64"/>
      <c r="E14" s="58"/>
      <c r="F14" s="4">
        <f>1-1</f>
        <v>0</v>
      </c>
      <c r="G14" s="4"/>
      <c r="H14" s="5"/>
      <c r="I14" s="17"/>
      <c r="J14" s="55"/>
      <c r="K14" s="11"/>
      <c r="L14" s="61"/>
    </row>
    <row r="15" spans="1:12" ht="14.25" x14ac:dyDescent="0.15">
      <c r="A15" s="55"/>
      <c r="B15" s="55"/>
      <c r="C15" s="65" t="s">
        <v>28</v>
      </c>
      <c r="D15" s="66"/>
      <c r="E15" s="58"/>
      <c r="F15" s="4">
        <f>9+1</f>
        <v>10</v>
      </c>
      <c r="G15" s="4"/>
      <c r="H15" s="5"/>
      <c r="I15" s="17"/>
      <c r="J15" s="55"/>
      <c r="K15" s="8"/>
      <c r="L15" s="61"/>
    </row>
    <row r="16" spans="1:12" ht="14.25" x14ac:dyDescent="0.15">
      <c r="A16" s="55"/>
      <c r="B16" s="55"/>
      <c r="C16" s="65" t="s">
        <v>14</v>
      </c>
      <c r="D16" s="66"/>
      <c r="E16" s="58"/>
      <c r="F16" s="4">
        <v>0</v>
      </c>
      <c r="G16" s="4"/>
      <c r="H16" s="4"/>
      <c r="I16" s="17"/>
      <c r="J16" s="55"/>
      <c r="K16" s="8"/>
      <c r="L16" s="61"/>
    </row>
    <row r="17" spans="1:12" ht="14.25" x14ac:dyDescent="0.15">
      <c r="A17" s="55"/>
      <c r="B17" s="56"/>
      <c r="C17" s="65" t="s">
        <v>29</v>
      </c>
      <c r="D17" s="66"/>
      <c r="E17" s="59"/>
      <c r="F17" s="4">
        <v>0</v>
      </c>
      <c r="G17" s="4"/>
      <c r="H17" s="5"/>
      <c r="I17" s="17"/>
      <c r="J17" s="56"/>
      <c r="K17" s="8"/>
      <c r="L17" s="61"/>
    </row>
    <row r="18" spans="1:12" ht="14.25" customHeight="1" x14ac:dyDescent="0.15">
      <c r="A18" s="56"/>
      <c r="B18" s="51" t="s">
        <v>30</v>
      </c>
      <c r="C18" s="52"/>
      <c r="D18" s="52"/>
      <c r="E18" s="53"/>
      <c r="F18" s="9">
        <f>SUM(F12:F17)</f>
        <v>72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2"/>
    </row>
    <row r="19" spans="1:12" ht="18" x14ac:dyDescent="0.15">
      <c r="A19" s="67" t="s">
        <v>31</v>
      </c>
      <c r="B19" s="68"/>
      <c r="C19" s="69"/>
      <c r="D19" s="43"/>
      <c r="E19" s="12">
        <f>SUM(E4:E15)</f>
        <v>204</v>
      </c>
      <c r="F19" s="12">
        <f>+F18+F11</f>
        <v>159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70" t="s">
        <v>9</v>
      </c>
      <c r="B20" s="73" t="s">
        <v>32</v>
      </c>
      <c r="C20" s="74"/>
      <c r="D20" s="74"/>
      <c r="E20" s="74"/>
      <c r="F20" s="74"/>
      <c r="G20" s="74"/>
      <c r="H20" s="74"/>
      <c r="I20" s="74"/>
      <c r="J20" s="74"/>
      <c r="K20" s="75"/>
      <c r="L20" s="14"/>
    </row>
    <row r="21" spans="1:12" ht="14.25" customHeight="1" x14ac:dyDescent="0.15">
      <c r="A21" s="71"/>
      <c r="B21" s="73" t="s">
        <v>33</v>
      </c>
      <c r="C21" s="74"/>
      <c r="D21" s="74"/>
      <c r="E21" s="74"/>
      <c r="F21" s="74"/>
      <c r="G21" s="74"/>
      <c r="H21" s="74"/>
      <c r="I21" s="74"/>
      <c r="J21" s="74"/>
      <c r="K21" s="75"/>
      <c r="L21" s="14"/>
    </row>
    <row r="22" spans="1:12" ht="14.25" customHeight="1" x14ac:dyDescent="0.15">
      <c r="A22" s="72"/>
      <c r="B22" s="76" t="s">
        <v>40</v>
      </c>
      <c r="C22" s="77"/>
      <c r="D22" s="77"/>
      <c r="E22" s="77"/>
      <c r="F22" s="77"/>
      <c r="G22" s="77"/>
      <c r="H22" s="77"/>
      <c r="I22" s="77"/>
      <c r="J22" s="77"/>
      <c r="K22" s="78"/>
      <c r="L22" s="14"/>
    </row>
    <row r="23" spans="1:12" ht="14.25" x14ac:dyDescent="0.15">
      <c r="A23" s="50" t="s">
        <v>34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</row>
    <row r="24" spans="1:12" ht="15.75" customHeight="1" x14ac:dyDescent="0.15"/>
    <row r="25" spans="1:12" ht="15.75" customHeight="1" x14ac:dyDescent="0.15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G6" sqref="G6"/>
    </sheetView>
  </sheetViews>
  <sheetFormatPr defaultRowHeight="13.5" x14ac:dyDescent="0.15"/>
  <sheetData>
    <row r="1" spans="1:12" ht="31.5" x14ac:dyDescent="0.15">
      <c r="A1" s="79" t="s">
        <v>15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12" ht="14.25" x14ac:dyDescent="0.15">
      <c r="A2" s="80" t="s">
        <v>56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</row>
    <row r="3" spans="1:12" ht="60" x14ac:dyDescent="0.15">
      <c r="A3" s="1"/>
      <c r="B3" s="1" t="s">
        <v>0</v>
      </c>
      <c r="C3" s="81" t="s">
        <v>1</v>
      </c>
      <c r="D3" s="82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 x14ac:dyDescent="0.15">
      <c r="A4" s="54"/>
      <c r="B4" s="54" t="s">
        <v>19</v>
      </c>
      <c r="C4" s="44" t="s">
        <v>20</v>
      </c>
      <c r="D4" s="3" t="s">
        <v>7</v>
      </c>
      <c r="E4" s="57">
        <v>102</v>
      </c>
      <c r="F4" s="4">
        <f>24+18</f>
        <v>42</v>
      </c>
      <c r="G4" s="4"/>
      <c r="H4" s="4"/>
      <c r="I4" s="17"/>
      <c r="J4" s="54"/>
      <c r="K4" s="13"/>
      <c r="L4" s="60"/>
    </row>
    <row r="5" spans="1:12" ht="14.25" x14ac:dyDescent="0.15">
      <c r="A5" s="55"/>
      <c r="B5" s="55"/>
      <c r="C5" s="44" t="s">
        <v>21</v>
      </c>
      <c r="D5" s="3" t="s">
        <v>7</v>
      </c>
      <c r="E5" s="58"/>
      <c r="F5" s="4">
        <f>4-1</f>
        <v>3</v>
      </c>
      <c r="G5" s="4"/>
      <c r="H5" s="16"/>
      <c r="I5" s="17"/>
      <c r="J5" s="55"/>
      <c r="K5" s="13"/>
      <c r="L5" s="61"/>
    </row>
    <row r="6" spans="1:12" ht="14.25" x14ac:dyDescent="0.15">
      <c r="A6" s="55"/>
      <c r="B6" s="55"/>
      <c r="C6" s="44" t="s">
        <v>22</v>
      </c>
      <c r="D6" s="3" t="s">
        <v>7</v>
      </c>
      <c r="E6" s="58"/>
      <c r="F6" s="4">
        <f>26+10</f>
        <v>36</v>
      </c>
      <c r="G6" s="4"/>
      <c r="H6" s="4"/>
      <c r="I6" s="17"/>
      <c r="J6" s="55"/>
      <c r="K6" s="13"/>
      <c r="L6" s="61"/>
    </row>
    <row r="7" spans="1:12" ht="14.25" x14ac:dyDescent="0.15">
      <c r="A7" s="55"/>
      <c r="B7" s="55"/>
      <c r="C7" s="44" t="s">
        <v>23</v>
      </c>
      <c r="D7" s="3" t="s">
        <v>24</v>
      </c>
      <c r="E7" s="58"/>
      <c r="F7" s="6">
        <v>4</v>
      </c>
      <c r="G7" s="4"/>
      <c r="H7" s="5"/>
      <c r="I7" s="17"/>
      <c r="J7" s="55"/>
      <c r="K7" s="13"/>
      <c r="L7" s="61"/>
    </row>
    <row r="8" spans="1:12" ht="14.25" x14ac:dyDescent="0.15">
      <c r="A8" s="55"/>
      <c r="B8" s="55"/>
      <c r="C8" s="7" t="s">
        <v>25</v>
      </c>
      <c r="D8" s="3" t="s">
        <v>7</v>
      </c>
      <c r="E8" s="58"/>
      <c r="F8" s="4">
        <v>2</v>
      </c>
      <c r="G8" s="4"/>
      <c r="H8" s="4"/>
      <c r="I8" s="17"/>
      <c r="J8" s="55"/>
      <c r="K8" s="8"/>
      <c r="L8" s="61"/>
    </row>
    <row r="9" spans="1:12" ht="14.25" x14ac:dyDescent="0.15">
      <c r="A9" s="55"/>
      <c r="B9" s="55"/>
      <c r="C9" s="63" t="s">
        <v>10</v>
      </c>
      <c r="D9" s="64"/>
      <c r="E9" s="58"/>
      <c r="F9" s="4">
        <v>0</v>
      </c>
      <c r="G9" s="4"/>
      <c r="H9" s="4"/>
      <c r="I9" s="17"/>
      <c r="J9" s="55"/>
      <c r="K9" s="8"/>
      <c r="L9" s="61"/>
    </row>
    <row r="10" spans="1:12" ht="14.25" x14ac:dyDescent="0.15">
      <c r="A10" s="55"/>
      <c r="B10" s="56"/>
      <c r="C10" s="65" t="s">
        <v>14</v>
      </c>
      <c r="D10" s="66"/>
      <c r="E10" s="59"/>
      <c r="F10" s="4">
        <f>2+2-2-2</f>
        <v>0</v>
      </c>
      <c r="G10" s="4"/>
      <c r="H10" s="4"/>
      <c r="I10" s="17"/>
      <c r="J10" s="56"/>
      <c r="K10" s="8"/>
      <c r="L10" s="62"/>
    </row>
    <row r="11" spans="1:12" ht="14.25" customHeight="1" x14ac:dyDescent="0.15">
      <c r="A11" s="55"/>
      <c r="B11" s="51" t="s">
        <v>11</v>
      </c>
      <c r="C11" s="52"/>
      <c r="D11" s="52"/>
      <c r="E11" s="53"/>
      <c r="F11" s="9">
        <f>SUM(F4:F10)</f>
        <v>87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55"/>
      <c r="B12" s="54" t="s">
        <v>8</v>
      </c>
      <c r="C12" s="17" t="s">
        <v>12</v>
      </c>
      <c r="D12" s="3" t="s">
        <v>13</v>
      </c>
      <c r="E12" s="57">
        <v>102</v>
      </c>
      <c r="F12" s="4">
        <f>21+11</f>
        <v>32</v>
      </c>
      <c r="G12" s="5"/>
      <c r="H12" s="16"/>
      <c r="I12" s="17"/>
      <c r="J12" s="54"/>
      <c r="K12" s="11"/>
      <c r="L12" s="60"/>
    </row>
    <row r="13" spans="1:12" ht="14.25" x14ac:dyDescent="0.15">
      <c r="A13" s="55"/>
      <c r="B13" s="55"/>
      <c r="C13" s="17" t="s">
        <v>26</v>
      </c>
      <c r="D13" s="3" t="s">
        <v>13</v>
      </c>
      <c r="E13" s="58"/>
      <c r="F13" s="4">
        <f>21+9</f>
        <v>30</v>
      </c>
      <c r="G13" s="15"/>
      <c r="H13" s="4"/>
      <c r="I13" s="17"/>
      <c r="J13" s="55"/>
      <c r="K13" s="11"/>
      <c r="L13" s="61"/>
    </row>
    <row r="14" spans="1:12" ht="14.25" customHeight="1" x14ac:dyDescent="0.15">
      <c r="A14" s="55"/>
      <c r="B14" s="55"/>
      <c r="C14" s="63" t="s">
        <v>27</v>
      </c>
      <c r="D14" s="64"/>
      <c r="E14" s="58"/>
      <c r="F14" s="4">
        <f>1-1</f>
        <v>0</v>
      </c>
      <c r="G14" s="4"/>
      <c r="H14" s="5"/>
      <c r="I14" s="17"/>
      <c r="J14" s="55"/>
      <c r="K14" s="11"/>
      <c r="L14" s="61"/>
    </row>
    <row r="15" spans="1:12" ht="14.25" x14ac:dyDescent="0.15">
      <c r="A15" s="55"/>
      <c r="B15" s="55"/>
      <c r="C15" s="65" t="s">
        <v>28</v>
      </c>
      <c r="D15" s="66"/>
      <c r="E15" s="58"/>
      <c r="F15" s="4">
        <f>9+1</f>
        <v>10</v>
      </c>
      <c r="G15" s="4"/>
      <c r="H15" s="5"/>
      <c r="I15" s="17"/>
      <c r="J15" s="55"/>
      <c r="K15" s="8"/>
      <c r="L15" s="61"/>
    </row>
    <row r="16" spans="1:12" ht="14.25" x14ac:dyDescent="0.15">
      <c r="A16" s="55"/>
      <c r="B16" s="55"/>
      <c r="C16" s="65" t="s">
        <v>14</v>
      </c>
      <c r="D16" s="66"/>
      <c r="E16" s="58"/>
      <c r="F16" s="4">
        <v>0</v>
      </c>
      <c r="G16" s="4"/>
      <c r="H16" s="4"/>
      <c r="I16" s="17"/>
      <c r="J16" s="55"/>
      <c r="K16" s="8"/>
      <c r="L16" s="61"/>
    </row>
    <row r="17" spans="1:12" ht="14.25" x14ac:dyDescent="0.15">
      <c r="A17" s="55"/>
      <c r="B17" s="56"/>
      <c r="C17" s="65" t="s">
        <v>29</v>
      </c>
      <c r="D17" s="66"/>
      <c r="E17" s="59"/>
      <c r="F17" s="4">
        <v>0</v>
      </c>
      <c r="G17" s="4"/>
      <c r="H17" s="5"/>
      <c r="I17" s="17"/>
      <c r="J17" s="56"/>
      <c r="K17" s="8"/>
      <c r="L17" s="61"/>
    </row>
    <row r="18" spans="1:12" ht="14.25" customHeight="1" x14ac:dyDescent="0.15">
      <c r="A18" s="56"/>
      <c r="B18" s="51" t="s">
        <v>30</v>
      </c>
      <c r="C18" s="52"/>
      <c r="D18" s="52"/>
      <c r="E18" s="53"/>
      <c r="F18" s="9">
        <f>SUM(F12:F17)</f>
        <v>72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2"/>
    </row>
    <row r="19" spans="1:12" ht="18" x14ac:dyDescent="0.15">
      <c r="A19" s="67" t="s">
        <v>31</v>
      </c>
      <c r="B19" s="68"/>
      <c r="C19" s="69"/>
      <c r="D19" s="45"/>
      <c r="E19" s="12">
        <f>SUM(E4:E15)</f>
        <v>204</v>
      </c>
      <c r="F19" s="12">
        <f>+F18+F11</f>
        <v>159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70" t="s">
        <v>9</v>
      </c>
      <c r="B20" s="73" t="s">
        <v>32</v>
      </c>
      <c r="C20" s="74"/>
      <c r="D20" s="74"/>
      <c r="E20" s="74"/>
      <c r="F20" s="74"/>
      <c r="G20" s="74"/>
      <c r="H20" s="74"/>
      <c r="I20" s="74"/>
      <c r="J20" s="74"/>
      <c r="K20" s="75"/>
      <c r="L20" s="14"/>
    </row>
    <row r="21" spans="1:12" ht="14.25" customHeight="1" x14ac:dyDescent="0.15">
      <c r="A21" s="71"/>
      <c r="B21" s="73" t="s">
        <v>33</v>
      </c>
      <c r="C21" s="74"/>
      <c r="D21" s="74"/>
      <c r="E21" s="74"/>
      <c r="F21" s="74"/>
      <c r="G21" s="74"/>
      <c r="H21" s="74"/>
      <c r="I21" s="74"/>
      <c r="J21" s="74"/>
      <c r="K21" s="75"/>
      <c r="L21" s="14"/>
    </row>
    <row r="22" spans="1:12" ht="14.25" customHeight="1" x14ac:dyDescent="0.15">
      <c r="A22" s="72"/>
      <c r="B22" s="76" t="s">
        <v>40</v>
      </c>
      <c r="C22" s="77"/>
      <c r="D22" s="77"/>
      <c r="E22" s="77"/>
      <c r="F22" s="77"/>
      <c r="G22" s="77"/>
      <c r="H22" s="77"/>
      <c r="I22" s="77"/>
      <c r="J22" s="77"/>
      <c r="K22" s="78"/>
      <c r="L22" s="14"/>
    </row>
    <row r="23" spans="1:12" ht="14.25" x14ac:dyDescent="0.15">
      <c r="A23" s="50" t="s">
        <v>34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</row>
    <row r="24" spans="1:12" ht="15.75" customHeight="1" x14ac:dyDescent="0.15"/>
    <row r="25" spans="1:12" ht="15.75" customHeight="1" x14ac:dyDescent="0.15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C27" sqref="C27"/>
    </sheetView>
  </sheetViews>
  <sheetFormatPr defaultRowHeight="13.5" x14ac:dyDescent="0.15"/>
  <sheetData>
    <row r="1" spans="1:12" ht="31.5" x14ac:dyDescent="0.15">
      <c r="A1" s="79" t="s">
        <v>15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12" ht="14.25" x14ac:dyDescent="0.15">
      <c r="A2" s="80" t="s">
        <v>57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</row>
    <row r="3" spans="1:12" ht="60" x14ac:dyDescent="0.15">
      <c r="A3" s="1"/>
      <c r="B3" s="1" t="s">
        <v>0</v>
      </c>
      <c r="C3" s="81" t="s">
        <v>1</v>
      </c>
      <c r="D3" s="82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 x14ac:dyDescent="0.15">
      <c r="A4" s="54"/>
      <c r="B4" s="54" t="s">
        <v>19</v>
      </c>
      <c r="C4" s="46" t="s">
        <v>20</v>
      </c>
      <c r="D4" s="3" t="s">
        <v>7</v>
      </c>
      <c r="E4" s="57">
        <v>102</v>
      </c>
      <c r="F4" s="4">
        <f>25+18</f>
        <v>43</v>
      </c>
      <c r="G4" s="4">
        <v>1</v>
      </c>
      <c r="H4" s="4"/>
      <c r="I4" s="17"/>
      <c r="J4" s="54"/>
      <c r="K4" s="13"/>
      <c r="L4" s="60"/>
    </row>
    <row r="5" spans="1:12" ht="14.25" x14ac:dyDescent="0.15">
      <c r="A5" s="55"/>
      <c r="B5" s="55"/>
      <c r="C5" s="46" t="s">
        <v>21</v>
      </c>
      <c r="D5" s="3" t="s">
        <v>7</v>
      </c>
      <c r="E5" s="58"/>
      <c r="F5" s="4">
        <f>4-1</f>
        <v>3</v>
      </c>
      <c r="G5" s="4"/>
      <c r="H5" s="16"/>
      <c r="I5" s="17"/>
      <c r="J5" s="55"/>
      <c r="K5" s="13"/>
      <c r="L5" s="61"/>
    </row>
    <row r="6" spans="1:12" ht="14.25" x14ac:dyDescent="0.15">
      <c r="A6" s="55"/>
      <c r="B6" s="55"/>
      <c r="C6" s="46" t="s">
        <v>22</v>
      </c>
      <c r="D6" s="3" t="s">
        <v>7</v>
      </c>
      <c r="E6" s="58"/>
      <c r="F6" s="4">
        <f>26+10</f>
        <v>36</v>
      </c>
      <c r="G6" s="4"/>
      <c r="H6" s="4"/>
      <c r="I6" s="17"/>
      <c r="J6" s="55"/>
      <c r="K6" s="13"/>
      <c r="L6" s="61"/>
    </row>
    <row r="7" spans="1:12" ht="14.25" x14ac:dyDescent="0.15">
      <c r="A7" s="55"/>
      <c r="B7" s="55"/>
      <c r="C7" s="46" t="s">
        <v>23</v>
      </c>
      <c r="D7" s="3" t="s">
        <v>24</v>
      </c>
      <c r="E7" s="58"/>
      <c r="F7" s="6">
        <v>4</v>
      </c>
      <c r="G7" s="4"/>
      <c r="H7" s="5"/>
      <c r="I7" s="17"/>
      <c r="J7" s="55"/>
      <c r="K7" s="13"/>
      <c r="L7" s="61"/>
    </row>
    <row r="8" spans="1:12" ht="14.25" x14ac:dyDescent="0.15">
      <c r="A8" s="55"/>
      <c r="B8" s="55"/>
      <c r="C8" s="7" t="s">
        <v>25</v>
      </c>
      <c r="D8" s="3" t="s">
        <v>7</v>
      </c>
      <c r="E8" s="58"/>
      <c r="F8" s="4">
        <v>2</v>
      </c>
      <c r="G8" s="4"/>
      <c r="H8" s="4"/>
      <c r="I8" s="17"/>
      <c r="J8" s="55"/>
      <c r="K8" s="8"/>
      <c r="L8" s="61"/>
    </row>
    <row r="9" spans="1:12" ht="14.25" x14ac:dyDescent="0.15">
      <c r="A9" s="55"/>
      <c r="B9" s="55"/>
      <c r="C9" s="63" t="s">
        <v>10</v>
      </c>
      <c r="D9" s="64"/>
      <c r="E9" s="58"/>
      <c r="F9" s="4">
        <v>0</v>
      </c>
      <c r="G9" s="4"/>
      <c r="H9" s="4"/>
      <c r="I9" s="17"/>
      <c r="J9" s="55"/>
      <c r="K9" s="8"/>
      <c r="L9" s="61"/>
    </row>
    <row r="10" spans="1:12" ht="14.25" x14ac:dyDescent="0.15">
      <c r="A10" s="55"/>
      <c r="B10" s="56"/>
      <c r="C10" s="65" t="s">
        <v>14</v>
      </c>
      <c r="D10" s="66"/>
      <c r="E10" s="59"/>
      <c r="F10" s="4">
        <f>2+2-2-2</f>
        <v>0</v>
      </c>
      <c r="G10" s="4"/>
      <c r="H10" s="4"/>
      <c r="I10" s="17"/>
      <c r="J10" s="56"/>
      <c r="K10" s="8"/>
      <c r="L10" s="62"/>
    </row>
    <row r="11" spans="1:12" ht="14.25" customHeight="1" x14ac:dyDescent="0.15">
      <c r="A11" s="55"/>
      <c r="B11" s="51" t="s">
        <v>11</v>
      </c>
      <c r="C11" s="52"/>
      <c r="D11" s="52"/>
      <c r="E11" s="53"/>
      <c r="F11" s="9">
        <f>SUM(F4:F10)</f>
        <v>88</v>
      </c>
      <c r="G11" s="9">
        <f>SUM(G4:G10)</f>
        <v>1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55"/>
      <c r="B12" s="54" t="s">
        <v>8</v>
      </c>
      <c r="C12" s="17" t="s">
        <v>12</v>
      </c>
      <c r="D12" s="3" t="s">
        <v>13</v>
      </c>
      <c r="E12" s="57">
        <v>102</v>
      </c>
      <c r="F12" s="4">
        <f>21+11</f>
        <v>32</v>
      </c>
      <c r="G12" s="5"/>
      <c r="H12" s="16"/>
      <c r="I12" s="17"/>
      <c r="J12" s="54"/>
      <c r="K12" s="11"/>
      <c r="L12" s="60"/>
    </row>
    <row r="13" spans="1:12" ht="14.25" x14ac:dyDescent="0.15">
      <c r="A13" s="55"/>
      <c r="B13" s="55"/>
      <c r="C13" s="17" t="s">
        <v>26</v>
      </c>
      <c r="D13" s="3" t="s">
        <v>13</v>
      </c>
      <c r="E13" s="58"/>
      <c r="F13" s="4">
        <f>21+9</f>
        <v>30</v>
      </c>
      <c r="G13" s="15"/>
      <c r="H13" s="4"/>
      <c r="I13" s="17"/>
      <c r="J13" s="55"/>
      <c r="K13" s="11"/>
      <c r="L13" s="61"/>
    </row>
    <row r="14" spans="1:12" ht="14.25" customHeight="1" x14ac:dyDescent="0.15">
      <c r="A14" s="55"/>
      <c r="B14" s="55"/>
      <c r="C14" s="63" t="s">
        <v>27</v>
      </c>
      <c r="D14" s="64"/>
      <c r="E14" s="58"/>
      <c r="F14" s="4">
        <f>1-1</f>
        <v>0</v>
      </c>
      <c r="G14" s="4"/>
      <c r="H14" s="5"/>
      <c r="I14" s="17"/>
      <c r="J14" s="55"/>
      <c r="K14" s="11"/>
      <c r="L14" s="61"/>
    </row>
    <row r="15" spans="1:12" ht="14.25" x14ac:dyDescent="0.15">
      <c r="A15" s="55"/>
      <c r="B15" s="55"/>
      <c r="C15" s="65" t="s">
        <v>28</v>
      </c>
      <c r="D15" s="66"/>
      <c r="E15" s="58"/>
      <c r="F15" s="4">
        <f>9+1</f>
        <v>10</v>
      </c>
      <c r="G15" s="4"/>
      <c r="H15" s="5"/>
      <c r="I15" s="17"/>
      <c r="J15" s="55"/>
      <c r="K15" s="8"/>
      <c r="L15" s="61"/>
    </row>
    <row r="16" spans="1:12" ht="14.25" x14ac:dyDescent="0.15">
      <c r="A16" s="55"/>
      <c r="B16" s="55"/>
      <c r="C16" s="65" t="s">
        <v>14</v>
      </c>
      <c r="D16" s="66"/>
      <c r="E16" s="58"/>
      <c r="F16" s="4">
        <v>0</v>
      </c>
      <c r="G16" s="4"/>
      <c r="H16" s="4"/>
      <c r="I16" s="17"/>
      <c r="J16" s="55"/>
      <c r="K16" s="8"/>
      <c r="L16" s="61"/>
    </row>
    <row r="17" spans="1:12" ht="14.25" x14ac:dyDescent="0.15">
      <c r="A17" s="55"/>
      <c r="B17" s="56"/>
      <c r="C17" s="65" t="s">
        <v>29</v>
      </c>
      <c r="D17" s="66"/>
      <c r="E17" s="59"/>
      <c r="F17" s="4">
        <v>0</v>
      </c>
      <c r="G17" s="4"/>
      <c r="H17" s="5"/>
      <c r="I17" s="17"/>
      <c r="J17" s="56"/>
      <c r="K17" s="8"/>
      <c r="L17" s="61"/>
    </row>
    <row r="18" spans="1:12" ht="14.25" customHeight="1" x14ac:dyDescent="0.15">
      <c r="A18" s="56"/>
      <c r="B18" s="51" t="s">
        <v>30</v>
      </c>
      <c r="C18" s="52"/>
      <c r="D18" s="52"/>
      <c r="E18" s="53"/>
      <c r="F18" s="9">
        <f>SUM(F12:F17)</f>
        <v>72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2"/>
    </row>
    <row r="19" spans="1:12" ht="18" x14ac:dyDescent="0.15">
      <c r="A19" s="67" t="s">
        <v>31</v>
      </c>
      <c r="B19" s="68"/>
      <c r="C19" s="69"/>
      <c r="D19" s="47"/>
      <c r="E19" s="12">
        <f>SUM(E4:E15)</f>
        <v>204</v>
      </c>
      <c r="F19" s="12">
        <f>+F18+F11</f>
        <v>160</v>
      </c>
      <c r="G19" s="12">
        <f>G11+G18</f>
        <v>1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70" t="s">
        <v>9</v>
      </c>
      <c r="B20" s="73" t="s">
        <v>32</v>
      </c>
      <c r="C20" s="74"/>
      <c r="D20" s="74"/>
      <c r="E20" s="74"/>
      <c r="F20" s="74"/>
      <c r="G20" s="74"/>
      <c r="H20" s="74"/>
      <c r="I20" s="74"/>
      <c r="J20" s="74"/>
      <c r="K20" s="75"/>
      <c r="L20" s="14"/>
    </row>
    <row r="21" spans="1:12" ht="14.25" customHeight="1" x14ac:dyDescent="0.15">
      <c r="A21" s="71"/>
      <c r="B21" s="73" t="s">
        <v>33</v>
      </c>
      <c r="C21" s="74"/>
      <c r="D21" s="74"/>
      <c r="E21" s="74"/>
      <c r="F21" s="74"/>
      <c r="G21" s="74"/>
      <c r="H21" s="74"/>
      <c r="I21" s="74"/>
      <c r="J21" s="74"/>
      <c r="K21" s="75"/>
      <c r="L21" s="14"/>
    </row>
    <row r="22" spans="1:12" ht="14.25" customHeight="1" x14ac:dyDescent="0.15">
      <c r="A22" s="72"/>
      <c r="B22" s="76" t="s">
        <v>58</v>
      </c>
      <c r="C22" s="77"/>
      <c r="D22" s="77"/>
      <c r="E22" s="77"/>
      <c r="F22" s="77"/>
      <c r="G22" s="77"/>
      <c r="H22" s="77"/>
      <c r="I22" s="77"/>
      <c r="J22" s="77"/>
      <c r="K22" s="78"/>
      <c r="L22" s="14"/>
    </row>
    <row r="23" spans="1:12" ht="14.25" x14ac:dyDescent="0.15">
      <c r="A23" s="50" t="s">
        <v>34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</row>
    <row r="24" spans="1:12" ht="15.75" customHeight="1" x14ac:dyDescent="0.15"/>
    <row r="25" spans="1:12" ht="15.75" customHeight="1" x14ac:dyDescent="0.15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D25" sqref="D25"/>
    </sheetView>
  </sheetViews>
  <sheetFormatPr defaultRowHeight="13.5" x14ac:dyDescent="0.15"/>
  <sheetData>
    <row r="1" spans="1:12" ht="31.5" x14ac:dyDescent="0.15">
      <c r="A1" s="79" t="s">
        <v>15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12" ht="14.25" x14ac:dyDescent="0.15">
      <c r="A2" s="80" t="s">
        <v>59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</row>
    <row r="3" spans="1:12" ht="60" x14ac:dyDescent="0.15">
      <c r="A3" s="1"/>
      <c r="B3" s="1" t="s">
        <v>0</v>
      </c>
      <c r="C3" s="81" t="s">
        <v>1</v>
      </c>
      <c r="D3" s="82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 x14ac:dyDescent="0.15">
      <c r="A4" s="54"/>
      <c r="B4" s="54" t="s">
        <v>19</v>
      </c>
      <c r="C4" s="48" t="s">
        <v>20</v>
      </c>
      <c r="D4" s="3" t="s">
        <v>7</v>
      </c>
      <c r="E4" s="57">
        <v>102</v>
      </c>
      <c r="F4" s="4">
        <f>25+18</f>
        <v>43</v>
      </c>
      <c r="G4" s="4"/>
      <c r="H4" s="4"/>
      <c r="I4" s="17"/>
      <c r="J4" s="54"/>
      <c r="K4" s="13"/>
      <c r="L4" s="60"/>
    </row>
    <row r="5" spans="1:12" ht="14.25" x14ac:dyDescent="0.15">
      <c r="A5" s="55"/>
      <c r="B5" s="55"/>
      <c r="C5" s="48" t="s">
        <v>21</v>
      </c>
      <c r="D5" s="3" t="s">
        <v>7</v>
      </c>
      <c r="E5" s="58"/>
      <c r="F5" s="4">
        <f>4-1</f>
        <v>3</v>
      </c>
      <c r="G5" s="4"/>
      <c r="H5" s="16"/>
      <c r="I5" s="17"/>
      <c r="J5" s="55"/>
      <c r="K5" s="13"/>
      <c r="L5" s="61"/>
    </row>
    <row r="6" spans="1:12" ht="14.25" x14ac:dyDescent="0.15">
      <c r="A6" s="55"/>
      <c r="B6" s="55"/>
      <c r="C6" s="48" t="s">
        <v>22</v>
      </c>
      <c r="D6" s="3" t="s">
        <v>7</v>
      </c>
      <c r="E6" s="58"/>
      <c r="F6" s="4">
        <f>27+10</f>
        <v>37</v>
      </c>
      <c r="G6" s="4">
        <v>1</v>
      </c>
      <c r="H6" s="4"/>
      <c r="I6" s="17"/>
      <c r="J6" s="55"/>
      <c r="K6" s="13"/>
      <c r="L6" s="61"/>
    </row>
    <row r="7" spans="1:12" ht="14.25" x14ac:dyDescent="0.15">
      <c r="A7" s="55"/>
      <c r="B7" s="55"/>
      <c r="C7" s="48" t="s">
        <v>23</v>
      </c>
      <c r="D7" s="3" t="s">
        <v>24</v>
      </c>
      <c r="E7" s="58"/>
      <c r="F7" s="6">
        <v>4</v>
      </c>
      <c r="G7" s="4"/>
      <c r="H7" s="5"/>
      <c r="I7" s="17"/>
      <c r="J7" s="55"/>
      <c r="K7" s="13"/>
      <c r="L7" s="61"/>
    </row>
    <row r="8" spans="1:12" ht="14.25" x14ac:dyDescent="0.15">
      <c r="A8" s="55"/>
      <c r="B8" s="55"/>
      <c r="C8" s="7" t="s">
        <v>25</v>
      </c>
      <c r="D8" s="3" t="s">
        <v>7</v>
      </c>
      <c r="E8" s="58"/>
      <c r="F8" s="4">
        <v>2</v>
      </c>
      <c r="G8" s="4"/>
      <c r="H8" s="4"/>
      <c r="I8" s="17"/>
      <c r="J8" s="55"/>
      <c r="K8" s="8"/>
      <c r="L8" s="61"/>
    </row>
    <row r="9" spans="1:12" ht="14.25" x14ac:dyDescent="0.15">
      <c r="A9" s="55"/>
      <c r="B9" s="55"/>
      <c r="C9" s="63" t="s">
        <v>10</v>
      </c>
      <c r="D9" s="64"/>
      <c r="E9" s="58"/>
      <c r="F9" s="4">
        <v>0</v>
      </c>
      <c r="G9" s="4"/>
      <c r="H9" s="4"/>
      <c r="I9" s="17"/>
      <c r="J9" s="55"/>
      <c r="K9" s="8"/>
      <c r="L9" s="61"/>
    </row>
    <row r="10" spans="1:12" ht="14.25" x14ac:dyDescent="0.15">
      <c r="A10" s="55"/>
      <c r="B10" s="56"/>
      <c r="C10" s="65" t="s">
        <v>14</v>
      </c>
      <c r="D10" s="66"/>
      <c r="E10" s="59"/>
      <c r="F10" s="4">
        <f>2+2-2-2</f>
        <v>0</v>
      </c>
      <c r="G10" s="4"/>
      <c r="H10" s="4"/>
      <c r="I10" s="17"/>
      <c r="J10" s="56"/>
      <c r="K10" s="8"/>
      <c r="L10" s="62"/>
    </row>
    <row r="11" spans="1:12" ht="14.25" customHeight="1" x14ac:dyDescent="0.15">
      <c r="A11" s="55"/>
      <c r="B11" s="51" t="s">
        <v>11</v>
      </c>
      <c r="C11" s="52"/>
      <c r="D11" s="52"/>
      <c r="E11" s="53"/>
      <c r="F11" s="9">
        <f>SUM(F4:F10)</f>
        <v>89</v>
      </c>
      <c r="G11" s="9">
        <f>SUM(G4:G10)</f>
        <v>1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55"/>
      <c r="B12" s="54" t="s">
        <v>8</v>
      </c>
      <c r="C12" s="17" t="s">
        <v>12</v>
      </c>
      <c r="D12" s="3" t="s">
        <v>13</v>
      </c>
      <c r="E12" s="57">
        <v>102</v>
      </c>
      <c r="F12" s="4">
        <f>21+11</f>
        <v>32</v>
      </c>
      <c r="G12" s="5"/>
      <c r="H12" s="16"/>
      <c r="I12" s="17"/>
      <c r="J12" s="54"/>
      <c r="K12" s="11"/>
      <c r="L12" s="60"/>
    </row>
    <row r="13" spans="1:12" ht="14.25" x14ac:dyDescent="0.15">
      <c r="A13" s="55"/>
      <c r="B13" s="55"/>
      <c r="C13" s="17" t="s">
        <v>26</v>
      </c>
      <c r="D13" s="3" t="s">
        <v>13</v>
      </c>
      <c r="E13" s="58"/>
      <c r="F13" s="4">
        <f>21+9</f>
        <v>30</v>
      </c>
      <c r="G13" s="15"/>
      <c r="H13" s="4"/>
      <c r="I13" s="17"/>
      <c r="J13" s="55"/>
      <c r="K13" s="11"/>
      <c r="L13" s="61"/>
    </row>
    <row r="14" spans="1:12" ht="14.25" customHeight="1" x14ac:dyDescent="0.15">
      <c r="A14" s="55"/>
      <c r="B14" s="55"/>
      <c r="C14" s="63" t="s">
        <v>27</v>
      </c>
      <c r="D14" s="64"/>
      <c r="E14" s="58"/>
      <c r="F14" s="4">
        <f>1-1</f>
        <v>0</v>
      </c>
      <c r="G14" s="4"/>
      <c r="H14" s="5"/>
      <c r="I14" s="17"/>
      <c r="J14" s="55"/>
      <c r="K14" s="11"/>
      <c r="L14" s="61"/>
    </row>
    <row r="15" spans="1:12" ht="14.25" x14ac:dyDescent="0.15">
      <c r="A15" s="55"/>
      <c r="B15" s="55"/>
      <c r="C15" s="65" t="s">
        <v>28</v>
      </c>
      <c r="D15" s="66"/>
      <c r="E15" s="58"/>
      <c r="F15" s="4">
        <f>9+1</f>
        <v>10</v>
      </c>
      <c r="G15" s="4"/>
      <c r="H15" s="5"/>
      <c r="I15" s="17"/>
      <c r="J15" s="55"/>
      <c r="K15" s="8"/>
      <c r="L15" s="61"/>
    </row>
    <row r="16" spans="1:12" ht="14.25" x14ac:dyDescent="0.15">
      <c r="A16" s="55"/>
      <c r="B16" s="55"/>
      <c r="C16" s="65" t="s">
        <v>14</v>
      </c>
      <c r="D16" s="66"/>
      <c r="E16" s="58"/>
      <c r="F16" s="4">
        <v>0</v>
      </c>
      <c r="G16" s="4"/>
      <c r="H16" s="4"/>
      <c r="I16" s="17"/>
      <c r="J16" s="55"/>
      <c r="K16" s="8"/>
      <c r="L16" s="61"/>
    </row>
    <row r="17" spans="1:12" ht="14.25" x14ac:dyDescent="0.15">
      <c r="A17" s="55"/>
      <c r="B17" s="56"/>
      <c r="C17" s="65" t="s">
        <v>29</v>
      </c>
      <c r="D17" s="66"/>
      <c r="E17" s="59"/>
      <c r="F17" s="4">
        <v>0</v>
      </c>
      <c r="G17" s="4"/>
      <c r="H17" s="5"/>
      <c r="I17" s="17"/>
      <c r="J17" s="56"/>
      <c r="K17" s="8"/>
      <c r="L17" s="61"/>
    </row>
    <row r="18" spans="1:12" ht="14.25" customHeight="1" x14ac:dyDescent="0.15">
      <c r="A18" s="56"/>
      <c r="B18" s="51" t="s">
        <v>30</v>
      </c>
      <c r="C18" s="52"/>
      <c r="D18" s="52"/>
      <c r="E18" s="53"/>
      <c r="F18" s="9">
        <f>SUM(F12:F17)</f>
        <v>72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2"/>
    </row>
    <row r="19" spans="1:12" ht="18" x14ac:dyDescent="0.15">
      <c r="A19" s="67" t="s">
        <v>31</v>
      </c>
      <c r="B19" s="68"/>
      <c r="C19" s="69"/>
      <c r="D19" s="49"/>
      <c r="E19" s="12">
        <f>SUM(E4:E15)</f>
        <v>204</v>
      </c>
      <c r="F19" s="12">
        <f>+F18+F11</f>
        <v>161</v>
      </c>
      <c r="G19" s="12">
        <f>G11+G18</f>
        <v>1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70" t="s">
        <v>9</v>
      </c>
      <c r="B20" s="73" t="s">
        <v>32</v>
      </c>
      <c r="C20" s="74"/>
      <c r="D20" s="74"/>
      <c r="E20" s="74"/>
      <c r="F20" s="74"/>
      <c r="G20" s="74"/>
      <c r="H20" s="74"/>
      <c r="I20" s="74"/>
      <c r="J20" s="74"/>
      <c r="K20" s="75"/>
      <c r="L20" s="14"/>
    </row>
    <row r="21" spans="1:12" ht="14.25" customHeight="1" x14ac:dyDescent="0.15">
      <c r="A21" s="71"/>
      <c r="B21" s="73" t="s">
        <v>33</v>
      </c>
      <c r="C21" s="74"/>
      <c r="D21" s="74"/>
      <c r="E21" s="74"/>
      <c r="F21" s="74"/>
      <c r="G21" s="74"/>
      <c r="H21" s="74"/>
      <c r="I21" s="74"/>
      <c r="J21" s="74"/>
      <c r="K21" s="75"/>
      <c r="L21" s="14"/>
    </row>
    <row r="22" spans="1:12" ht="14.25" customHeight="1" x14ac:dyDescent="0.15">
      <c r="A22" s="72"/>
      <c r="B22" s="76" t="s">
        <v>60</v>
      </c>
      <c r="C22" s="77"/>
      <c r="D22" s="77"/>
      <c r="E22" s="77"/>
      <c r="F22" s="77"/>
      <c r="G22" s="77"/>
      <c r="H22" s="77"/>
      <c r="I22" s="77"/>
      <c r="J22" s="77"/>
      <c r="K22" s="78"/>
      <c r="L22" s="14"/>
    </row>
    <row r="23" spans="1:12" ht="14.25" x14ac:dyDescent="0.15">
      <c r="A23" s="50" t="s">
        <v>34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</row>
    <row r="24" spans="1:12" ht="15.75" customHeight="1" x14ac:dyDescent="0.15"/>
    <row r="25" spans="1:12" ht="15.75" customHeight="1" x14ac:dyDescent="0.15"/>
  </sheetData>
  <mergeCells count="26">
    <mergeCell ref="A19:C19"/>
    <mergeCell ref="A20:A22"/>
    <mergeCell ref="B20:K20"/>
    <mergeCell ref="B21:K21"/>
    <mergeCell ref="B22:K22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H6" sqref="H6"/>
    </sheetView>
  </sheetViews>
  <sheetFormatPr defaultRowHeight="13.5" x14ac:dyDescent="0.15"/>
  <sheetData>
    <row r="1" spans="1:12" ht="31.5" x14ac:dyDescent="0.15">
      <c r="A1" s="79" t="s">
        <v>15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12" ht="14.25" x14ac:dyDescent="0.15">
      <c r="A2" s="80" t="s">
        <v>37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</row>
    <row r="3" spans="1:12" ht="60" x14ac:dyDescent="0.15">
      <c r="A3" s="1"/>
      <c r="B3" s="1" t="s">
        <v>0</v>
      </c>
      <c r="C3" s="81" t="s">
        <v>1</v>
      </c>
      <c r="D3" s="82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 x14ac:dyDescent="0.15">
      <c r="A4" s="54"/>
      <c r="B4" s="54" t="s">
        <v>19</v>
      </c>
      <c r="C4" s="20" t="s">
        <v>20</v>
      </c>
      <c r="D4" s="3" t="s">
        <v>7</v>
      </c>
      <c r="E4" s="57">
        <v>102</v>
      </c>
      <c r="F4" s="4">
        <f>25+14</f>
        <v>39</v>
      </c>
      <c r="G4" s="4">
        <v>1</v>
      </c>
      <c r="H4" s="4">
        <v>4</v>
      </c>
      <c r="I4" s="17"/>
      <c r="J4" s="54"/>
      <c r="K4" s="13"/>
      <c r="L4" s="60"/>
    </row>
    <row r="5" spans="1:12" ht="14.25" x14ac:dyDescent="0.15">
      <c r="A5" s="55"/>
      <c r="B5" s="55"/>
      <c r="C5" s="20" t="s">
        <v>21</v>
      </c>
      <c r="D5" s="3" t="s">
        <v>7</v>
      </c>
      <c r="E5" s="58"/>
      <c r="F5" s="4">
        <f>4-1</f>
        <v>3</v>
      </c>
      <c r="G5" s="4"/>
      <c r="H5" s="16"/>
      <c r="I5" s="17"/>
      <c r="J5" s="55"/>
      <c r="K5" s="13"/>
      <c r="L5" s="61"/>
    </row>
    <row r="6" spans="1:12" ht="14.25" x14ac:dyDescent="0.15">
      <c r="A6" s="55"/>
      <c r="B6" s="55"/>
      <c r="C6" s="20" t="s">
        <v>22</v>
      </c>
      <c r="D6" s="3" t="s">
        <v>7</v>
      </c>
      <c r="E6" s="58"/>
      <c r="F6" s="4">
        <f>25+10</f>
        <v>35</v>
      </c>
      <c r="G6" s="4"/>
      <c r="H6" s="4"/>
      <c r="I6" s="17"/>
      <c r="J6" s="55"/>
      <c r="K6" s="13"/>
      <c r="L6" s="61"/>
    </row>
    <row r="7" spans="1:12" ht="14.25" x14ac:dyDescent="0.15">
      <c r="A7" s="55"/>
      <c r="B7" s="55"/>
      <c r="C7" s="20" t="s">
        <v>23</v>
      </c>
      <c r="D7" s="3" t="s">
        <v>24</v>
      </c>
      <c r="E7" s="58"/>
      <c r="F7" s="6">
        <v>4</v>
      </c>
      <c r="G7" s="4"/>
      <c r="H7" s="5"/>
      <c r="I7" s="17"/>
      <c r="J7" s="55"/>
      <c r="K7" s="13"/>
      <c r="L7" s="61"/>
    </row>
    <row r="8" spans="1:12" ht="14.25" x14ac:dyDescent="0.15">
      <c r="A8" s="55"/>
      <c r="B8" s="55"/>
      <c r="C8" s="7" t="s">
        <v>25</v>
      </c>
      <c r="D8" s="3" t="s">
        <v>7</v>
      </c>
      <c r="E8" s="58"/>
      <c r="F8" s="4">
        <v>2</v>
      </c>
      <c r="G8" s="4"/>
      <c r="H8" s="4"/>
      <c r="I8" s="17"/>
      <c r="J8" s="55"/>
      <c r="K8" s="8"/>
      <c r="L8" s="61"/>
    </row>
    <row r="9" spans="1:12" ht="14.25" x14ac:dyDescent="0.15">
      <c r="A9" s="55"/>
      <c r="B9" s="55"/>
      <c r="C9" s="63" t="s">
        <v>10</v>
      </c>
      <c r="D9" s="64"/>
      <c r="E9" s="58"/>
      <c r="F9" s="4">
        <v>0</v>
      </c>
      <c r="G9" s="4"/>
      <c r="H9" s="4"/>
      <c r="I9" s="17"/>
      <c r="J9" s="55"/>
      <c r="K9" s="8"/>
      <c r="L9" s="61"/>
    </row>
    <row r="10" spans="1:12" ht="14.25" x14ac:dyDescent="0.15">
      <c r="A10" s="55"/>
      <c r="B10" s="56"/>
      <c r="C10" s="65" t="s">
        <v>14</v>
      </c>
      <c r="D10" s="66"/>
      <c r="E10" s="59"/>
      <c r="F10" s="4">
        <f>2+2-2-2</f>
        <v>0</v>
      </c>
      <c r="G10" s="4"/>
      <c r="H10" s="4"/>
      <c r="I10" s="17"/>
      <c r="J10" s="56"/>
      <c r="K10" s="8"/>
      <c r="L10" s="62"/>
    </row>
    <row r="11" spans="1:12" ht="14.25" customHeight="1" x14ac:dyDescent="0.15">
      <c r="A11" s="55"/>
      <c r="B11" s="51" t="s">
        <v>11</v>
      </c>
      <c r="C11" s="52"/>
      <c r="D11" s="52"/>
      <c r="E11" s="53"/>
      <c r="F11" s="9">
        <f>SUM(F4:F10)</f>
        <v>83</v>
      </c>
      <c r="G11" s="9">
        <f>SUM(G4:G10)</f>
        <v>1</v>
      </c>
      <c r="H11" s="9">
        <f>SUM(H4:H10)</f>
        <v>4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55"/>
      <c r="B12" s="54" t="s">
        <v>8</v>
      </c>
      <c r="C12" s="17" t="s">
        <v>12</v>
      </c>
      <c r="D12" s="3" t="s">
        <v>13</v>
      </c>
      <c r="E12" s="57">
        <v>102</v>
      </c>
      <c r="F12" s="4">
        <f>19+11</f>
        <v>30</v>
      </c>
      <c r="G12" s="5">
        <v>7</v>
      </c>
      <c r="H12" s="16"/>
      <c r="I12" s="17"/>
      <c r="J12" s="54"/>
      <c r="K12" s="11"/>
      <c r="L12" s="60"/>
    </row>
    <row r="13" spans="1:12" ht="14.25" x14ac:dyDescent="0.15">
      <c r="A13" s="55"/>
      <c r="B13" s="55"/>
      <c r="C13" s="17" t="s">
        <v>26</v>
      </c>
      <c r="D13" s="3" t="s">
        <v>13</v>
      </c>
      <c r="E13" s="58"/>
      <c r="F13" s="4">
        <f>21+8</f>
        <v>29</v>
      </c>
      <c r="G13" s="15"/>
      <c r="H13" s="4">
        <v>1</v>
      </c>
      <c r="I13" s="17"/>
      <c r="J13" s="55"/>
      <c r="K13" s="11"/>
      <c r="L13" s="61"/>
    </row>
    <row r="14" spans="1:12" ht="14.25" customHeight="1" x14ac:dyDescent="0.15">
      <c r="A14" s="55"/>
      <c r="B14" s="55"/>
      <c r="C14" s="63" t="s">
        <v>27</v>
      </c>
      <c r="D14" s="64"/>
      <c r="E14" s="58"/>
      <c r="F14" s="4">
        <f>1-1</f>
        <v>0</v>
      </c>
      <c r="G14" s="4"/>
      <c r="H14" s="5"/>
      <c r="I14" s="17"/>
      <c r="J14" s="55"/>
      <c r="K14" s="11"/>
      <c r="L14" s="61"/>
    </row>
    <row r="15" spans="1:12" ht="14.25" x14ac:dyDescent="0.15">
      <c r="A15" s="55"/>
      <c r="B15" s="55"/>
      <c r="C15" s="65" t="s">
        <v>28</v>
      </c>
      <c r="D15" s="66"/>
      <c r="E15" s="58"/>
      <c r="F15" s="4">
        <f>9+1</f>
        <v>10</v>
      </c>
      <c r="G15" s="4"/>
      <c r="H15" s="5"/>
      <c r="I15" s="17"/>
      <c r="J15" s="55"/>
      <c r="K15" s="8"/>
      <c r="L15" s="61"/>
    </row>
    <row r="16" spans="1:12" ht="14.25" x14ac:dyDescent="0.15">
      <c r="A16" s="55"/>
      <c r="B16" s="55"/>
      <c r="C16" s="65" t="s">
        <v>14</v>
      </c>
      <c r="D16" s="66"/>
      <c r="E16" s="58"/>
      <c r="F16" s="4">
        <v>0</v>
      </c>
      <c r="G16" s="4"/>
      <c r="H16" s="4"/>
      <c r="I16" s="17"/>
      <c r="J16" s="55"/>
      <c r="K16" s="8"/>
      <c r="L16" s="61"/>
    </row>
    <row r="17" spans="1:12" ht="14.25" x14ac:dyDescent="0.15">
      <c r="A17" s="55"/>
      <c r="B17" s="56"/>
      <c r="C17" s="65" t="s">
        <v>29</v>
      </c>
      <c r="D17" s="66"/>
      <c r="E17" s="59"/>
      <c r="F17" s="4">
        <v>0</v>
      </c>
      <c r="G17" s="4"/>
      <c r="H17" s="5"/>
      <c r="I17" s="17"/>
      <c r="J17" s="56"/>
      <c r="K17" s="8"/>
      <c r="L17" s="61"/>
    </row>
    <row r="18" spans="1:12" ht="14.25" customHeight="1" x14ac:dyDescent="0.15">
      <c r="A18" s="56"/>
      <c r="B18" s="51" t="s">
        <v>30</v>
      </c>
      <c r="C18" s="52"/>
      <c r="D18" s="52"/>
      <c r="E18" s="53"/>
      <c r="F18" s="9">
        <f>SUM(F12:F17)</f>
        <v>69</v>
      </c>
      <c r="G18" s="9">
        <f>SUM(G12:G17)</f>
        <v>7</v>
      </c>
      <c r="H18" s="9">
        <f>SUM(H12:H17)</f>
        <v>1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2"/>
    </row>
    <row r="19" spans="1:12" ht="18" x14ac:dyDescent="0.15">
      <c r="A19" s="67" t="s">
        <v>31</v>
      </c>
      <c r="B19" s="68"/>
      <c r="C19" s="69"/>
      <c r="D19" s="21"/>
      <c r="E19" s="12">
        <f>SUM(E4:E15)</f>
        <v>204</v>
      </c>
      <c r="F19" s="12">
        <f>+F18+F11</f>
        <v>152</v>
      </c>
      <c r="G19" s="12">
        <f>G11+G18</f>
        <v>8</v>
      </c>
      <c r="H19" s="12">
        <f>+H18+H11</f>
        <v>5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70" t="s">
        <v>9</v>
      </c>
      <c r="B20" s="73" t="s">
        <v>32</v>
      </c>
      <c r="C20" s="74"/>
      <c r="D20" s="74"/>
      <c r="E20" s="74"/>
      <c r="F20" s="74"/>
      <c r="G20" s="74"/>
      <c r="H20" s="74"/>
      <c r="I20" s="74"/>
      <c r="J20" s="74"/>
      <c r="K20" s="75"/>
      <c r="L20" s="14"/>
    </row>
    <row r="21" spans="1:12" ht="14.25" customHeight="1" x14ac:dyDescent="0.15">
      <c r="A21" s="71"/>
      <c r="B21" s="73" t="s">
        <v>33</v>
      </c>
      <c r="C21" s="74"/>
      <c r="D21" s="74"/>
      <c r="E21" s="74"/>
      <c r="F21" s="74"/>
      <c r="G21" s="74"/>
      <c r="H21" s="74"/>
      <c r="I21" s="74"/>
      <c r="J21" s="74"/>
      <c r="K21" s="75"/>
      <c r="L21" s="14"/>
    </row>
    <row r="22" spans="1:12" ht="14.25" customHeight="1" x14ac:dyDescent="0.15">
      <c r="A22" s="72"/>
      <c r="B22" s="76" t="s">
        <v>38</v>
      </c>
      <c r="C22" s="77"/>
      <c r="D22" s="77"/>
      <c r="E22" s="77"/>
      <c r="F22" s="77"/>
      <c r="G22" s="77"/>
      <c r="H22" s="77"/>
      <c r="I22" s="77"/>
      <c r="J22" s="77"/>
      <c r="K22" s="78"/>
      <c r="L22" s="14"/>
    </row>
    <row r="23" spans="1:12" ht="14.25" x14ac:dyDescent="0.15">
      <c r="A23" s="50" t="s">
        <v>34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</row>
    <row r="24" spans="1:12" ht="15.75" customHeight="1" x14ac:dyDescent="0.15"/>
    <row r="25" spans="1:12" ht="15.75" customHeight="1" x14ac:dyDescent="0.15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D29" sqref="D29"/>
    </sheetView>
  </sheetViews>
  <sheetFormatPr defaultRowHeight="13.5" x14ac:dyDescent="0.15"/>
  <sheetData>
    <row r="1" spans="1:12" ht="31.5" x14ac:dyDescent="0.15">
      <c r="A1" s="79" t="s">
        <v>15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12" ht="14.25" x14ac:dyDescent="0.15">
      <c r="A2" s="80" t="s">
        <v>39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</row>
    <row r="3" spans="1:12" ht="60" x14ac:dyDescent="0.15">
      <c r="A3" s="1"/>
      <c r="B3" s="1" t="s">
        <v>0</v>
      </c>
      <c r="C3" s="81" t="s">
        <v>1</v>
      </c>
      <c r="D3" s="82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 x14ac:dyDescent="0.15">
      <c r="A4" s="54"/>
      <c r="B4" s="54" t="s">
        <v>19</v>
      </c>
      <c r="C4" s="22" t="s">
        <v>20</v>
      </c>
      <c r="D4" s="3" t="s">
        <v>7</v>
      </c>
      <c r="E4" s="57">
        <v>102</v>
      </c>
      <c r="F4" s="4">
        <f>25+14</f>
        <v>39</v>
      </c>
      <c r="G4" s="4"/>
      <c r="H4" s="4"/>
      <c r="I4" s="17"/>
      <c r="J4" s="54"/>
      <c r="K4" s="13"/>
      <c r="L4" s="60"/>
    </row>
    <row r="5" spans="1:12" ht="14.25" x14ac:dyDescent="0.15">
      <c r="A5" s="55"/>
      <c r="B5" s="55"/>
      <c r="C5" s="22" t="s">
        <v>21</v>
      </c>
      <c r="D5" s="3" t="s">
        <v>7</v>
      </c>
      <c r="E5" s="58"/>
      <c r="F5" s="4">
        <f>4-1</f>
        <v>3</v>
      </c>
      <c r="G5" s="4"/>
      <c r="H5" s="16"/>
      <c r="I5" s="17"/>
      <c r="J5" s="55"/>
      <c r="K5" s="13"/>
      <c r="L5" s="61"/>
    </row>
    <row r="6" spans="1:12" ht="14.25" x14ac:dyDescent="0.15">
      <c r="A6" s="55"/>
      <c r="B6" s="55"/>
      <c r="C6" s="22" t="s">
        <v>22</v>
      </c>
      <c r="D6" s="3" t="s">
        <v>7</v>
      </c>
      <c r="E6" s="58"/>
      <c r="F6" s="4">
        <f>25+10</f>
        <v>35</v>
      </c>
      <c r="G6" s="4"/>
      <c r="H6" s="4"/>
      <c r="I6" s="17"/>
      <c r="J6" s="55"/>
      <c r="K6" s="13"/>
      <c r="L6" s="61"/>
    </row>
    <row r="7" spans="1:12" ht="14.25" x14ac:dyDescent="0.15">
      <c r="A7" s="55"/>
      <c r="B7" s="55"/>
      <c r="C7" s="22" t="s">
        <v>23</v>
      </c>
      <c r="D7" s="3" t="s">
        <v>24</v>
      </c>
      <c r="E7" s="58"/>
      <c r="F7" s="6">
        <v>4</v>
      </c>
      <c r="G7" s="4"/>
      <c r="H7" s="5"/>
      <c r="I7" s="17"/>
      <c r="J7" s="55"/>
      <c r="K7" s="13"/>
      <c r="L7" s="61"/>
    </row>
    <row r="8" spans="1:12" ht="14.25" x14ac:dyDescent="0.15">
      <c r="A8" s="55"/>
      <c r="B8" s="55"/>
      <c r="C8" s="7" t="s">
        <v>25</v>
      </c>
      <c r="D8" s="3" t="s">
        <v>7</v>
      </c>
      <c r="E8" s="58"/>
      <c r="F8" s="4">
        <v>2</v>
      </c>
      <c r="G8" s="4"/>
      <c r="H8" s="4"/>
      <c r="I8" s="17"/>
      <c r="J8" s="55"/>
      <c r="K8" s="8"/>
      <c r="L8" s="61"/>
    </row>
    <row r="9" spans="1:12" ht="14.25" x14ac:dyDescent="0.15">
      <c r="A9" s="55"/>
      <c r="B9" s="55"/>
      <c r="C9" s="63" t="s">
        <v>10</v>
      </c>
      <c r="D9" s="64"/>
      <c r="E9" s="58"/>
      <c r="F9" s="4">
        <v>0</v>
      </c>
      <c r="G9" s="4"/>
      <c r="H9" s="4"/>
      <c r="I9" s="17"/>
      <c r="J9" s="55"/>
      <c r="K9" s="8"/>
      <c r="L9" s="61"/>
    </row>
    <row r="10" spans="1:12" ht="14.25" x14ac:dyDescent="0.15">
      <c r="A10" s="55"/>
      <c r="B10" s="56"/>
      <c r="C10" s="65" t="s">
        <v>14</v>
      </c>
      <c r="D10" s="66"/>
      <c r="E10" s="59"/>
      <c r="F10" s="4">
        <f>2+2-2-2</f>
        <v>0</v>
      </c>
      <c r="G10" s="4"/>
      <c r="H10" s="4"/>
      <c r="I10" s="17"/>
      <c r="J10" s="56"/>
      <c r="K10" s="8"/>
      <c r="L10" s="62"/>
    </row>
    <row r="11" spans="1:12" ht="14.25" customHeight="1" x14ac:dyDescent="0.15">
      <c r="A11" s="55"/>
      <c r="B11" s="51" t="s">
        <v>11</v>
      </c>
      <c r="C11" s="52"/>
      <c r="D11" s="52"/>
      <c r="E11" s="53"/>
      <c r="F11" s="9">
        <f>SUM(F4:F10)</f>
        <v>83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55"/>
      <c r="B12" s="54" t="s">
        <v>8</v>
      </c>
      <c r="C12" s="17" t="s">
        <v>12</v>
      </c>
      <c r="D12" s="3" t="s">
        <v>13</v>
      </c>
      <c r="E12" s="57">
        <v>102</v>
      </c>
      <c r="F12" s="4">
        <f>19+11</f>
        <v>30</v>
      </c>
      <c r="G12" s="5"/>
      <c r="H12" s="16"/>
      <c r="I12" s="17"/>
      <c r="J12" s="54"/>
      <c r="K12" s="11"/>
      <c r="L12" s="60"/>
    </row>
    <row r="13" spans="1:12" ht="14.25" x14ac:dyDescent="0.15">
      <c r="A13" s="55"/>
      <c r="B13" s="55"/>
      <c r="C13" s="17" t="s">
        <v>26</v>
      </c>
      <c r="D13" s="3" t="s">
        <v>13</v>
      </c>
      <c r="E13" s="58"/>
      <c r="F13" s="4">
        <f>21+8</f>
        <v>29</v>
      </c>
      <c r="G13" s="15"/>
      <c r="H13" s="4"/>
      <c r="I13" s="17"/>
      <c r="J13" s="55"/>
      <c r="K13" s="11"/>
      <c r="L13" s="61"/>
    </row>
    <row r="14" spans="1:12" ht="14.25" customHeight="1" x14ac:dyDescent="0.15">
      <c r="A14" s="55"/>
      <c r="B14" s="55"/>
      <c r="C14" s="63" t="s">
        <v>27</v>
      </c>
      <c r="D14" s="64"/>
      <c r="E14" s="58"/>
      <c r="F14" s="4">
        <f>1-1</f>
        <v>0</v>
      </c>
      <c r="G14" s="4"/>
      <c r="H14" s="5"/>
      <c r="I14" s="17"/>
      <c r="J14" s="55"/>
      <c r="K14" s="11"/>
      <c r="L14" s="61"/>
    </row>
    <row r="15" spans="1:12" ht="14.25" x14ac:dyDescent="0.15">
      <c r="A15" s="55"/>
      <c r="B15" s="55"/>
      <c r="C15" s="65" t="s">
        <v>28</v>
      </c>
      <c r="D15" s="66"/>
      <c r="E15" s="58"/>
      <c r="F15" s="4">
        <f>9+1</f>
        <v>10</v>
      </c>
      <c r="G15" s="4"/>
      <c r="H15" s="5"/>
      <c r="I15" s="17"/>
      <c r="J15" s="55"/>
      <c r="K15" s="8"/>
      <c r="L15" s="61"/>
    </row>
    <row r="16" spans="1:12" ht="14.25" x14ac:dyDescent="0.15">
      <c r="A16" s="55"/>
      <c r="B16" s="55"/>
      <c r="C16" s="65" t="s">
        <v>14</v>
      </c>
      <c r="D16" s="66"/>
      <c r="E16" s="58"/>
      <c r="F16" s="4">
        <v>0</v>
      </c>
      <c r="G16" s="4"/>
      <c r="H16" s="4"/>
      <c r="I16" s="17"/>
      <c r="J16" s="55"/>
      <c r="K16" s="8"/>
      <c r="L16" s="61"/>
    </row>
    <row r="17" spans="1:12" ht="14.25" x14ac:dyDescent="0.15">
      <c r="A17" s="55"/>
      <c r="B17" s="56"/>
      <c r="C17" s="65" t="s">
        <v>29</v>
      </c>
      <c r="D17" s="66"/>
      <c r="E17" s="59"/>
      <c r="F17" s="4">
        <v>0</v>
      </c>
      <c r="G17" s="4"/>
      <c r="H17" s="5"/>
      <c r="I17" s="17"/>
      <c r="J17" s="56"/>
      <c r="K17" s="8"/>
      <c r="L17" s="61"/>
    </row>
    <row r="18" spans="1:12" ht="14.25" customHeight="1" x14ac:dyDescent="0.15">
      <c r="A18" s="56"/>
      <c r="B18" s="51" t="s">
        <v>30</v>
      </c>
      <c r="C18" s="52"/>
      <c r="D18" s="52"/>
      <c r="E18" s="53"/>
      <c r="F18" s="9">
        <f>SUM(F12:F17)</f>
        <v>69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2"/>
    </row>
    <row r="19" spans="1:12" ht="18" x14ac:dyDescent="0.15">
      <c r="A19" s="67" t="s">
        <v>31</v>
      </c>
      <c r="B19" s="68"/>
      <c r="C19" s="69"/>
      <c r="D19" s="23"/>
      <c r="E19" s="12">
        <f>SUM(E4:E15)</f>
        <v>204</v>
      </c>
      <c r="F19" s="12">
        <f>+F18+F11</f>
        <v>152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70" t="s">
        <v>9</v>
      </c>
      <c r="B20" s="73" t="s">
        <v>32</v>
      </c>
      <c r="C20" s="74"/>
      <c r="D20" s="74"/>
      <c r="E20" s="74"/>
      <c r="F20" s="74"/>
      <c r="G20" s="74"/>
      <c r="H20" s="74"/>
      <c r="I20" s="74"/>
      <c r="J20" s="74"/>
      <c r="K20" s="75"/>
      <c r="L20" s="14"/>
    </row>
    <row r="21" spans="1:12" ht="14.25" customHeight="1" x14ac:dyDescent="0.15">
      <c r="A21" s="71"/>
      <c r="B21" s="73" t="s">
        <v>33</v>
      </c>
      <c r="C21" s="74"/>
      <c r="D21" s="74"/>
      <c r="E21" s="74"/>
      <c r="F21" s="74"/>
      <c r="G21" s="74"/>
      <c r="H21" s="74"/>
      <c r="I21" s="74"/>
      <c r="J21" s="74"/>
      <c r="K21" s="75"/>
      <c r="L21" s="14"/>
    </row>
    <row r="22" spans="1:12" ht="14.25" customHeight="1" x14ac:dyDescent="0.15">
      <c r="A22" s="72"/>
      <c r="B22" s="76" t="s">
        <v>40</v>
      </c>
      <c r="C22" s="77"/>
      <c r="D22" s="77"/>
      <c r="E22" s="77"/>
      <c r="F22" s="77"/>
      <c r="G22" s="77"/>
      <c r="H22" s="77"/>
      <c r="I22" s="77"/>
      <c r="J22" s="77"/>
      <c r="K22" s="78"/>
      <c r="L22" s="14"/>
    </row>
    <row r="23" spans="1:12" ht="14.25" x14ac:dyDescent="0.15">
      <c r="A23" s="50" t="s">
        <v>34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</row>
    <row r="24" spans="1:12" ht="15.75" customHeight="1" x14ac:dyDescent="0.15"/>
    <row r="25" spans="1:12" ht="15.75" customHeight="1" x14ac:dyDescent="0.15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opLeftCell="A7" workbookViewId="0">
      <selection activeCell="L20" sqref="A20:XFD20"/>
    </sheetView>
  </sheetViews>
  <sheetFormatPr defaultRowHeight="13.5" x14ac:dyDescent="0.15"/>
  <sheetData>
    <row r="1" spans="1:12" ht="31.5" x14ac:dyDescent="0.15">
      <c r="A1" s="79" t="s">
        <v>15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12" ht="14.25" x14ac:dyDescent="0.15">
      <c r="A2" s="80" t="s">
        <v>41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</row>
    <row r="3" spans="1:12" ht="60" x14ac:dyDescent="0.15">
      <c r="A3" s="1"/>
      <c r="B3" s="1" t="s">
        <v>0</v>
      </c>
      <c r="C3" s="81" t="s">
        <v>1</v>
      </c>
      <c r="D3" s="82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 x14ac:dyDescent="0.15">
      <c r="A4" s="54"/>
      <c r="B4" s="54" t="s">
        <v>19</v>
      </c>
      <c r="C4" s="24" t="s">
        <v>20</v>
      </c>
      <c r="D4" s="3" t="s">
        <v>7</v>
      </c>
      <c r="E4" s="57">
        <v>102</v>
      </c>
      <c r="F4" s="4">
        <f>25+14</f>
        <v>39</v>
      </c>
      <c r="G4" s="4"/>
      <c r="H4" s="4"/>
      <c r="I4" s="17"/>
      <c r="J4" s="54"/>
      <c r="K4" s="13"/>
      <c r="L4" s="60"/>
    </row>
    <row r="5" spans="1:12" ht="14.25" x14ac:dyDescent="0.15">
      <c r="A5" s="55"/>
      <c r="B5" s="55"/>
      <c r="C5" s="24" t="s">
        <v>21</v>
      </c>
      <c r="D5" s="3" t="s">
        <v>7</v>
      </c>
      <c r="E5" s="58"/>
      <c r="F5" s="4">
        <f>4-1</f>
        <v>3</v>
      </c>
      <c r="G5" s="4"/>
      <c r="H5" s="16"/>
      <c r="I5" s="17"/>
      <c r="J5" s="55"/>
      <c r="K5" s="13"/>
      <c r="L5" s="61"/>
    </row>
    <row r="6" spans="1:12" ht="14.25" x14ac:dyDescent="0.15">
      <c r="A6" s="55"/>
      <c r="B6" s="55"/>
      <c r="C6" s="24" t="s">
        <v>22</v>
      </c>
      <c r="D6" s="3" t="s">
        <v>7</v>
      </c>
      <c r="E6" s="58"/>
      <c r="F6" s="4">
        <f>25+10</f>
        <v>35</v>
      </c>
      <c r="G6" s="4"/>
      <c r="H6" s="4"/>
      <c r="I6" s="17"/>
      <c r="J6" s="55"/>
      <c r="K6" s="13"/>
      <c r="L6" s="61"/>
    </row>
    <row r="7" spans="1:12" ht="14.25" x14ac:dyDescent="0.15">
      <c r="A7" s="55"/>
      <c r="B7" s="55"/>
      <c r="C7" s="24" t="s">
        <v>23</v>
      </c>
      <c r="D7" s="3" t="s">
        <v>24</v>
      </c>
      <c r="E7" s="58"/>
      <c r="F7" s="6">
        <v>4</v>
      </c>
      <c r="G7" s="4"/>
      <c r="H7" s="5"/>
      <c r="I7" s="17"/>
      <c r="J7" s="55"/>
      <c r="K7" s="13"/>
      <c r="L7" s="61"/>
    </row>
    <row r="8" spans="1:12" ht="14.25" x14ac:dyDescent="0.15">
      <c r="A8" s="55"/>
      <c r="B8" s="55"/>
      <c r="C8" s="7" t="s">
        <v>25</v>
      </c>
      <c r="D8" s="3" t="s">
        <v>7</v>
      </c>
      <c r="E8" s="58"/>
      <c r="F8" s="4">
        <v>2</v>
      </c>
      <c r="G8" s="4"/>
      <c r="H8" s="4"/>
      <c r="I8" s="17"/>
      <c r="J8" s="55"/>
      <c r="K8" s="8"/>
      <c r="L8" s="61"/>
    </row>
    <row r="9" spans="1:12" ht="14.25" x14ac:dyDescent="0.15">
      <c r="A9" s="55"/>
      <c r="B9" s="55"/>
      <c r="C9" s="63" t="s">
        <v>10</v>
      </c>
      <c r="D9" s="64"/>
      <c r="E9" s="58"/>
      <c r="F9" s="4">
        <v>0</v>
      </c>
      <c r="G9" s="4"/>
      <c r="H9" s="4"/>
      <c r="I9" s="17"/>
      <c r="J9" s="55"/>
      <c r="K9" s="8"/>
      <c r="L9" s="61"/>
    </row>
    <row r="10" spans="1:12" ht="14.25" x14ac:dyDescent="0.15">
      <c r="A10" s="55"/>
      <c r="B10" s="56"/>
      <c r="C10" s="65" t="s">
        <v>14</v>
      </c>
      <c r="D10" s="66"/>
      <c r="E10" s="59"/>
      <c r="F10" s="4">
        <f>2+2-2-2</f>
        <v>0</v>
      </c>
      <c r="G10" s="4"/>
      <c r="H10" s="4"/>
      <c r="I10" s="17"/>
      <c r="J10" s="56"/>
      <c r="K10" s="8"/>
      <c r="L10" s="62"/>
    </row>
    <row r="11" spans="1:12" ht="14.25" customHeight="1" x14ac:dyDescent="0.15">
      <c r="A11" s="55"/>
      <c r="B11" s="51" t="s">
        <v>11</v>
      </c>
      <c r="C11" s="52"/>
      <c r="D11" s="52"/>
      <c r="E11" s="53"/>
      <c r="F11" s="9">
        <f>SUM(F4:F10)</f>
        <v>83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55"/>
      <c r="B12" s="54" t="s">
        <v>8</v>
      </c>
      <c r="C12" s="17" t="s">
        <v>12</v>
      </c>
      <c r="D12" s="3" t="s">
        <v>13</v>
      </c>
      <c r="E12" s="57">
        <v>102</v>
      </c>
      <c r="F12" s="4">
        <f>19+11</f>
        <v>30</v>
      </c>
      <c r="G12" s="5"/>
      <c r="H12" s="16"/>
      <c r="I12" s="17"/>
      <c r="J12" s="54"/>
      <c r="K12" s="11"/>
      <c r="L12" s="60"/>
    </row>
    <row r="13" spans="1:12" ht="14.25" x14ac:dyDescent="0.15">
      <c r="A13" s="55"/>
      <c r="B13" s="55"/>
      <c r="C13" s="17" t="s">
        <v>26</v>
      </c>
      <c r="D13" s="3" t="s">
        <v>13</v>
      </c>
      <c r="E13" s="58"/>
      <c r="F13" s="4">
        <f>21+8</f>
        <v>29</v>
      </c>
      <c r="G13" s="15"/>
      <c r="H13" s="4"/>
      <c r="I13" s="17"/>
      <c r="J13" s="55"/>
      <c r="K13" s="11"/>
      <c r="L13" s="61"/>
    </row>
    <row r="14" spans="1:12" ht="14.25" customHeight="1" x14ac:dyDescent="0.15">
      <c r="A14" s="55"/>
      <c r="B14" s="55"/>
      <c r="C14" s="63" t="s">
        <v>27</v>
      </c>
      <c r="D14" s="64"/>
      <c r="E14" s="58"/>
      <c r="F14" s="4">
        <f>1-1</f>
        <v>0</v>
      </c>
      <c r="G14" s="4"/>
      <c r="H14" s="5"/>
      <c r="I14" s="17"/>
      <c r="J14" s="55"/>
      <c r="K14" s="11"/>
      <c r="L14" s="61"/>
    </row>
    <row r="15" spans="1:12" ht="14.25" x14ac:dyDescent="0.15">
      <c r="A15" s="55"/>
      <c r="B15" s="55"/>
      <c r="C15" s="65" t="s">
        <v>28</v>
      </c>
      <c r="D15" s="66"/>
      <c r="E15" s="58"/>
      <c r="F15" s="4">
        <f>9+1</f>
        <v>10</v>
      </c>
      <c r="G15" s="4"/>
      <c r="H15" s="5"/>
      <c r="I15" s="17"/>
      <c r="J15" s="55"/>
      <c r="K15" s="8"/>
      <c r="L15" s="61"/>
    </row>
    <row r="16" spans="1:12" ht="14.25" x14ac:dyDescent="0.15">
      <c r="A16" s="55"/>
      <c r="B16" s="55"/>
      <c r="C16" s="65" t="s">
        <v>14</v>
      </c>
      <c r="D16" s="66"/>
      <c r="E16" s="58"/>
      <c r="F16" s="4">
        <v>0</v>
      </c>
      <c r="G16" s="4"/>
      <c r="H16" s="4"/>
      <c r="I16" s="17"/>
      <c r="J16" s="55"/>
      <c r="K16" s="8"/>
      <c r="L16" s="61"/>
    </row>
    <row r="17" spans="1:12" ht="14.25" x14ac:dyDescent="0.15">
      <c r="A17" s="55"/>
      <c r="B17" s="56"/>
      <c r="C17" s="65" t="s">
        <v>29</v>
      </c>
      <c r="D17" s="66"/>
      <c r="E17" s="59"/>
      <c r="F17" s="4">
        <v>0</v>
      </c>
      <c r="G17" s="4"/>
      <c r="H17" s="5"/>
      <c r="I17" s="17"/>
      <c r="J17" s="56"/>
      <c r="K17" s="8"/>
      <c r="L17" s="61"/>
    </row>
    <row r="18" spans="1:12" ht="14.25" customHeight="1" x14ac:dyDescent="0.15">
      <c r="A18" s="56"/>
      <c r="B18" s="51" t="s">
        <v>30</v>
      </c>
      <c r="C18" s="52"/>
      <c r="D18" s="52"/>
      <c r="E18" s="53"/>
      <c r="F18" s="9">
        <f>SUM(F12:F17)</f>
        <v>69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2"/>
    </row>
    <row r="19" spans="1:12" ht="18" x14ac:dyDescent="0.15">
      <c r="A19" s="67" t="s">
        <v>31</v>
      </c>
      <c r="B19" s="68"/>
      <c r="C19" s="69"/>
      <c r="D19" s="25"/>
      <c r="E19" s="12">
        <f>SUM(E4:E15)</f>
        <v>204</v>
      </c>
      <c r="F19" s="12">
        <f>+F18+F11</f>
        <v>152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70" t="s">
        <v>9</v>
      </c>
      <c r="B20" s="73" t="s">
        <v>32</v>
      </c>
      <c r="C20" s="74"/>
      <c r="D20" s="74"/>
      <c r="E20" s="74"/>
      <c r="F20" s="74"/>
      <c r="G20" s="74"/>
      <c r="H20" s="74"/>
      <c r="I20" s="74"/>
      <c r="J20" s="74"/>
      <c r="K20" s="75"/>
      <c r="L20" s="14"/>
    </row>
    <row r="21" spans="1:12" ht="14.25" customHeight="1" x14ac:dyDescent="0.15">
      <c r="A21" s="71"/>
      <c r="B21" s="73" t="s">
        <v>33</v>
      </c>
      <c r="C21" s="74"/>
      <c r="D21" s="74"/>
      <c r="E21" s="74"/>
      <c r="F21" s="74"/>
      <c r="G21" s="74"/>
      <c r="H21" s="74"/>
      <c r="I21" s="74"/>
      <c r="J21" s="74"/>
      <c r="K21" s="75"/>
      <c r="L21" s="14"/>
    </row>
    <row r="22" spans="1:12" ht="14.25" customHeight="1" x14ac:dyDescent="0.15">
      <c r="A22" s="72"/>
      <c r="B22" s="76" t="s">
        <v>40</v>
      </c>
      <c r="C22" s="77"/>
      <c r="D22" s="77"/>
      <c r="E22" s="77"/>
      <c r="F22" s="77"/>
      <c r="G22" s="77"/>
      <c r="H22" s="77"/>
      <c r="I22" s="77"/>
      <c r="J22" s="77"/>
      <c r="K22" s="78"/>
      <c r="L22" s="14"/>
    </row>
    <row r="23" spans="1:12" ht="14.25" x14ac:dyDescent="0.15">
      <c r="A23" s="50" t="s">
        <v>34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</row>
    <row r="24" spans="1:12" ht="15.75" customHeight="1" x14ac:dyDescent="0.15"/>
    <row r="25" spans="1:12" ht="15.75" customHeight="1" x14ac:dyDescent="0.15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F6" sqref="F6"/>
    </sheetView>
  </sheetViews>
  <sheetFormatPr defaultRowHeight="13.5" x14ac:dyDescent="0.15"/>
  <sheetData>
    <row r="1" spans="1:12" ht="31.5" x14ac:dyDescent="0.15">
      <c r="A1" s="79" t="s">
        <v>15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12" ht="14.25" x14ac:dyDescent="0.15">
      <c r="A2" s="80" t="s">
        <v>43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</row>
    <row r="3" spans="1:12" ht="60" x14ac:dyDescent="0.15">
      <c r="A3" s="1"/>
      <c r="B3" s="1" t="s">
        <v>0</v>
      </c>
      <c r="C3" s="81" t="s">
        <v>1</v>
      </c>
      <c r="D3" s="82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 x14ac:dyDescent="0.15">
      <c r="A4" s="54"/>
      <c r="B4" s="54" t="s">
        <v>19</v>
      </c>
      <c r="C4" s="26" t="s">
        <v>20</v>
      </c>
      <c r="D4" s="3" t="s">
        <v>7</v>
      </c>
      <c r="E4" s="57">
        <v>102</v>
      </c>
      <c r="F4" s="4">
        <f>25+14</f>
        <v>39</v>
      </c>
      <c r="G4" s="4"/>
      <c r="H4" s="4"/>
      <c r="I4" s="17"/>
      <c r="J4" s="54"/>
      <c r="K4" s="13"/>
      <c r="L4" s="60"/>
    </row>
    <row r="5" spans="1:12" ht="14.25" x14ac:dyDescent="0.15">
      <c r="A5" s="55"/>
      <c r="B5" s="55"/>
      <c r="C5" s="26" t="s">
        <v>21</v>
      </c>
      <c r="D5" s="3" t="s">
        <v>7</v>
      </c>
      <c r="E5" s="58"/>
      <c r="F5" s="4">
        <f>4-1</f>
        <v>3</v>
      </c>
      <c r="G5" s="4"/>
      <c r="H5" s="16"/>
      <c r="I5" s="17"/>
      <c r="J5" s="55"/>
      <c r="K5" s="13"/>
      <c r="L5" s="61"/>
    </row>
    <row r="6" spans="1:12" ht="14.25" x14ac:dyDescent="0.15">
      <c r="A6" s="55"/>
      <c r="B6" s="55"/>
      <c r="C6" s="26" t="s">
        <v>22</v>
      </c>
      <c r="D6" s="3" t="s">
        <v>7</v>
      </c>
      <c r="E6" s="58"/>
      <c r="F6" s="4">
        <f>25+11</f>
        <v>36</v>
      </c>
      <c r="G6" s="4">
        <v>1</v>
      </c>
      <c r="H6" s="4"/>
      <c r="I6" s="17"/>
      <c r="J6" s="55"/>
      <c r="K6" s="13"/>
      <c r="L6" s="61"/>
    </row>
    <row r="7" spans="1:12" ht="14.25" x14ac:dyDescent="0.15">
      <c r="A7" s="55"/>
      <c r="B7" s="55"/>
      <c r="C7" s="26" t="s">
        <v>23</v>
      </c>
      <c r="D7" s="3" t="s">
        <v>24</v>
      </c>
      <c r="E7" s="58"/>
      <c r="F7" s="6">
        <v>4</v>
      </c>
      <c r="G7" s="4"/>
      <c r="H7" s="5"/>
      <c r="I7" s="17"/>
      <c r="J7" s="55"/>
      <c r="K7" s="13"/>
      <c r="L7" s="61"/>
    </row>
    <row r="8" spans="1:12" ht="14.25" x14ac:dyDescent="0.15">
      <c r="A8" s="55"/>
      <c r="B8" s="55"/>
      <c r="C8" s="7" t="s">
        <v>25</v>
      </c>
      <c r="D8" s="3" t="s">
        <v>7</v>
      </c>
      <c r="E8" s="58"/>
      <c r="F8" s="4">
        <v>2</v>
      </c>
      <c r="G8" s="4"/>
      <c r="H8" s="4"/>
      <c r="I8" s="17"/>
      <c r="J8" s="55"/>
      <c r="K8" s="8"/>
      <c r="L8" s="61"/>
    </row>
    <row r="9" spans="1:12" ht="14.25" x14ac:dyDescent="0.15">
      <c r="A9" s="55"/>
      <c r="B9" s="55"/>
      <c r="C9" s="63" t="s">
        <v>10</v>
      </c>
      <c r="D9" s="64"/>
      <c r="E9" s="58"/>
      <c r="F9" s="4">
        <v>0</v>
      </c>
      <c r="G9" s="4"/>
      <c r="H9" s="4"/>
      <c r="I9" s="17"/>
      <c r="J9" s="55"/>
      <c r="K9" s="8"/>
      <c r="L9" s="61"/>
    </row>
    <row r="10" spans="1:12" ht="14.25" x14ac:dyDescent="0.15">
      <c r="A10" s="55"/>
      <c r="B10" s="56"/>
      <c r="C10" s="65" t="s">
        <v>14</v>
      </c>
      <c r="D10" s="66"/>
      <c r="E10" s="59"/>
      <c r="F10" s="4">
        <f>2+2-2-2</f>
        <v>0</v>
      </c>
      <c r="G10" s="4"/>
      <c r="H10" s="4"/>
      <c r="I10" s="17"/>
      <c r="J10" s="56"/>
      <c r="K10" s="8"/>
      <c r="L10" s="62"/>
    </row>
    <row r="11" spans="1:12" ht="14.25" customHeight="1" x14ac:dyDescent="0.15">
      <c r="A11" s="55"/>
      <c r="B11" s="51" t="s">
        <v>11</v>
      </c>
      <c r="C11" s="52"/>
      <c r="D11" s="52"/>
      <c r="E11" s="53"/>
      <c r="F11" s="9">
        <f>SUM(F4:F10)</f>
        <v>84</v>
      </c>
      <c r="G11" s="9">
        <f>SUM(G4:G10)</f>
        <v>1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55"/>
      <c r="B12" s="54" t="s">
        <v>8</v>
      </c>
      <c r="C12" s="17" t="s">
        <v>12</v>
      </c>
      <c r="D12" s="3" t="s">
        <v>13</v>
      </c>
      <c r="E12" s="57">
        <v>102</v>
      </c>
      <c r="F12" s="4">
        <f>19+11</f>
        <v>30</v>
      </c>
      <c r="G12" s="5"/>
      <c r="H12" s="16"/>
      <c r="I12" s="17"/>
      <c r="J12" s="54"/>
      <c r="K12" s="11"/>
      <c r="L12" s="60"/>
    </row>
    <row r="13" spans="1:12" ht="14.25" x14ac:dyDescent="0.15">
      <c r="A13" s="55"/>
      <c r="B13" s="55"/>
      <c r="C13" s="17" t="s">
        <v>26</v>
      </c>
      <c r="D13" s="3" t="s">
        <v>13</v>
      </c>
      <c r="E13" s="58"/>
      <c r="F13" s="4">
        <f>21+8</f>
        <v>29</v>
      </c>
      <c r="G13" s="15"/>
      <c r="H13" s="4"/>
      <c r="I13" s="17"/>
      <c r="J13" s="55"/>
      <c r="K13" s="11"/>
      <c r="L13" s="61"/>
    </row>
    <row r="14" spans="1:12" ht="14.25" customHeight="1" x14ac:dyDescent="0.15">
      <c r="A14" s="55"/>
      <c r="B14" s="55"/>
      <c r="C14" s="63" t="s">
        <v>27</v>
      </c>
      <c r="D14" s="64"/>
      <c r="E14" s="58"/>
      <c r="F14" s="4">
        <f>1-1</f>
        <v>0</v>
      </c>
      <c r="G14" s="4"/>
      <c r="H14" s="5"/>
      <c r="I14" s="17"/>
      <c r="J14" s="55"/>
      <c r="K14" s="11"/>
      <c r="L14" s="61"/>
    </row>
    <row r="15" spans="1:12" ht="14.25" x14ac:dyDescent="0.15">
      <c r="A15" s="55"/>
      <c r="B15" s="55"/>
      <c r="C15" s="65" t="s">
        <v>28</v>
      </c>
      <c r="D15" s="66"/>
      <c r="E15" s="58"/>
      <c r="F15" s="4">
        <f>9+1</f>
        <v>10</v>
      </c>
      <c r="G15" s="4"/>
      <c r="H15" s="5"/>
      <c r="I15" s="17"/>
      <c r="J15" s="55"/>
      <c r="K15" s="8"/>
      <c r="L15" s="61"/>
    </row>
    <row r="16" spans="1:12" ht="14.25" x14ac:dyDescent="0.15">
      <c r="A16" s="55"/>
      <c r="B16" s="55"/>
      <c r="C16" s="65" t="s">
        <v>14</v>
      </c>
      <c r="D16" s="66"/>
      <c r="E16" s="58"/>
      <c r="F16" s="4">
        <v>0</v>
      </c>
      <c r="G16" s="4"/>
      <c r="H16" s="4"/>
      <c r="I16" s="17"/>
      <c r="J16" s="55"/>
      <c r="K16" s="8"/>
      <c r="L16" s="61"/>
    </row>
    <row r="17" spans="1:12" ht="14.25" x14ac:dyDescent="0.15">
      <c r="A17" s="55"/>
      <c r="B17" s="56"/>
      <c r="C17" s="65" t="s">
        <v>29</v>
      </c>
      <c r="D17" s="66"/>
      <c r="E17" s="59"/>
      <c r="F17" s="4">
        <v>0</v>
      </c>
      <c r="G17" s="4"/>
      <c r="H17" s="5"/>
      <c r="I17" s="17"/>
      <c r="J17" s="56"/>
      <c r="K17" s="8"/>
      <c r="L17" s="61"/>
    </row>
    <row r="18" spans="1:12" ht="14.25" customHeight="1" x14ac:dyDescent="0.15">
      <c r="A18" s="56"/>
      <c r="B18" s="51" t="s">
        <v>30</v>
      </c>
      <c r="C18" s="52"/>
      <c r="D18" s="52"/>
      <c r="E18" s="53"/>
      <c r="F18" s="9">
        <f>SUM(F12:F17)</f>
        <v>69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2"/>
    </row>
    <row r="19" spans="1:12" ht="18" x14ac:dyDescent="0.15">
      <c r="A19" s="67" t="s">
        <v>31</v>
      </c>
      <c r="B19" s="68"/>
      <c r="C19" s="69"/>
      <c r="D19" s="27"/>
      <c r="E19" s="12">
        <f>SUM(E4:E15)</f>
        <v>204</v>
      </c>
      <c r="F19" s="12">
        <f>+F18+F11</f>
        <v>153</v>
      </c>
      <c r="G19" s="12">
        <f>G11+G18</f>
        <v>1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70" t="s">
        <v>9</v>
      </c>
      <c r="B20" s="73" t="s">
        <v>32</v>
      </c>
      <c r="C20" s="74"/>
      <c r="D20" s="74"/>
      <c r="E20" s="74"/>
      <c r="F20" s="74"/>
      <c r="G20" s="74"/>
      <c r="H20" s="74"/>
      <c r="I20" s="74"/>
      <c r="J20" s="74"/>
      <c r="K20" s="75"/>
      <c r="L20" s="14"/>
    </row>
    <row r="21" spans="1:12" ht="14.25" customHeight="1" x14ac:dyDescent="0.15">
      <c r="A21" s="71"/>
      <c r="B21" s="73" t="s">
        <v>33</v>
      </c>
      <c r="C21" s="74"/>
      <c r="D21" s="74"/>
      <c r="E21" s="74"/>
      <c r="F21" s="74"/>
      <c r="G21" s="74"/>
      <c r="H21" s="74"/>
      <c r="I21" s="74"/>
      <c r="J21" s="74"/>
      <c r="K21" s="75"/>
      <c r="L21" s="14"/>
    </row>
    <row r="22" spans="1:12" ht="14.25" customHeight="1" x14ac:dyDescent="0.15">
      <c r="A22" s="72"/>
      <c r="B22" s="76" t="s">
        <v>42</v>
      </c>
      <c r="C22" s="77"/>
      <c r="D22" s="77"/>
      <c r="E22" s="77"/>
      <c r="F22" s="77"/>
      <c r="G22" s="77"/>
      <c r="H22" s="77"/>
      <c r="I22" s="77"/>
      <c r="J22" s="77"/>
      <c r="K22" s="78"/>
      <c r="L22" s="14"/>
    </row>
    <row r="23" spans="1:12" ht="14.25" x14ac:dyDescent="0.15">
      <c r="A23" s="50" t="s">
        <v>34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</row>
    <row r="24" spans="1:12" ht="15.75" customHeight="1" x14ac:dyDescent="0.15"/>
    <row r="25" spans="1:12" ht="15.75" customHeight="1" x14ac:dyDescent="0.15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G25" sqref="G25"/>
    </sheetView>
  </sheetViews>
  <sheetFormatPr defaultRowHeight="13.5" x14ac:dyDescent="0.15"/>
  <sheetData>
    <row r="1" spans="1:12" ht="31.5" x14ac:dyDescent="0.15">
      <c r="A1" s="79" t="s">
        <v>15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12" ht="14.25" x14ac:dyDescent="0.15">
      <c r="A2" s="80" t="s">
        <v>44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</row>
    <row r="3" spans="1:12" ht="60" x14ac:dyDescent="0.15">
      <c r="A3" s="1"/>
      <c r="B3" s="1" t="s">
        <v>0</v>
      </c>
      <c r="C3" s="81" t="s">
        <v>1</v>
      </c>
      <c r="D3" s="82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 x14ac:dyDescent="0.15">
      <c r="A4" s="54"/>
      <c r="B4" s="54" t="s">
        <v>19</v>
      </c>
      <c r="C4" s="28" t="s">
        <v>20</v>
      </c>
      <c r="D4" s="3" t="s">
        <v>7</v>
      </c>
      <c r="E4" s="57">
        <v>102</v>
      </c>
      <c r="F4" s="4">
        <f>25+16</f>
        <v>41</v>
      </c>
      <c r="G4" s="4">
        <v>2</v>
      </c>
      <c r="H4" s="4"/>
      <c r="I4" s="17"/>
      <c r="J4" s="54"/>
      <c r="K4" s="13"/>
      <c r="L4" s="60"/>
    </row>
    <row r="5" spans="1:12" ht="14.25" x14ac:dyDescent="0.15">
      <c r="A5" s="55"/>
      <c r="B5" s="55"/>
      <c r="C5" s="28" t="s">
        <v>21</v>
      </c>
      <c r="D5" s="3" t="s">
        <v>7</v>
      </c>
      <c r="E5" s="58"/>
      <c r="F5" s="4">
        <f>4-1</f>
        <v>3</v>
      </c>
      <c r="G5" s="4"/>
      <c r="H5" s="16"/>
      <c r="I5" s="17"/>
      <c r="J5" s="55"/>
      <c r="K5" s="13"/>
      <c r="L5" s="61"/>
    </row>
    <row r="6" spans="1:12" ht="14.25" x14ac:dyDescent="0.15">
      <c r="A6" s="55"/>
      <c r="B6" s="55"/>
      <c r="C6" s="28" t="s">
        <v>22</v>
      </c>
      <c r="D6" s="3" t="s">
        <v>7</v>
      </c>
      <c r="E6" s="58"/>
      <c r="F6" s="4">
        <f>26+11</f>
        <v>37</v>
      </c>
      <c r="G6" s="4">
        <v>1</v>
      </c>
      <c r="H6" s="4"/>
      <c r="I6" s="17"/>
      <c r="J6" s="55"/>
      <c r="K6" s="13"/>
      <c r="L6" s="61"/>
    </row>
    <row r="7" spans="1:12" ht="14.25" x14ac:dyDescent="0.15">
      <c r="A7" s="55"/>
      <c r="B7" s="55"/>
      <c r="C7" s="28" t="s">
        <v>23</v>
      </c>
      <c r="D7" s="3" t="s">
        <v>24</v>
      </c>
      <c r="E7" s="58"/>
      <c r="F7" s="6">
        <v>4</v>
      </c>
      <c r="G7" s="4"/>
      <c r="H7" s="5"/>
      <c r="I7" s="17"/>
      <c r="J7" s="55"/>
      <c r="K7" s="13"/>
      <c r="L7" s="61"/>
    </row>
    <row r="8" spans="1:12" ht="14.25" x14ac:dyDescent="0.15">
      <c r="A8" s="55"/>
      <c r="B8" s="55"/>
      <c r="C8" s="7" t="s">
        <v>25</v>
      </c>
      <c r="D8" s="3" t="s">
        <v>7</v>
      </c>
      <c r="E8" s="58"/>
      <c r="F8" s="4">
        <v>2</v>
      </c>
      <c r="G8" s="4"/>
      <c r="H8" s="4"/>
      <c r="I8" s="17"/>
      <c r="J8" s="55"/>
      <c r="K8" s="8"/>
      <c r="L8" s="61"/>
    </row>
    <row r="9" spans="1:12" ht="14.25" x14ac:dyDescent="0.15">
      <c r="A9" s="55"/>
      <c r="B9" s="55"/>
      <c r="C9" s="63" t="s">
        <v>10</v>
      </c>
      <c r="D9" s="64"/>
      <c r="E9" s="58"/>
      <c r="F9" s="4">
        <v>0</v>
      </c>
      <c r="G9" s="4"/>
      <c r="H9" s="4"/>
      <c r="I9" s="17"/>
      <c r="J9" s="55"/>
      <c r="K9" s="8"/>
      <c r="L9" s="61"/>
    </row>
    <row r="10" spans="1:12" ht="14.25" x14ac:dyDescent="0.15">
      <c r="A10" s="55"/>
      <c r="B10" s="56"/>
      <c r="C10" s="65" t="s">
        <v>14</v>
      </c>
      <c r="D10" s="66"/>
      <c r="E10" s="59"/>
      <c r="F10" s="4">
        <f>2+2-2-2</f>
        <v>0</v>
      </c>
      <c r="G10" s="4"/>
      <c r="H10" s="4"/>
      <c r="I10" s="17"/>
      <c r="J10" s="56"/>
      <c r="K10" s="8"/>
      <c r="L10" s="62"/>
    </row>
    <row r="11" spans="1:12" ht="14.25" customHeight="1" x14ac:dyDescent="0.15">
      <c r="A11" s="55"/>
      <c r="B11" s="51" t="s">
        <v>11</v>
      </c>
      <c r="C11" s="52"/>
      <c r="D11" s="52"/>
      <c r="E11" s="53"/>
      <c r="F11" s="9">
        <f>SUM(F4:F10)</f>
        <v>87</v>
      </c>
      <c r="G11" s="9">
        <f>SUM(G4:G10)</f>
        <v>3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55"/>
      <c r="B12" s="54" t="s">
        <v>8</v>
      </c>
      <c r="C12" s="17" t="s">
        <v>12</v>
      </c>
      <c r="D12" s="3" t="s">
        <v>13</v>
      </c>
      <c r="E12" s="57">
        <v>102</v>
      </c>
      <c r="F12" s="4">
        <f>21+11</f>
        <v>32</v>
      </c>
      <c r="G12" s="5">
        <v>2</v>
      </c>
      <c r="H12" s="16"/>
      <c r="I12" s="17"/>
      <c r="J12" s="54"/>
      <c r="K12" s="11"/>
      <c r="L12" s="60"/>
    </row>
    <row r="13" spans="1:12" ht="14.25" x14ac:dyDescent="0.15">
      <c r="A13" s="55"/>
      <c r="B13" s="55"/>
      <c r="C13" s="17" t="s">
        <v>26</v>
      </c>
      <c r="D13" s="3" t="s">
        <v>13</v>
      </c>
      <c r="E13" s="58"/>
      <c r="F13" s="4">
        <f>21+8</f>
        <v>29</v>
      </c>
      <c r="G13" s="15"/>
      <c r="H13" s="4"/>
      <c r="I13" s="17"/>
      <c r="J13" s="55"/>
      <c r="K13" s="11"/>
      <c r="L13" s="61"/>
    </row>
    <row r="14" spans="1:12" ht="14.25" customHeight="1" x14ac:dyDescent="0.15">
      <c r="A14" s="55"/>
      <c r="B14" s="55"/>
      <c r="C14" s="63" t="s">
        <v>27</v>
      </c>
      <c r="D14" s="64"/>
      <c r="E14" s="58"/>
      <c r="F14" s="4">
        <f>1-1</f>
        <v>0</v>
      </c>
      <c r="G14" s="4"/>
      <c r="H14" s="5"/>
      <c r="I14" s="17"/>
      <c r="J14" s="55"/>
      <c r="K14" s="11"/>
      <c r="L14" s="61"/>
    </row>
    <row r="15" spans="1:12" ht="14.25" x14ac:dyDescent="0.15">
      <c r="A15" s="55"/>
      <c r="B15" s="55"/>
      <c r="C15" s="65" t="s">
        <v>28</v>
      </c>
      <c r="D15" s="66"/>
      <c r="E15" s="58"/>
      <c r="F15" s="4">
        <f>9+1</f>
        <v>10</v>
      </c>
      <c r="G15" s="4"/>
      <c r="H15" s="5"/>
      <c r="I15" s="17"/>
      <c r="J15" s="55"/>
      <c r="K15" s="8"/>
      <c r="L15" s="61"/>
    </row>
    <row r="16" spans="1:12" ht="14.25" x14ac:dyDescent="0.15">
      <c r="A16" s="55"/>
      <c r="B16" s="55"/>
      <c r="C16" s="65" t="s">
        <v>14</v>
      </c>
      <c r="D16" s="66"/>
      <c r="E16" s="58"/>
      <c r="F16" s="4">
        <v>0</v>
      </c>
      <c r="G16" s="4"/>
      <c r="H16" s="4"/>
      <c r="I16" s="17"/>
      <c r="J16" s="55"/>
      <c r="K16" s="8"/>
      <c r="L16" s="61"/>
    </row>
    <row r="17" spans="1:12" ht="14.25" x14ac:dyDescent="0.15">
      <c r="A17" s="55"/>
      <c r="B17" s="56"/>
      <c r="C17" s="65" t="s">
        <v>29</v>
      </c>
      <c r="D17" s="66"/>
      <c r="E17" s="59"/>
      <c r="F17" s="4">
        <v>0</v>
      </c>
      <c r="G17" s="4"/>
      <c r="H17" s="5"/>
      <c r="I17" s="17"/>
      <c r="J17" s="56"/>
      <c r="K17" s="8"/>
      <c r="L17" s="61"/>
    </row>
    <row r="18" spans="1:12" ht="14.25" customHeight="1" x14ac:dyDescent="0.15">
      <c r="A18" s="56"/>
      <c r="B18" s="51" t="s">
        <v>30</v>
      </c>
      <c r="C18" s="52"/>
      <c r="D18" s="52"/>
      <c r="E18" s="53"/>
      <c r="F18" s="9">
        <f>SUM(F12:F17)</f>
        <v>71</v>
      </c>
      <c r="G18" s="9">
        <f>SUM(G12:G17)</f>
        <v>2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2"/>
    </row>
    <row r="19" spans="1:12" ht="18" x14ac:dyDescent="0.15">
      <c r="A19" s="67" t="s">
        <v>31</v>
      </c>
      <c r="B19" s="68"/>
      <c r="C19" s="69"/>
      <c r="D19" s="29"/>
      <c r="E19" s="12">
        <f>SUM(E4:E15)</f>
        <v>204</v>
      </c>
      <c r="F19" s="12">
        <f>+F18+F11</f>
        <v>158</v>
      </c>
      <c r="G19" s="12">
        <f>G11+G18</f>
        <v>5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70" t="s">
        <v>9</v>
      </c>
      <c r="B20" s="73" t="s">
        <v>32</v>
      </c>
      <c r="C20" s="74"/>
      <c r="D20" s="74"/>
      <c r="E20" s="74"/>
      <c r="F20" s="74"/>
      <c r="G20" s="74"/>
      <c r="H20" s="74"/>
      <c r="I20" s="74"/>
      <c r="J20" s="74"/>
      <c r="K20" s="75"/>
      <c r="L20" s="14"/>
    </row>
    <row r="21" spans="1:12" ht="14.25" customHeight="1" x14ac:dyDescent="0.15">
      <c r="A21" s="71"/>
      <c r="B21" s="73" t="s">
        <v>33</v>
      </c>
      <c r="C21" s="74"/>
      <c r="D21" s="74"/>
      <c r="E21" s="74"/>
      <c r="F21" s="74"/>
      <c r="G21" s="74"/>
      <c r="H21" s="74"/>
      <c r="I21" s="74"/>
      <c r="J21" s="74"/>
      <c r="K21" s="75"/>
      <c r="L21" s="14"/>
    </row>
    <row r="22" spans="1:12" ht="14.25" customHeight="1" x14ac:dyDescent="0.15">
      <c r="A22" s="72"/>
      <c r="B22" s="76" t="s">
        <v>45</v>
      </c>
      <c r="C22" s="77"/>
      <c r="D22" s="77"/>
      <c r="E22" s="77"/>
      <c r="F22" s="77"/>
      <c r="G22" s="77"/>
      <c r="H22" s="77"/>
      <c r="I22" s="77"/>
      <c r="J22" s="77"/>
      <c r="K22" s="78"/>
      <c r="L22" s="14"/>
    </row>
    <row r="23" spans="1:12" ht="14.25" x14ac:dyDescent="0.15">
      <c r="A23" s="50" t="s">
        <v>34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</row>
    <row r="24" spans="1:12" ht="15.75" customHeight="1" x14ac:dyDescent="0.15"/>
    <row r="25" spans="1:12" ht="15.75" customHeight="1" x14ac:dyDescent="0.15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G8" sqref="G8"/>
    </sheetView>
  </sheetViews>
  <sheetFormatPr defaultRowHeight="13.5" x14ac:dyDescent="0.15"/>
  <sheetData>
    <row r="1" spans="1:12" ht="31.5" x14ac:dyDescent="0.15">
      <c r="A1" s="79" t="s">
        <v>15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12" ht="14.25" x14ac:dyDescent="0.15">
      <c r="A2" s="80" t="s">
        <v>49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</row>
    <row r="3" spans="1:12" ht="60" x14ac:dyDescent="0.15">
      <c r="A3" s="1"/>
      <c r="B3" s="1" t="s">
        <v>0</v>
      </c>
      <c r="C3" s="81" t="s">
        <v>1</v>
      </c>
      <c r="D3" s="82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 x14ac:dyDescent="0.15">
      <c r="A4" s="54"/>
      <c r="B4" s="54" t="s">
        <v>19</v>
      </c>
      <c r="C4" s="30" t="s">
        <v>20</v>
      </c>
      <c r="D4" s="3" t="s">
        <v>7</v>
      </c>
      <c r="E4" s="57">
        <v>102</v>
      </c>
      <c r="F4" s="4">
        <f>25+18</f>
        <v>43</v>
      </c>
      <c r="G4" s="4">
        <v>2</v>
      </c>
      <c r="H4" s="4"/>
      <c r="I4" s="17"/>
      <c r="J4" s="54"/>
      <c r="K4" s="13"/>
      <c r="L4" s="60"/>
    </row>
    <row r="5" spans="1:12" ht="14.25" x14ac:dyDescent="0.15">
      <c r="A5" s="55"/>
      <c r="B5" s="55"/>
      <c r="C5" s="30" t="s">
        <v>21</v>
      </c>
      <c r="D5" s="3" t="s">
        <v>7</v>
      </c>
      <c r="E5" s="58"/>
      <c r="F5" s="4">
        <f>4-1</f>
        <v>3</v>
      </c>
      <c r="G5" s="4"/>
      <c r="H5" s="16"/>
      <c r="I5" s="17"/>
      <c r="J5" s="55"/>
      <c r="K5" s="13"/>
      <c r="L5" s="61"/>
    </row>
    <row r="6" spans="1:12" ht="14.25" x14ac:dyDescent="0.15">
      <c r="A6" s="55"/>
      <c r="B6" s="55"/>
      <c r="C6" s="30" t="s">
        <v>22</v>
      </c>
      <c r="D6" s="3" t="s">
        <v>7</v>
      </c>
      <c r="E6" s="58"/>
      <c r="F6" s="4">
        <f>26+11</f>
        <v>37</v>
      </c>
      <c r="G6" s="4"/>
      <c r="H6" s="4"/>
      <c r="I6" s="17"/>
      <c r="J6" s="55"/>
      <c r="K6" s="13"/>
      <c r="L6" s="61"/>
    </row>
    <row r="7" spans="1:12" ht="14.25" x14ac:dyDescent="0.15">
      <c r="A7" s="55"/>
      <c r="B7" s="55"/>
      <c r="C7" s="30" t="s">
        <v>23</v>
      </c>
      <c r="D7" s="3" t="s">
        <v>24</v>
      </c>
      <c r="E7" s="58"/>
      <c r="F7" s="6">
        <v>4</v>
      </c>
      <c r="G7" s="4"/>
      <c r="H7" s="5"/>
      <c r="I7" s="17"/>
      <c r="J7" s="55"/>
      <c r="K7" s="13"/>
      <c r="L7" s="61"/>
    </row>
    <row r="8" spans="1:12" ht="14.25" x14ac:dyDescent="0.15">
      <c r="A8" s="55"/>
      <c r="B8" s="55"/>
      <c r="C8" s="7" t="s">
        <v>25</v>
      </c>
      <c r="D8" s="3" t="s">
        <v>7</v>
      </c>
      <c r="E8" s="58"/>
      <c r="F8" s="4">
        <v>2</v>
      </c>
      <c r="G8" s="4"/>
      <c r="H8" s="4"/>
      <c r="I8" s="17"/>
      <c r="J8" s="55"/>
      <c r="K8" s="8"/>
      <c r="L8" s="61"/>
    </row>
    <row r="9" spans="1:12" ht="14.25" x14ac:dyDescent="0.15">
      <c r="A9" s="55"/>
      <c r="B9" s="55"/>
      <c r="C9" s="63" t="s">
        <v>10</v>
      </c>
      <c r="D9" s="64"/>
      <c r="E9" s="58"/>
      <c r="F9" s="4">
        <v>0</v>
      </c>
      <c r="G9" s="4"/>
      <c r="H9" s="4"/>
      <c r="I9" s="17"/>
      <c r="J9" s="55"/>
      <c r="K9" s="8"/>
      <c r="L9" s="61"/>
    </row>
    <row r="10" spans="1:12" ht="14.25" x14ac:dyDescent="0.15">
      <c r="A10" s="55"/>
      <c r="B10" s="56"/>
      <c r="C10" s="65" t="s">
        <v>14</v>
      </c>
      <c r="D10" s="66"/>
      <c r="E10" s="59"/>
      <c r="F10" s="4">
        <f>2+2-2-2</f>
        <v>0</v>
      </c>
      <c r="G10" s="4"/>
      <c r="H10" s="4"/>
      <c r="I10" s="17"/>
      <c r="J10" s="56"/>
      <c r="K10" s="8"/>
      <c r="L10" s="62"/>
    </row>
    <row r="11" spans="1:12" ht="14.25" customHeight="1" x14ac:dyDescent="0.15">
      <c r="A11" s="55"/>
      <c r="B11" s="51" t="s">
        <v>11</v>
      </c>
      <c r="C11" s="52"/>
      <c r="D11" s="52"/>
      <c r="E11" s="53"/>
      <c r="F11" s="9">
        <f>SUM(F4:F10)</f>
        <v>89</v>
      </c>
      <c r="G11" s="9">
        <f>SUM(G4:G10)</f>
        <v>2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55"/>
      <c r="B12" s="54" t="s">
        <v>8</v>
      </c>
      <c r="C12" s="17" t="s">
        <v>12</v>
      </c>
      <c r="D12" s="3" t="s">
        <v>13</v>
      </c>
      <c r="E12" s="57">
        <v>102</v>
      </c>
      <c r="F12" s="4">
        <f>21+11</f>
        <v>32</v>
      </c>
      <c r="G12" s="5">
        <v>2</v>
      </c>
      <c r="H12" s="16"/>
      <c r="I12" s="17"/>
      <c r="J12" s="54"/>
      <c r="K12" s="11"/>
      <c r="L12" s="60"/>
    </row>
    <row r="13" spans="1:12" ht="14.25" x14ac:dyDescent="0.15">
      <c r="A13" s="55"/>
      <c r="B13" s="55"/>
      <c r="C13" s="17" t="s">
        <v>26</v>
      </c>
      <c r="D13" s="3" t="s">
        <v>13</v>
      </c>
      <c r="E13" s="58"/>
      <c r="F13" s="4">
        <f>21+8</f>
        <v>29</v>
      </c>
      <c r="G13" s="15"/>
      <c r="H13" s="4"/>
      <c r="I13" s="17"/>
      <c r="J13" s="55"/>
      <c r="K13" s="11"/>
      <c r="L13" s="61"/>
    </row>
    <row r="14" spans="1:12" ht="14.25" customHeight="1" x14ac:dyDescent="0.15">
      <c r="A14" s="55"/>
      <c r="B14" s="55"/>
      <c r="C14" s="63" t="s">
        <v>27</v>
      </c>
      <c r="D14" s="64"/>
      <c r="E14" s="58"/>
      <c r="F14" s="4">
        <f>1-1</f>
        <v>0</v>
      </c>
      <c r="G14" s="4"/>
      <c r="H14" s="5"/>
      <c r="I14" s="17"/>
      <c r="J14" s="55"/>
      <c r="K14" s="11"/>
      <c r="L14" s="61"/>
    </row>
    <row r="15" spans="1:12" ht="14.25" x14ac:dyDescent="0.15">
      <c r="A15" s="55"/>
      <c r="B15" s="55"/>
      <c r="C15" s="65" t="s">
        <v>28</v>
      </c>
      <c r="D15" s="66"/>
      <c r="E15" s="58"/>
      <c r="F15" s="4">
        <f>9+1</f>
        <v>10</v>
      </c>
      <c r="G15" s="4"/>
      <c r="H15" s="5"/>
      <c r="I15" s="17"/>
      <c r="J15" s="55"/>
      <c r="K15" s="8"/>
      <c r="L15" s="61"/>
    </row>
    <row r="16" spans="1:12" ht="14.25" x14ac:dyDescent="0.15">
      <c r="A16" s="55"/>
      <c r="B16" s="55"/>
      <c r="C16" s="65" t="s">
        <v>14</v>
      </c>
      <c r="D16" s="66"/>
      <c r="E16" s="58"/>
      <c r="F16" s="4">
        <v>0</v>
      </c>
      <c r="G16" s="4"/>
      <c r="H16" s="4"/>
      <c r="I16" s="17"/>
      <c r="J16" s="55"/>
      <c r="K16" s="8"/>
      <c r="L16" s="61"/>
    </row>
    <row r="17" spans="1:12" ht="14.25" x14ac:dyDescent="0.15">
      <c r="A17" s="55"/>
      <c r="B17" s="56"/>
      <c r="C17" s="65" t="s">
        <v>29</v>
      </c>
      <c r="D17" s="66"/>
      <c r="E17" s="59"/>
      <c r="F17" s="4">
        <v>0</v>
      </c>
      <c r="G17" s="4"/>
      <c r="H17" s="5"/>
      <c r="I17" s="17"/>
      <c r="J17" s="56"/>
      <c r="K17" s="8"/>
      <c r="L17" s="61"/>
    </row>
    <row r="18" spans="1:12" ht="14.25" customHeight="1" x14ac:dyDescent="0.15">
      <c r="A18" s="56"/>
      <c r="B18" s="51" t="s">
        <v>30</v>
      </c>
      <c r="C18" s="52"/>
      <c r="D18" s="52"/>
      <c r="E18" s="53"/>
      <c r="F18" s="9">
        <f>SUM(F12:F17)</f>
        <v>71</v>
      </c>
      <c r="G18" s="9">
        <f>SUM(G12:G17)</f>
        <v>2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2"/>
    </row>
    <row r="19" spans="1:12" ht="18" x14ac:dyDescent="0.15">
      <c r="A19" s="67" t="s">
        <v>31</v>
      </c>
      <c r="B19" s="68"/>
      <c r="C19" s="69"/>
      <c r="D19" s="31"/>
      <c r="E19" s="12">
        <f>SUM(E4:E15)</f>
        <v>204</v>
      </c>
      <c r="F19" s="12">
        <f>+F18+F11</f>
        <v>160</v>
      </c>
      <c r="G19" s="12">
        <f>G11+G18</f>
        <v>4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70" t="s">
        <v>9</v>
      </c>
      <c r="B20" s="73" t="s">
        <v>32</v>
      </c>
      <c r="C20" s="74"/>
      <c r="D20" s="74"/>
      <c r="E20" s="74"/>
      <c r="F20" s="74"/>
      <c r="G20" s="74"/>
      <c r="H20" s="74"/>
      <c r="I20" s="74"/>
      <c r="J20" s="74"/>
      <c r="K20" s="75"/>
      <c r="L20" s="14"/>
    </row>
    <row r="21" spans="1:12" ht="14.25" customHeight="1" x14ac:dyDescent="0.15">
      <c r="A21" s="71"/>
      <c r="B21" s="73" t="s">
        <v>33</v>
      </c>
      <c r="C21" s="74"/>
      <c r="D21" s="74"/>
      <c r="E21" s="74"/>
      <c r="F21" s="74"/>
      <c r="G21" s="74"/>
      <c r="H21" s="74"/>
      <c r="I21" s="74"/>
      <c r="J21" s="74"/>
      <c r="K21" s="75"/>
      <c r="L21" s="14"/>
    </row>
    <row r="22" spans="1:12" ht="14.25" customHeight="1" x14ac:dyDescent="0.15">
      <c r="A22" s="72"/>
      <c r="B22" s="76" t="s">
        <v>46</v>
      </c>
      <c r="C22" s="77"/>
      <c r="D22" s="77"/>
      <c r="E22" s="77"/>
      <c r="F22" s="77"/>
      <c r="G22" s="77"/>
      <c r="H22" s="77"/>
      <c r="I22" s="77"/>
      <c r="J22" s="77"/>
      <c r="K22" s="78"/>
      <c r="L22" s="14"/>
    </row>
    <row r="23" spans="1:12" ht="14.25" x14ac:dyDescent="0.15">
      <c r="A23" s="50" t="s">
        <v>34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</row>
    <row r="24" spans="1:12" ht="15.75" customHeight="1" x14ac:dyDescent="0.15"/>
    <row r="25" spans="1:12" ht="15.75" customHeight="1" x14ac:dyDescent="0.15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H12" sqref="H12"/>
    </sheetView>
  </sheetViews>
  <sheetFormatPr defaultRowHeight="13.5" x14ac:dyDescent="0.15"/>
  <sheetData>
    <row r="1" spans="1:12" ht="31.5" x14ac:dyDescent="0.15">
      <c r="A1" s="79" t="s">
        <v>15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12" ht="14.25" x14ac:dyDescent="0.15">
      <c r="A2" s="80" t="s">
        <v>48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</row>
    <row r="3" spans="1:12" ht="60" x14ac:dyDescent="0.15">
      <c r="A3" s="1"/>
      <c r="B3" s="1" t="s">
        <v>0</v>
      </c>
      <c r="C3" s="81" t="s">
        <v>1</v>
      </c>
      <c r="D3" s="82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 x14ac:dyDescent="0.15">
      <c r="A4" s="54"/>
      <c r="B4" s="54" t="s">
        <v>19</v>
      </c>
      <c r="C4" s="32" t="s">
        <v>20</v>
      </c>
      <c r="D4" s="3" t="s">
        <v>7</v>
      </c>
      <c r="E4" s="57">
        <v>102</v>
      </c>
      <c r="F4" s="4">
        <f>25+18</f>
        <v>43</v>
      </c>
      <c r="G4" s="4"/>
      <c r="H4" s="4"/>
      <c r="I4" s="17"/>
      <c r="J4" s="54"/>
      <c r="K4" s="13"/>
      <c r="L4" s="60"/>
    </row>
    <row r="5" spans="1:12" ht="14.25" x14ac:dyDescent="0.15">
      <c r="A5" s="55"/>
      <c r="B5" s="55"/>
      <c r="C5" s="32" t="s">
        <v>21</v>
      </c>
      <c r="D5" s="3" t="s">
        <v>7</v>
      </c>
      <c r="E5" s="58"/>
      <c r="F5" s="4">
        <f>4-1</f>
        <v>3</v>
      </c>
      <c r="G5" s="4"/>
      <c r="H5" s="16"/>
      <c r="I5" s="17"/>
      <c r="J5" s="55"/>
      <c r="K5" s="13"/>
      <c r="L5" s="61"/>
    </row>
    <row r="6" spans="1:12" ht="14.25" x14ac:dyDescent="0.15">
      <c r="A6" s="55"/>
      <c r="B6" s="55"/>
      <c r="C6" s="32" t="s">
        <v>22</v>
      </c>
      <c r="D6" s="3" t="s">
        <v>7</v>
      </c>
      <c r="E6" s="58"/>
      <c r="F6" s="4">
        <f>26+10</f>
        <v>36</v>
      </c>
      <c r="G6" s="4"/>
      <c r="H6" s="4">
        <v>1</v>
      </c>
      <c r="I6" s="17"/>
      <c r="J6" s="55"/>
      <c r="K6" s="13"/>
      <c r="L6" s="61"/>
    </row>
    <row r="7" spans="1:12" ht="14.25" x14ac:dyDescent="0.15">
      <c r="A7" s="55"/>
      <c r="B7" s="55"/>
      <c r="C7" s="32" t="s">
        <v>23</v>
      </c>
      <c r="D7" s="3" t="s">
        <v>24</v>
      </c>
      <c r="E7" s="58"/>
      <c r="F7" s="6">
        <v>4</v>
      </c>
      <c r="G7" s="4"/>
      <c r="H7" s="5"/>
      <c r="I7" s="17"/>
      <c r="J7" s="55"/>
      <c r="K7" s="13"/>
      <c r="L7" s="61"/>
    </row>
    <row r="8" spans="1:12" ht="14.25" x14ac:dyDescent="0.15">
      <c r="A8" s="55"/>
      <c r="B8" s="55"/>
      <c r="C8" s="7" t="s">
        <v>25</v>
      </c>
      <c r="D8" s="3" t="s">
        <v>7</v>
      </c>
      <c r="E8" s="58"/>
      <c r="F8" s="4">
        <v>2</v>
      </c>
      <c r="G8" s="4"/>
      <c r="H8" s="4"/>
      <c r="I8" s="17"/>
      <c r="J8" s="55"/>
      <c r="K8" s="8"/>
      <c r="L8" s="61"/>
    </row>
    <row r="9" spans="1:12" ht="14.25" x14ac:dyDescent="0.15">
      <c r="A9" s="55"/>
      <c r="B9" s="55"/>
      <c r="C9" s="63" t="s">
        <v>10</v>
      </c>
      <c r="D9" s="64"/>
      <c r="E9" s="58"/>
      <c r="F9" s="4">
        <v>0</v>
      </c>
      <c r="G9" s="4"/>
      <c r="H9" s="4"/>
      <c r="I9" s="17"/>
      <c r="J9" s="55"/>
      <c r="K9" s="8"/>
      <c r="L9" s="61"/>
    </row>
    <row r="10" spans="1:12" ht="14.25" x14ac:dyDescent="0.15">
      <c r="A10" s="55"/>
      <c r="B10" s="56"/>
      <c r="C10" s="65" t="s">
        <v>14</v>
      </c>
      <c r="D10" s="66"/>
      <c r="E10" s="59"/>
      <c r="F10" s="4">
        <f>2+2-2-2</f>
        <v>0</v>
      </c>
      <c r="G10" s="4"/>
      <c r="H10" s="4"/>
      <c r="I10" s="17"/>
      <c r="J10" s="56"/>
      <c r="K10" s="8"/>
      <c r="L10" s="62"/>
    </row>
    <row r="11" spans="1:12" ht="14.25" customHeight="1" x14ac:dyDescent="0.15">
      <c r="A11" s="55"/>
      <c r="B11" s="51" t="s">
        <v>11</v>
      </c>
      <c r="C11" s="52"/>
      <c r="D11" s="52"/>
      <c r="E11" s="53"/>
      <c r="F11" s="9">
        <f>SUM(F4:F10)</f>
        <v>88</v>
      </c>
      <c r="G11" s="9">
        <f>SUM(G4:G10)</f>
        <v>0</v>
      </c>
      <c r="H11" s="9">
        <f>SUM(H4:H10)</f>
        <v>1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55"/>
      <c r="B12" s="54" t="s">
        <v>8</v>
      </c>
      <c r="C12" s="17" t="s">
        <v>12</v>
      </c>
      <c r="D12" s="3" t="s">
        <v>13</v>
      </c>
      <c r="E12" s="57">
        <v>102</v>
      </c>
      <c r="F12" s="4">
        <f>21+11</f>
        <v>32</v>
      </c>
      <c r="G12" s="5"/>
      <c r="H12" s="16"/>
      <c r="I12" s="17"/>
      <c r="J12" s="54"/>
      <c r="K12" s="11"/>
      <c r="L12" s="60"/>
    </row>
    <row r="13" spans="1:12" ht="14.25" x14ac:dyDescent="0.15">
      <c r="A13" s="55"/>
      <c r="B13" s="55"/>
      <c r="C13" s="17" t="s">
        <v>26</v>
      </c>
      <c r="D13" s="3" t="s">
        <v>13</v>
      </c>
      <c r="E13" s="58"/>
      <c r="F13" s="4">
        <f>21+8</f>
        <v>29</v>
      </c>
      <c r="G13" s="15"/>
      <c r="H13" s="4"/>
      <c r="I13" s="17"/>
      <c r="J13" s="55"/>
      <c r="K13" s="11"/>
      <c r="L13" s="61"/>
    </row>
    <row r="14" spans="1:12" ht="14.25" customHeight="1" x14ac:dyDescent="0.15">
      <c r="A14" s="55"/>
      <c r="B14" s="55"/>
      <c r="C14" s="63" t="s">
        <v>27</v>
      </c>
      <c r="D14" s="64"/>
      <c r="E14" s="58"/>
      <c r="F14" s="4">
        <f>1-1</f>
        <v>0</v>
      </c>
      <c r="G14" s="4"/>
      <c r="H14" s="5"/>
      <c r="I14" s="17"/>
      <c r="J14" s="55"/>
      <c r="K14" s="11"/>
      <c r="L14" s="61"/>
    </row>
    <row r="15" spans="1:12" ht="14.25" x14ac:dyDescent="0.15">
      <c r="A15" s="55"/>
      <c r="B15" s="55"/>
      <c r="C15" s="65" t="s">
        <v>28</v>
      </c>
      <c r="D15" s="66"/>
      <c r="E15" s="58"/>
      <c r="F15" s="4">
        <f>9+1</f>
        <v>10</v>
      </c>
      <c r="G15" s="4"/>
      <c r="H15" s="5"/>
      <c r="I15" s="17"/>
      <c r="J15" s="55"/>
      <c r="K15" s="8"/>
      <c r="L15" s="61"/>
    </row>
    <row r="16" spans="1:12" ht="14.25" x14ac:dyDescent="0.15">
      <c r="A16" s="55"/>
      <c r="B16" s="55"/>
      <c r="C16" s="65" t="s">
        <v>14</v>
      </c>
      <c r="D16" s="66"/>
      <c r="E16" s="58"/>
      <c r="F16" s="4">
        <v>0</v>
      </c>
      <c r="G16" s="4"/>
      <c r="H16" s="4"/>
      <c r="I16" s="17"/>
      <c r="J16" s="55"/>
      <c r="K16" s="8"/>
      <c r="L16" s="61"/>
    </row>
    <row r="17" spans="1:12" ht="14.25" x14ac:dyDescent="0.15">
      <c r="A17" s="55"/>
      <c r="B17" s="56"/>
      <c r="C17" s="65" t="s">
        <v>29</v>
      </c>
      <c r="D17" s="66"/>
      <c r="E17" s="59"/>
      <c r="F17" s="4">
        <v>0</v>
      </c>
      <c r="G17" s="4"/>
      <c r="H17" s="5"/>
      <c r="I17" s="17"/>
      <c r="J17" s="56"/>
      <c r="K17" s="8"/>
      <c r="L17" s="61"/>
    </row>
    <row r="18" spans="1:12" ht="14.25" customHeight="1" x14ac:dyDescent="0.15">
      <c r="A18" s="56"/>
      <c r="B18" s="51" t="s">
        <v>30</v>
      </c>
      <c r="C18" s="52"/>
      <c r="D18" s="52"/>
      <c r="E18" s="53"/>
      <c r="F18" s="9">
        <f>SUM(F12:F17)</f>
        <v>71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2"/>
    </row>
    <row r="19" spans="1:12" ht="18" x14ac:dyDescent="0.15">
      <c r="A19" s="67" t="s">
        <v>31</v>
      </c>
      <c r="B19" s="68"/>
      <c r="C19" s="69"/>
      <c r="D19" s="33"/>
      <c r="E19" s="12">
        <f>SUM(E4:E15)</f>
        <v>204</v>
      </c>
      <c r="F19" s="12">
        <f>+F18+F11</f>
        <v>159</v>
      </c>
      <c r="G19" s="12">
        <f>G11+G18</f>
        <v>0</v>
      </c>
      <c r="H19" s="12">
        <f>+H18+H11</f>
        <v>1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70" t="s">
        <v>9</v>
      </c>
      <c r="B20" s="73" t="s">
        <v>32</v>
      </c>
      <c r="C20" s="74"/>
      <c r="D20" s="74"/>
      <c r="E20" s="74"/>
      <c r="F20" s="74"/>
      <c r="G20" s="74"/>
      <c r="H20" s="74"/>
      <c r="I20" s="74"/>
      <c r="J20" s="74"/>
      <c r="K20" s="75"/>
      <c r="L20" s="14"/>
    </row>
    <row r="21" spans="1:12" ht="14.25" customHeight="1" x14ac:dyDescent="0.15">
      <c r="A21" s="71"/>
      <c r="B21" s="73" t="s">
        <v>33</v>
      </c>
      <c r="C21" s="74"/>
      <c r="D21" s="74"/>
      <c r="E21" s="74"/>
      <c r="F21" s="74"/>
      <c r="G21" s="74"/>
      <c r="H21" s="74"/>
      <c r="I21" s="74"/>
      <c r="J21" s="74"/>
      <c r="K21" s="75"/>
      <c r="L21" s="14"/>
    </row>
    <row r="22" spans="1:12" ht="14.25" customHeight="1" x14ac:dyDescent="0.15">
      <c r="A22" s="72"/>
      <c r="B22" s="76" t="s">
        <v>47</v>
      </c>
      <c r="C22" s="77"/>
      <c r="D22" s="77"/>
      <c r="E22" s="77"/>
      <c r="F22" s="77"/>
      <c r="G22" s="77"/>
      <c r="H22" s="77"/>
      <c r="I22" s="77"/>
      <c r="J22" s="77"/>
      <c r="K22" s="78"/>
      <c r="L22" s="14"/>
    </row>
    <row r="23" spans="1:12" ht="14.25" x14ac:dyDescent="0.15">
      <c r="A23" s="50" t="s">
        <v>34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</row>
    <row r="24" spans="1:12" ht="15.75" customHeight="1" x14ac:dyDescent="0.15"/>
    <row r="25" spans="1:12" ht="15.75" customHeight="1" x14ac:dyDescent="0.15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opLeftCell="A7" workbookViewId="0">
      <selection activeCell="H14" sqref="H14"/>
    </sheetView>
  </sheetViews>
  <sheetFormatPr defaultRowHeight="13.5" x14ac:dyDescent="0.15"/>
  <sheetData>
    <row r="1" spans="1:12" ht="31.5" x14ac:dyDescent="0.15">
      <c r="A1" s="79" t="s">
        <v>15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12" ht="14.25" x14ac:dyDescent="0.15">
      <c r="A2" s="80" t="s">
        <v>50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</row>
    <row r="3" spans="1:12" ht="60" x14ac:dyDescent="0.15">
      <c r="A3" s="1"/>
      <c r="B3" s="1" t="s">
        <v>0</v>
      </c>
      <c r="C3" s="81" t="s">
        <v>1</v>
      </c>
      <c r="D3" s="82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 x14ac:dyDescent="0.15">
      <c r="A4" s="54"/>
      <c r="B4" s="54" t="s">
        <v>19</v>
      </c>
      <c r="C4" s="34" t="s">
        <v>20</v>
      </c>
      <c r="D4" s="3" t="s">
        <v>7</v>
      </c>
      <c r="E4" s="57">
        <v>102</v>
      </c>
      <c r="F4" s="4">
        <f>25+18</f>
        <v>43</v>
      </c>
      <c r="G4" s="4"/>
      <c r="H4" s="4"/>
      <c r="I4" s="17"/>
      <c r="J4" s="54"/>
      <c r="K4" s="13"/>
      <c r="L4" s="60"/>
    </row>
    <row r="5" spans="1:12" ht="14.25" x14ac:dyDescent="0.15">
      <c r="A5" s="55"/>
      <c r="B5" s="55"/>
      <c r="C5" s="34" t="s">
        <v>21</v>
      </c>
      <c r="D5" s="3" t="s">
        <v>7</v>
      </c>
      <c r="E5" s="58"/>
      <c r="F5" s="4">
        <f>4-1</f>
        <v>3</v>
      </c>
      <c r="G5" s="4"/>
      <c r="H5" s="16"/>
      <c r="I5" s="17"/>
      <c r="J5" s="55"/>
      <c r="K5" s="13"/>
      <c r="L5" s="61"/>
    </row>
    <row r="6" spans="1:12" ht="14.25" x14ac:dyDescent="0.15">
      <c r="A6" s="55"/>
      <c r="B6" s="55"/>
      <c r="C6" s="34" t="s">
        <v>22</v>
      </c>
      <c r="D6" s="3" t="s">
        <v>7</v>
      </c>
      <c r="E6" s="58"/>
      <c r="F6" s="4">
        <f>26+10</f>
        <v>36</v>
      </c>
      <c r="G6" s="4"/>
      <c r="H6" s="4"/>
      <c r="I6" s="17"/>
      <c r="J6" s="55"/>
      <c r="K6" s="13"/>
      <c r="L6" s="61"/>
    </row>
    <row r="7" spans="1:12" ht="14.25" x14ac:dyDescent="0.15">
      <c r="A7" s="55"/>
      <c r="B7" s="55"/>
      <c r="C7" s="34" t="s">
        <v>23</v>
      </c>
      <c r="D7" s="3" t="s">
        <v>24</v>
      </c>
      <c r="E7" s="58"/>
      <c r="F7" s="6">
        <v>4</v>
      </c>
      <c r="G7" s="4"/>
      <c r="H7" s="5"/>
      <c r="I7" s="17"/>
      <c r="J7" s="55"/>
      <c r="K7" s="13"/>
      <c r="L7" s="61"/>
    </row>
    <row r="8" spans="1:12" ht="14.25" x14ac:dyDescent="0.15">
      <c r="A8" s="55"/>
      <c r="B8" s="55"/>
      <c r="C8" s="7" t="s">
        <v>25</v>
      </c>
      <c r="D8" s="3" t="s">
        <v>7</v>
      </c>
      <c r="E8" s="58"/>
      <c r="F8" s="4">
        <v>2</v>
      </c>
      <c r="G8" s="4"/>
      <c r="H8" s="4"/>
      <c r="I8" s="17"/>
      <c r="J8" s="55"/>
      <c r="K8" s="8"/>
      <c r="L8" s="61"/>
    </row>
    <row r="9" spans="1:12" ht="14.25" x14ac:dyDescent="0.15">
      <c r="A9" s="55"/>
      <c r="B9" s="55"/>
      <c r="C9" s="63" t="s">
        <v>10</v>
      </c>
      <c r="D9" s="64"/>
      <c r="E9" s="58"/>
      <c r="F9" s="4">
        <v>0</v>
      </c>
      <c r="G9" s="4"/>
      <c r="H9" s="4"/>
      <c r="I9" s="17"/>
      <c r="J9" s="55"/>
      <c r="K9" s="8"/>
      <c r="L9" s="61"/>
    </row>
    <row r="10" spans="1:12" ht="14.25" x14ac:dyDescent="0.15">
      <c r="A10" s="55"/>
      <c r="B10" s="56"/>
      <c r="C10" s="65" t="s">
        <v>14</v>
      </c>
      <c r="D10" s="66"/>
      <c r="E10" s="59"/>
      <c r="F10" s="4">
        <f>2+2-2-2</f>
        <v>0</v>
      </c>
      <c r="G10" s="4"/>
      <c r="H10" s="4"/>
      <c r="I10" s="17"/>
      <c r="J10" s="56"/>
      <c r="K10" s="8"/>
      <c r="L10" s="62"/>
    </row>
    <row r="11" spans="1:12" ht="14.25" customHeight="1" x14ac:dyDescent="0.15">
      <c r="A11" s="55"/>
      <c r="B11" s="51" t="s">
        <v>11</v>
      </c>
      <c r="C11" s="52"/>
      <c r="D11" s="52"/>
      <c r="E11" s="53"/>
      <c r="F11" s="9">
        <f>SUM(F4:F10)</f>
        <v>88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55"/>
      <c r="B12" s="54" t="s">
        <v>8</v>
      </c>
      <c r="C12" s="17" t="s">
        <v>12</v>
      </c>
      <c r="D12" s="3" t="s">
        <v>13</v>
      </c>
      <c r="E12" s="57">
        <v>102</v>
      </c>
      <c r="F12" s="4">
        <f>21+11</f>
        <v>32</v>
      </c>
      <c r="G12" s="5"/>
      <c r="H12" s="16"/>
      <c r="I12" s="17"/>
      <c r="J12" s="54"/>
      <c r="K12" s="11"/>
      <c r="L12" s="60"/>
    </row>
    <row r="13" spans="1:12" ht="14.25" x14ac:dyDescent="0.15">
      <c r="A13" s="55"/>
      <c r="B13" s="55"/>
      <c r="C13" s="17" t="s">
        <v>26</v>
      </c>
      <c r="D13" s="3" t="s">
        <v>13</v>
      </c>
      <c r="E13" s="58"/>
      <c r="F13" s="4">
        <f>21+8</f>
        <v>29</v>
      </c>
      <c r="G13" s="15"/>
      <c r="H13" s="4"/>
      <c r="I13" s="17"/>
      <c r="J13" s="55"/>
      <c r="K13" s="11"/>
      <c r="L13" s="61"/>
    </row>
    <row r="14" spans="1:12" ht="14.25" customHeight="1" x14ac:dyDescent="0.15">
      <c r="A14" s="55"/>
      <c r="B14" s="55"/>
      <c r="C14" s="63" t="s">
        <v>27</v>
      </c>
      <c r="D14" s="64"/>
      <c r="E14" s="58"/>
      <c r="F14" s="4">
        <f>1-1</f>
        <v>0</v>
      </c>
      <c r="G14" s="4"/>
      <c r="H14" s="5"/>
      <c r="I14" s="17"/>
      <c r="J14" s="55"/>
      <c r="K14" s="11"/>
      <c r="L14" s="61"/>
    </row>
    <row r="15" spans="1:12" ht="14.25" x14ac:dyDescent="0.15">
      <c r="A15" s="55"/>
      <c r="B15" s="55"/>
      <c r="C15" s="65" t="s">
        <v>28</v>
      </c>
      <c r="D15" s="66"/>
      <c r="E15" s="58"/>
      <c r="F15" s="4">
        <f>9+1</f>
        <v>10</v>
      </c>
      <c r="G15" s="4"/>
      <c r="H15" s="5"/>
      <c r="I15" s="17"/>
      <c r="J15" s="55"/>
      <c r="K15" s="8"/>
      <c r="L15" s="61"/>
    </row>
    <row r="16" spans="1:12" ht="14.25" x14ac:dyDescent="0.15">
      <c r="A16" s="55"/>
      <c r="B16" s="55"/>
      <c r="C16" s="65" t="s">
        <v>14</v>
      </c>
      <c r="D16" s="66"/>
      <c r="E16" s="58"/>
      <c r="F16" s="4">
        <v>0</v>
      </c>
      <c r="G16" s="4"/>
      <c r="H16" s="4"/>
      <c r="I16" s="17"/>
      <c r="J16" s="55"/>
      <c r="K16" s="8"/>
      <c r="L16" s="61"/>
    </row>
    <row r="17" spans="1:12" ht="14.25" x14ac:dyDescent="0.15">
      <c r="A17" s="55"/>
      <c r="B17" s="56"/>
      <c r="C17" s="65" t="s">
        <v>29</v>
      </c>
      <c r="D17" s="66"/>
      <c r="E17" s="59"/>
      <c r="F17" s="4">
        <v>0</v>
      </c>
      <c r="G17" s="4"/>
      <c r="H17" s="5"/>
      <c r="I17" s="17"/>
      <c r="J17" s="56"/>
      <c r="K17" s="8"/>
      <c r="L17" s="61"/>
    </row>
    <row r="18" spans="1:12" ht="14.25" customHeight="1" x14ac:dyDescent="0.15">
      <c r="A18" s="56"/>
      <c r="B18" s="51" t="s">
        <v>30</v>
      </c>
      <c r="C18" s="52"/>
      <c r="D18" s="52"/>
      <c r="E18" s="53"/>
      <c r="F18" s="9">
        <f>SUM(F12:F17)</f>
        <v>71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2"/>
    </row>
    <row r="19" spans="1:12" ht="18" x14ac:dyDescent="0.15">
      <c r="A19" s="67" t="s">
        <v>31</v>
      </c>
      <c r="B19" s="68"/>
      <c r="C19" s="69"/>
      <c r="D19" s="35"/>
      <c r="E19" s="12">
        <f>SUM(E4:E15)</f>
        <v>204</v>
      </c>
      <c r="F19" s="12">
        <f>+F18+F11</f>
        <v>159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70" t="s">
        <v>9</v>
      </c>
      <c r="B20" s="73" t="s">
        <v>32</v>
      </c>
      <c r="C20" s="74"/>
      <c r="D20" s="74"/>
      <c r="E20" s="74"/>
      <c r="F20" s="74"/>
      <c r="G20" s="74"/>
      <c r="H20" s="74"/>
      <c r="I20" s="74"/>
      <c r="J20" s="74"/>
      <c r="K20" s="75"/>
      <c r="L20" s="14"/>
    </row>
    <row r="21" spans="1:12" ht="14.25" customHeight="1" x14ac:dyDescent="0.15">
      <c r="A21" s="71"/>
      <c r="B21" s="73" t="s">
        <v>33</v>
      </c>
      <c r="C21" s="74"/>
      <c r="D21" s="74"/>
      <c r="E21" s="74"/>
      <c r="F21" s="74"/>
      <c r="G21" s="74"/>
      <c r="H21" s="74"/>
      <c r="I21" s="74"/>
      <c r="J21" s="74"/>
      <c r="K21" s="75"/>
      <c r="L21" s="14"/>
    </row>
    <row r="22" spans="1:12" ht="14.25" customHeight="1" x14ac:dyDescent="0.15">
      <c r="A22" s="72"/>
      <c r="B22" s="76" t="s">
        <v>51</v>
      </c>
      <c r="C22" s="77"/>
      <c r="D22" s="77"/>
      <c r="E22" s="77"/>
      <c r="F22" s="77"/>
      <c r="G22" s="77"/>
      <c r="H22" s="77"/>
      <c r="I22" s="77"/>
      <c r="J22" s="77"/>
      <c r="K22" s="78"/>
      <c r="L22" s="14"/>
    </row>
    <row r="23" spans="1:12" ht="14.25" x14ac:dyDescent="0.15">
      <c r="A23" s="50" t="s">
        <v>34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</row>
    <row r="24" spans="1:12" ht="15.75" customHeight="1" x14ac:dyDescent="0.15"/>
    <row r="25" spans="1:12" ht="15.75" customHeight="1" x14ac:dyDescent="0.15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12-1</vt:lpstr>
      <vt:lpstr>12-2</vt:lpstr>
      <vt:lpstr>12-3.4</vt:lpstr>
      <vt:lpstr>12.5</vt:lpstr>
      <vt:lpstr>12-6</vt:lpstr>
      <vt:lpstr>12-7</vt:lpstr>
      <vt:lpstr>12-8</vt:lpstr>
      <vt:lpstr>12-9</vt:lpstr>
      <vt:lpstr>12-10.11</vt:lpstr>
      <vt:lpstr>12-12</vt:lpstr>
      <vt:lpstr>12-13</vt:lpstr>
      <vt:lpstr>12-14</vt:lpstr>
      <vt:lpstr>12-15</vt:lpstr>
      <vt:lpstr>12-16</vt:lpstr>
      <vt:lpstr>12-17</vt:lpstr>
      <vt:lpstr>12-18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2016-12-19T01:41:29Z</dcterms:modified>
</cp:coreProperties>
</file>