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0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表样" sheetId="126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C12" i="137" s="1"/>
  <c r="B6" i="137"/>
  <c r="B12" i="137" s="1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G7" i="137" l="1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D8" i="134" s="1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10" i="134" l="1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G12" i="129" l="1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<sst xmlns="http://schemas.openxmlformats.org/spreadsheetml/2006/main" count="456" uniqueCount="40">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</sst>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表样"/>
      <sheetName val="周汇总"/>
      <sheetName val="汇总"/>
      <sheetName val="直接人工成本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  <row r="145">
          <cell r="G145">
            <v>922</v>
          </cell>
          <cell r="I145">
            <v>44</v>
          </cell>
        </row>
      </sheetData>
      <sheetData sheetId="2">
        <row r="121">
          <cell r="G121">
            <v>1211</v>
          </cell>
          <cell r="I121">
            <v>80</v>
          </cell>
        </row>
        <row r="145">
          <cell r="G145">
            <v>20</v>
          </cell>
          <cell r="I145">
            <v>3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  <row r="289">
          <cell r="G289">
            <v>100</v>
          </cell>
          <cell r="I289">
            <v>11.5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250</v>
          </cell>
          <cell r="I289">
            <v>17.5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550</v>
          </cell>
          <cell r="I289">
            <v>51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  <row r="196">
          <cell r="G196">
            <v>346</v>
          </cell>
          <cell r="I196">
            <v>22.5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1721</v>
          </cell>
          <cell r="I86">
            <v>19</v>
          </cell>
        </row>
        <row r="121">
          <cell r="G121">
            <v>914</v>
          </cell>
          <cell r="I121">
            <v>76</v>
          </cell>
        </row>
        <row r="146">
          <cell r="G146">
            <v>334</v>
          </cell>
          <cell r="I146">
            <v>32</v>
          </cell>
        </row>
        <row r="197">
          <cell r="G197">
            <v>742</v>
          </cell>
          <cell r="I197">
            <v>57.5</v>
          </cell>
        </row>
        <row r="255">
          <cell r="G255">
            <v>1679</v>
          </cell>
          <cell r="I255">
            <v>23.65</v>
          </cell>
        </row>
        <row r="290">
          <cell r="G290">
            <v>718</v>
          </cell>
          <cell r="I290">
            <v>126.5</v>
          </cell>
        </row>
        <row r="315">
          <cell r="G315">
            <v>525</v>
          </cell>
          <cell r="I315">
            <v>34.5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922</v>
      </c>
      <c r="C9" s="3">
        <f>+'[1]4'!$I$145</f>
        <v>44</v>
      </c>
      <c r="D9" s="4">
        <f t="shared" si="1"/>
        <v>20.954545454545453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1478</v>
      </c>
      <c r="C12" s="3">
        <f>SUM(C5:C11)</f>
        <v>71.5</v>
      </c>
      <c r="D12" s="3">
        <f t="shared" si="1"/>
        <v>20.67132867132867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1478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20</v>
      </c>
      <c r="C9" s="3">
        <f>+'[1]5'!$I$145</f>
        <v>3</v>
      </c>
      <c r="D9" s="4">
        <f t="shared" si="1"/>
        <v>6.666666666666667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1231</v>
      </c>
      <c r="C12" s="3">
        <f>SUM(C5:C11)</f>
        <v>83</v>
      </c>
      <c r="D12" s="3">
        <f t="shared" si="1"/>
        <v>14.831325301204819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1231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100</v>
      </c>
      <c r="F7" s="3">
        <f>+'[1]6'!$I$289</f>
        <v>11.5</v>
      </c>
      <c r="G7" s="3">
        <f t="shared" si="2"/>
        <v>8.695652173913043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100</v>
      </c>
      <c r="F12" s="3">
        <f>SUM(F5:F11)</f>
        <v>11.5</v>
      </c>
      <c r="G12" s="4">
        <f t="shared" si="2"/>
        <v>8.695652173913043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1977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250</v>
      </c>
      <c r="F7" s="3">
        <f>+'[1]7'!$I$289</f>
        <v>17.5</v>
      </c>
      <c r="G7" s="3">
        <f t="shared" si="2"/>
        <v>14.285714285714286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250</v>
      </c>
      <c r="F12" s="3">
        <f>SUM(F5:F11)</f>
        <v>17.5</v>
      </c>
      <c r="G12" s="4">
        <f t="shared" si="2"/>
        <v>14.285714285714286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2350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1433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550</v>
      </c>
      <c r="F7" s="3">
        <f>+'[1]9'!$I$289</f>
        <v>51</v>
      </c>
      <c r="G7" s="3">
        <f t="shared" si="2"/>
        <v>10.784313725490197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550</v>
      </c>
      <c r="F12" s="3">
        <f>SUM(F5:F11)</f>
        <v>51</v>
      </c>
      <c r="G12" s="4">
        <f t="shared" si="2"/>
        <v>10.784313725490197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1812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1603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2970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346</v>
      </c>
      <c r="F5" s="3">
        <f>+'[1]12'!$I$196</f>
        <v>22.5</v>
      </c>
      <c r="G5" s="4">
        <f>+E5/F5</f>
        <v>15.377777777777778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346</v>
      </c>
      <c r="F12" s="3">
        <f>SUM(F5:F11)</f>
        <v>22.5</v>
      </c>
      <c r="G12" s="4">
        <f t="shared" si="2"/>
        <v>15.377777777777778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3809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742</v>
      </c>
      <c r="F5" s="3">
        <f>+'[1]13'!$I$197</f>
        <v>57.5</v>
      </c>
      <c r="G5" s="4">
        <f>+E5/F5</f>
        <v>12.904347826086957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1721</v>
      </c>
      <c r="C6" s="3">
        <f>+'[1]13'!$I$86</f>
        <v>19</v>
      </c>
      <c r="D6" s="4">
        <f t="shared" ref="D6:D12" si="1">+B6/C6</f>
        <v>90.578947368421055</v>
      </c>
      <c r="E6" s="3">
        <f>+'[1]13'!$G$255</f>
        <v>1679</v>
      </c>
      <c r="F6" s="3">
        <f>+'[1]13'!$I$255</f>
        <v>23.65</v>
      </c>
      <c r="G6" s="4">
        <f t="shared" ref="G6:G12" si="2">+E6/F6</f>
        <v>70.993657505285412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718</v>
      </c>
      <c r="F7" s="3">
        <f>+'[1]13'!$I$290</f>
        <v>126.5</v>
      </c>
      <c r="G7" s="3">
        <f t="shared" si="2"/>
        <v>5.6758893280632412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334</v>
      </c>
      <c r="C9" s="3">
        <f>+'[1]13'!$I$146</f>
        <v>32</v>
      </c>
      <c r="D9" s="4">
        <f t="shared" si="1"/>
        <v>10.4375</v>
      </c>
      <c r="E9" s="3">
        <f>+'[1]13'!$G$315</f>
        <v>525</v>
      </c>
      <c r="F9" s="3">
        <f>+'[1]13'!$I$315</f>
        <v>34.5</v>
      </c>
      <c r="G9" s="4">
        <f>+E9/F9</f>
        <v>15.217391304347826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4147</v>
      </c>
      <c r="C12" s="3">
        <f>SUM(C5:C11)</f>
        <v>204.5</v>
      </c>
      <c r="D12" s="3">
        <f t="shared" si="1"/>
        <v>20.278728606356967</v>
      </c>
      <c r="E12" s="3">
        <f>SUM(E5:E11)</f>
        <v>3664</v>
      </c>
      <c r="F12" s="3">
        <f>SUM(F5:F11)</f>
        <v>242.15</v>
      </c>
      <c r="G12" s="4">
        <f t="shared" si="2"/>
        <v>15.131117076192442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7811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2016-12-14T02:50:44Z</dcterms:modified>
</cp:coreProperties>
</file>