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8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表样" sheetId="126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I7" i="135" l="1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D10" i="134" s="1"/>
  <c r="B10" i="134"/>
  <c r="C8" i="134"/>
  <c r="D8" i="134" s="1"/>
  <c r="B8" i="134"/>
  <c r="C7" i="134"/>
  <c r="B7" i="134"/>
  <c r="C6" i="134"/>
  <c r="D6" i="134" s="1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J12" i="135" l="1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J7" i="133" s="1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D7" i="132" l="1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B5" i="130"/>
  <c r="I12" i="130"/>
  <c r="C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F5" i="129"/>
  <c r="E5" i="129"/>
  <c r="C10" i="129"/>
  <c r="B10" i="129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D10" i="129"/>
  <c r="J9" i="129"/>
  <c r="J8" i="129"/>
  <c r="G8" i="129"/>
  <c r="D8" i="129"/>
  <c r="J7" i="129"/>
  <c r="G7" i="129"/>
  <c r="J6" i="129"/>
  <c r="G6" i="129"/>
  <c r="D6" i="129"/>
  <c r="J5" i="129"/>
  <c r="D5" i="129"/>
  <c r="D7" i="129" l="1"/>
  <c r="B12" i="129"/>
  <c r="E12" i="129"/>
  <c r="G12" i="129" s="1"/>
  <c r="F12" i="129"/>
  <c r="G9" i="129"/>
  <c r="G5" i="129"/>
  <c r="D9" i="129"/>
  <c r="D12" i="129"/>
  <c r="F10" i="128"/>
  <c r="E10" i="128"/>
  <c r="F9" i="128"/>
  <c r="G9" i="128" s="1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D10" i="128"/>
  <c r="J9" i="128"/>
  <c r="J8" i="128"/>
  <c r="G8" i="128"/>
  <c r="D8" i="128"/>
  <c r="J7" i="128"/>
  <c r="G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B13" i="129" l="1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<sst xmlns="http://schemas.openxmlformats.org/spreadsheetml/2006/main" count="380" uniqueCount="38">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</sst>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表样"/>
      <sheetName val="周汇总"/>
      <sheetName val="汇总"/>
      <sheetName val="直接人工成本"/>
    </sheetNames>
    <sheetDataSet>
      <sheetData sheetId="0">
        <row r="145">
          <cell r="G145">
            <v>272</v>
          </cell>
          <cell r="I145">
            <v>12.5</v>
          </cell>
        </row>
        <row r="289">
          <cell r="G289">
            <v>70</v>
          </cell>
          <cell r="I289">
            <v>140</v>
          </cell>
        </row>
        <row r="313">
          <cell r="G313">
            <v>822</v>
          </cell>
          <cell r="I313">
            <v>42</v>
          </cell>
        </row>
        <row r="328">
          <cell r="G328">
            <v>254</v>
          </cell>
          <cell r="I328">
            <v>129.5</v>
          </cell>
        </row>
      </sheetData>
      <sheetData sheetId="1">
        <row r="121">
          <cell r="G121">
            <v>556</v>
          </cell>
          <cell r="I121">
            <v>27.5</v>
          </cell>
        </row>
        <row r="145">
          <cell r="G145">
            <v>922</v>
          </cell>
          <cell r="I145">
            <v>44</v>
          </cell>
        </row>
        <row r="160">
          <cell r="G160">
            <v>216</v>
          </cell>
          <cell r="I160">
            <v>60.5</v>
          </cell>
        </row>
        <row r="289">
          <cell r="G289">
            <v>1524</v>
          </cell>
          <cell r="I289">
            <v>170.8</v>
          </cell>
        </row>
        <row r="313">
          <cell r="G313">
            <v>894</v>
          </cell>
          <cell r="I313">
            <v>53</v>
          </cell>
        </row>
        <row r="328">
          <cell r="G328">
            <v>267</v>
          </cell>
          <cell r="I328">
            <v>47</v>
          </cell>
        </row>
      </sheetData>
      <sheetData sheetId="2">
        <row r="121">
          <cell r="G121">
            <v>1211</v>
          </cell>
          <cell r="I121">
            <v>80</v>
          </cell>
        </row>
        <row r="145">
          <cell r="G145">
            <v>61</v>
          </cell>
          <cell r="I145">
            <v>10</v>
          </cell>
        </row>
        <row r="160">
          <cell r="G160">
            <v>180</v>
          </cell>
          <cell r="I160">
            <v>13</v>
          </cell>
        </row>
        <row r="196">
          <cell r="G196">
            <v>1154</v>
          </cell>
          <cell r="I196">
            <v>80</v>
          </cell>
        </row>
        <row r="289">
          <cell r="G289">
            <v>346</v>
          </cell>
          <cell r="I289">
            <v>44</v>
          </cell>
        </row>
        <row r="313">
          <cell r="G313">
            <v>18</v>
          </cell>
          <cell r="I313">
            <v>6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  <row r="196">
          <cell r="G196">
            <v>1179</v>
          </cell>
          <cell r="I196">
            <v>80</v>
          </cell>
        </row>
        <row r="254">
          <cell r="G254">
            <v>1148</v>
          </cell>
          <cell r="I254">
            <v>46</v>
          </cell>
        </row>
        <row r="289">
          <cell r="G289">
            <v>243</v>
          </cell>
          <cell r="I289">
            <v>49.5</v>
          </cell>
        </row>
        <row r="457">
          <cell r="G457">
            <v>684</v>
          </cell>
          <cell r="I457">
            <v>53.5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160">
          <cell r="G160">
            <v>84</v>
          </cell>
          <cell r="I160">
            <v>32</v>
          </cell>
        </row>
        <row r="196">
          <cell r="G196">
            <v>684</v>
          </cell>
          <cell r="I196">
            <v>42</v>
          </cell>
        </row>
        <row r="254">
          <cell r="G254">
            <v>167</v>
          </cell>
          <cell r="I254">
            <v>8</v>
          </cell>
        </row>
        <row r="289">
          <cell r="G289">
            <v>686</v>
          </cell>
          <cell r="I289">
            <v>87.5</v>
          </cell>
        </row>
        <row r="328">
          <cell r="G328">
            <v>151</v>
          </cell>
          <cell r="I328">
            <v>47.5</v>
          </cell>
        </row>
        <row r="457">
          <cell r="G457">
            <v>911</v>
          </cell>
          <cell r="I457">
            <v>78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  <row r="160">
          <cell r="G160">
            <v>84</v>
          </cell>
          <cell r="I160">
            <v>6</v>
          </cell>
        </row>
        <row r="457">
          <cell r="G457">
            <v>974</v>
          </cell>
          <cell r="I457">
            <v>78.5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1615</v>
          </cell>
          <cell r="I289">
            <v>184.5</v>
          </cell>
        </row>
        <row r="328">
          <cell r="G328">
            <v>140</v>
          </cell>
          <cell r="I328">
            <v>32</v>
          </cell>
        </row>
        <row r="457">
          <cell r="G457">
            <v>847</v>
          </cell>
          <cell r="I457">
            <v>80.5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  <row r="160">
          <cell r="G160">
            <v>165</v>
          </cell>
          <cell r="I160">
            <v>48.5</v>
          </cell>
        </row>
        <row r="196">
          <cell r="G196">
            <v>572</v>
          </cell>
          <cell r="I196">
            <v>45</v>
          </cell>
        </row>
        <row r="254">
          <cell r="G254">
            <v>1108</v>
          </cell>
          <cell r="I254">
            <v>63.5</v>
          </cell>
        </row>
        <row r="289">
          <cell r="G289">
            <v>231</v>
          </cell>
          <cell r="I289">
            <v>58.5</v>
          </cell>
        </row>
        <row r="305">
          <cell r="G305">
            <v>320</v>
          </cell>
          <cell r="I305">
            <v>24</v>
          </cell>
        </row>
        <row r="328">
          <cell r="G328">
            <v>68</v>
          </cell>
          <cell r="I328">
            <v>20</v>
          </cell>
        </row>
        <row r="457">
          <cell r="G457">
            <v>772</v>
          </cell>
          <cell r="I457">
            <v>79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  <row r="196">
          <cell r="G196">
            <v>1180</v>
          </cell>
          <cell r="I196">
            <v>90.5</v>
          </cell>
        </row>
        <row r="254">
          <cell r="G254">
            <v>2430</v>
          </cell>
          <cell r="I254">
            <v>109</v>
          </cell>
        </row>
        <row r="289">
          <cell r="G289">
            <v>35</v>
          </cell>
          <cell r="I289">
            <v>3</v>
          </cell>
        </row>
        <row r="305">
          <cell r="G305">
            <v>97</v>
          </cell>
          <cell r="I305">
            <v>27</v>
          </cell>
        </row>
        <row r="457">
          <cell r="G457">
            <v>628</v>
          </cell>
          <cell r="I457">
            <v>61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70</v>
      </c>
      <c r="F7" s="3">
        <f>+'[1]3'!$I$289</f>
        <v>140</v>
      </c>
      <c r="G7" s="3">
        <f t="shared" si="2"/>
        <v>0.5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272</v>
      </c>
      <c r="C9" s="3">
        <f>+'[1]3'!$I$145</f>
        <v>12.5</v>
      </c>
      <c r="D9" s="4">
        <f t="shared" si="1"/>
        <v>21.76</v>
      </c>
      <c r="E9" s="3">
        <f>+'[1]3'!$G$313</f>
        <v>822</v>
      </c>
      <c r="F9" s="3">
        <f>+'[1]3'!$I$313</f>
        <v>42</v>
      </c>
      <c r="G9" s="4">
        <f>+E9/F9</f>
        <v>19.571428571428573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254</v>
      </c>
      <c r="F10" s="3">
        <f>+'[1]3'!$I$328</f>
        <v>129.5</v>
      </c>
      <c r="G10" s="4">
        <f t="shared" si="2"/>
        <v>1.9613899613899615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</v>
      </c>
      <c r="C12" s="3">
        <f>SUM(C5:C11)</f>
        <v>12.5</v>
      </c>
      <c r="D12" s="3">
        <f t="shared" si="1"/>
        <v>21.76</v>
      </c>
      <c r="E12" s="3">
        <f>SUM(E5:E11)</f>
        <v>1146</v>
      </c>
      <c r="F12" s="3">
        <f>SUM(F5:F11)</f>
        <v>311.5</v>
      </c>
      <c r="G12" s="4">
        <f t="shared" si="2"/>
        <v>3.678972712680578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1418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9" sqref="F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1524</v>
      </c>
      <c r="F7" s="3">
        <f>+'[1]4'!$I$289</f>
        <v>170.8</v>
      </c>
      <c r="G7" s="3">
        <f t="shared" si="2"/>
        <v>8.9227166276346601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922</v>
      </c>
      <c r="C9" s="3">
        <f>+'[1]4'!$I$145</f>
        <v>44</v>
      </c>
      <c r="D9" s="4">
        <f t="shared" si="1"/>
        <v>20.954545454545453</v>
      </c>
      <c r="E9" s="3">
        <f>+'[1]4'!$G$313</f>
        <v>894</v>
      </c>
      <c r="F9" s="3">
        <f>+'[1]4'!$I$313</f>
        <v>53</v>
      </c>
      <c r="G9" s="4">
        <f>+E9/F9</f>
        <v>16.867924528301888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216</v>
      </c>
      <c r="C10" s="3">
        <f>+'[1]4'!$I$160</f>
        <v>60.5</v>
      </c>
      <c r="D10" s="4">
        <f t="shared" si="1"/>
        <v>3.5702479338842976</v>
      </c>
      <c r="E10" s="3">
        <f>+'[1]4'!$G$328</f>
        <v>267</v>
      </c>
      <c r="F10" s="3">
        <f>+'[1]4'!$I$328</f>
        <v>47</v>
      </c>
      <c r="G10" s="4">
        <f t="shared" si="2"/>
        <v>5.6808510638297873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1694</v>
      </c>
      <c r="C12" s="3">
        <f>SUM(C5:C11)</f>
        <v>132</v>
      </c>
      <c r="D12" s="3">
        <f t="shared" si="1"/>
        <v>12.833333333333334</v>
      </c>
      <c r="E12" s="3">
        <f>SUM(E5:E11)</f>
        <v>2685</v>
      </c>
      <c r="F12" s="3">
        <f>SUM(F5:F11)</f>
        <v>270.8</v>
      </c>
      <c r="G12" s="4">
        <f t="shared" si="2"/>
        <v>9.9150664697193491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4379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1154</v>
      </c>
      <c r="F5" s="3">
        <f>+'[1]5'!$I$196</f>
        <v>80</v>
      </c>
      <c r="G5" s="4">
        <f>+E5/F5</f>
        <v>14.425000000000001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346</v>
      </c>
      <c r="F7" s="3">
        <f>+'[1]5'!$I$289</f>
        <v>44</v>
      </c>
      <c r="G7" s="3">
        <f t="shared" si="2"/>
        <v>7.8636363636363633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61</v>
      </c>
      <c r="C9" s="3">
        <f>+'[1]5'!$I$145</f>
        <v>10</v>
      </c>
      <c r="D9" s="4">
        <f t="shared" si="1"/>
        <v>6.1</v>
      </c>
      <c r="E9" s="3">
        <f>+'[1]5'!$G$313</f>
        <v>18</v>
      </c>
      <c r="F9" s="3">
        <f>+'[1]5'!$I$313</f>
        <v>6</v>
      </c>
      <c r="G9" s="4">
        <f>+E9/F9</f>
        <v>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180</v>
      </c>
      <c r="C10" s="3">
        <f>+'[1]5'!$I$160</f>
        <v>13</v>
      </c>
      <c r="D10" s="4">
        <f t="shared" si="1"/>
        <v>13.846153846153847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1452</v>
      </c>
      <c r="C12" s="3">
        <f>SUM(C5:C11)</f>
        <v>103</v>
      </c>
      <c r="D12" s="3">
        <f t="shared" si="1"/>
        <v>14.097087378640778</v>
      </c>
      <c r="E12" s="3">
        <f>SUM(E5:E11)</f>
        <v>1518</v>
      </c>
      <c r="F12" s="3">
        <f>SUM(F5:F11)</f>
        <v>130</v>
      </c>
      <c r="G12" s="4">
        <f t="shared" si="2"/>
        <v>11.676923076923076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2970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1179</v>
      </c>
      <c r="F5" s="3">
        <f>+'[1]6'!$I$196</f>
        <v>80</v>
      </c>
      <c r="G5" s="4">
        <f>+E5/F5</f>
        <v>14.737500000000001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1148</v>
      </c>
      <c r="F6" s="3">
        <f>+'[1]6'!$I$254</f>
        <v>46</v>
      </c>
      <c r="G6" s="4">
        <f t="shared" ref="G6:G12" si="2">+E6/F6</f>
        <v>24.956521739130434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243</v>
      </c>
      <c r="F7" s="3">
        <f>+'[1]6'!$I$289</f>
        <v>49.5</v>
      </c>
      <c r="G7" s="3">
        <f t="shared" si="2"/>
        <v>4.9090909090909092</v>
      </c>
      <c r="H7" s="3">
        <f>+'[1]6'!$G$457</f>
        <v>684</v>
      </c>
      <c r="I7" s="3">
        <f>+'[1]6'!$I$457</f>
        <v>53.5</v>
      </c>
      <c r="J7" s="4">
        <f>+H7/I7</f>
        <v>12.785046728971963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2570</v>
      </c>
      <c r="F12" s="3">
        <f>SUM(F5:F11)</f>
        <v>175.5</v>
      </c>
      <c r="G12" s="4">
        <f t="shared" si="2"/>
        <v>14.643874643874645</v>
      </c>
      <c r="H12" s="3">
        <f>SUM(H5:H11)</f>
        <v>684</v>
      </c>
      <c r="I12" s="3">
        <f>SUM(I5:I11)</f>
        <v>53.5</v>
      </c>
      <c r="J12" s="4">
        <f>+H12/I12</f>
        <v>12.785046728971963</v>
      </c>
    </row>
    <row r="13" spans="1:10" ht="24" customHeight="1" x14ac:dyDescent="0.15">
      <c r="A13" s="3" t="s">
        <v>16</v>
      </c>
      <c r="B13" s="31">
        <f>B12+E12+H12</f>
        <v>5131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684</v>
      </c>
      <c r="F5" s="3">
        <f>+'[1]7'!$I$196</f>
        <v>42</v>
      </c>
      <c r="G5" s="4">
        <f>+E5/F5</f>
        <v>16.285714285714285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167</v>
      </c>
      <c r="F6" s="3">
        <f>+'[1]7'!$I$254</f>
        <v>8</v>
      </c>
      <c r="G6" s="4">
        <f t="shared" ref="G6:G12" si="2">+E6/F6</f>
        <v>20.875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686</v>
      </c>
      <c r="F7" s="3">
        <f>+'[1]7'!$I$289</f>
        <v>87.5</v>
      </c>
      <c r="G7" s="3">
        <f t="shared" si="2"/>
        <v>7.84</v>
      </c>
      <c r="H7" s="3">
        <f>+'[1]7'!$G$457</f>
        <v>911</v>
      </c>
      <c r="I7" s="3">
        <f>+'[1]7'!$I$457</f>
        <v>78</v>
      </c>
      <c r="J7" s="4">
        <f>+H7/I7</f>
        <v>11.679487179487179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84</v>
      </c>
      <c r="C10" s="3">
        <f>+'[1]7'!$I$160</f>
        <v>32</v>
      </c>
      <c r="D10" s="4">
        <f t="shared" si="1"/>
        <v>2.625</v>
      </c>
      <c r="E10" s="3">
        <f>+'[1]7'!$G$328</f>
        <v>151</v>
      </c>
      <c r="F10" s="3">
        <f>+'[1]7'!$I$328</f>
        <v>47.5</v>
      </c>
      <c r="G10" s="4">
        <f t="shared" si="2"/>
        <v>3.1789473684210527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2184</v>
      </c>
      <c r="C12" s="3">
        <f>SUM(C5:C11)</f>
        <v>161</v>
      </c>
      <c r="D12" s="3">
        <f t="shared" si="1"/>
        <v>13.565217391304348</v>
      </c>
      <c r="E12" s="3">
        <f>SUM(E5:E11)</f>
        <v>1688</v>
      </c>
      <c r="F12" s="3">
        <f>SUM(F5:F11)</f>
        <v>185</v>
      </c>
      <c r="G12" s="4">
        <f t="shared" si="2"/>
        <v>9.1243243243243235</v>
      </c>
      <c r="H12" s="3">
        <f>SUM(H5:H11)</f>
        <v>911</v>
      </c>
      <c r="I12" s="3">
        <f>SUM(I5:I11)</f>
        <v>78</v>
      </c>
      <c r="J12" s="4">
        <f>+H12/I12</f>
        <v>11.679487179487179</v>
      </c>
    </row>
    <row r="13" spans="1:10" ht="24" customHeight="1" x14ac:dyDescent="0.15">
      <c r="A13" s="3" t="s">
        <v>16</v>
      </c>
      <c r="B13" s="31">
        <f>B12+E12+H12</f>
        <v>4783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974</v>
      </c>
      <c r="I7" s="3">
        <f>+'[1]8'!$I$457</f>
        <v>78.5</v>
      </c>
      <c r="J7" s="4">
        <f>+H7/I7</f>
        <v>12.407643312101911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84</v>
      </c>
      <c r="C10" s="3">
        <f>+'[1]8'!$I$160</f>
        <v>6</v>
      </c>
      <c r="D10" s="4">
        <f t="shared" si="1"/>
        <v>14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1517</v>
      </c>
      <c r="C12" s="3">
        <f>SUM(C5:C11)</f>
        <v>66.900000000000006</v>
      </c>
      <c r="D12" s="3">
        <f t="shared" si="1"/>
        <v>22.675635276532134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974</v>
      </c>
      <c r="I12" s="3">
        <f>SUM(I5:I11)</f>
        <v>78.5</v>
      </c>
      <c r="J12" s="4">
        <f>+H12/I12</f>
        <v>12.407643312101911</v>
      </c>
    </row>
    <row r="13" spans="1:10" ht="24" customHeight="1" x14ac:dyDescent="0.15">
      <c r="A13" s="3" t="s">
        <v>16</v>
      </c>
      <c r="B13" s="31">
        <f>B12+E12+H12</f>
        <v>2491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1615</v>
      </c>
      <c r="F7" s="3">
        <f>+'[1]9'!$I$289</f>
        <v>184.5</v>
      </c>
      <c r="G7" s="3">
        <f t="shared" si="2"/>
        <v>8.7533875338753386</v>
      </c>
      <c r="H7" s="3">
        <f>+'[1]9'!$G$457</f>
        <v>847</v>
      </c>
      <c r="I7" s="3">
        <f>+'[1]9'!$I$457</f>
        <v>80.5</v>
      </c>
      <c r="J7" s="4">
        <f>+H7/I7</f>
        <v>10.521739130434783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140</v>
      </c>
      <c r="F10" s="3">
        <f>+'[1]9'!$I$328</f>
        <v>32</v>
      </c>
      <c r="G10" s="4">
        <f t="shared" si="2"/>
        <v>4.375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1755</v>
      </c>
      <c r="F12" s="3">
        <f>SUM(F5:F11)</f>
        <v>216.5</v>
      </c>
      <c r="G12" s="4">
        <f t="shared" si="2"/>
        <v>8.1062355658198619</v>
      </c>
      <c r="H12" s="3">
        <f>SUM(H5:H11)</f>
        <v>847</v>
      </c>
      <c r="I12" s="3">
        <f>SUM(I5:I11)</f>
        <v>80.5</v>
      </c>
      <c r="J12" s="4">
        <f>+H12/I12</f>
        <v>10.521739130434783</v>
      </c>
    </row>
    <row r="13" spans="1:10" ht="24" customHeight="1" x14ac:dyDescent="0.15">
      <c r="A13" s="3" t="s">
        <v>16</v>
      </c>
      <c r="B13" s="31">
        <f>B12+E12+H12</f>
        <v>3864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572</v>
      </c>
      <c r="F5" s="3">
        <f>+'[1]10'!$I$196</f>
        <v>45</v>
      </c>
      <c r="G5" s="4">
        <f>+E5/F5</f>
        <v>12.71111111111111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1108</v>
      </c>
      <c r="F6" s="3">
        <f>+'[1]10'!$I$254</f>
        <v>63.5</v>
      </c>
      <c r="G6" s="4">
        <f t="shared" ref="G6:G12" si="2">+E6/F6</f>
        <v>17.448818897637796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231</v>
      </c>
      <c r="F7" s="3">
        <f>+'[1]10'!$I$289</f>
        <v>58.5</v>
      </c>
      <c r="G7" s="3">
        <f t="shared" si="2"/>
        <v>3.9487179487179489</v>
      </c>
      <c r="H7" s="3">
        <f>+'[1]10'!$G$457</f>
        <v>772</v>
      </c>
      <c r="I7" s="3">
        <f>+'[1]10'!$I$457</f>
        <v>79</v>
      </c>
      <c r="J7" s="4">
        <f>+H7/I7</f>
        <v>9.7721518987341778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320</v>
      </c>
      <c r="F8" s="3">
        <f>+'[1]10'!$I$305</f>
        <v>24</v>
      </c>
      <c r="G8" s="3">
        <f t="shared" si="2"/>
        <v>13.333333333333334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165</v>
      </c>
      <c r="C10" s="3">
        <f>+'[1]10'!$I$160</f>
        <v>48.5</v>
      </c>
      <c r="D10" s="4">
        <f t="shared" si="1"/>
        <v>3.402061855670103</v>
      </c>
      <c r="E10" s="3">
        <f>+'[1]10'!$G$328</f>
        <v>68</v>
      </c>
      <c r="F10" s="3">
        <f>+'[1]10'!$I$328</f>
        <v>20</v>
      </c>
      <c r="G10" s="4">
        <f t="shared" si="2"/>
        <v>3.4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1768</v>
      </c>
      <c r="C12" s="3">
        <f>SUM(C5:C11)</f>
        <v>176.5</v>
      </c>
      <c r="D12" s="3">
        <f t="shared" si="1"/>
        <v>10.016997167138809</v>
      </c>
      <c r="E12" s="3">
        <f>SUM(E5:E11)</f>
        <v>2299</v>
      </c>
      <c r="F12" s="3">
        <f>SUM(F5:F11)</f>
        <v>211</v>
      </c>
      <c r="G12" s="4">
        <f t="shared" si="2"/>
        <v>10.895734597156398</v>
      </c>
      <c r="H12" s="3">
        <f>SUM(H5:H11)</f>
        <v>772</v>
      </c>
      <c r="I12" s="3">
        <f>SUM(I5:I11)</f>
        <v>79</v>
      </c>
      <c r="J12" s="4">
        <f>+H12/I12</f>
        <v>9.7721518987341778</v>
      </c>
    </row>
    <row r="13" spans="1:10" ht="24" customHeight="1" x14ac:dyDescent="0.15">
      <c r="A13" s="3" t="s">
        <v>16</v>
      </c>
      <c r="B13" s="31">
        <f>B12+E12+H12</f>
        <v>4839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1180</v>
      </c>
      <c r="F5" s="3">
        <f>+'[1]11'!$I$196</f>
        <v>90.5</v>
      </c>
      <c r="G5" s="4">
        <f>+E5/F5</f>
        <v>13.038674033149171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2430</v>
      </c>
      <c r="F6" s="3">
        <f>+'[1]11'!$I$254</f>
        <v>109</v>
      </c>
      <c r="G6" s="4">
        <f t="shared" ref="G6:G12" si="2">+E6/F6</f>
        <v>22.293577981651374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35</v>
      </c>
      <c r="F7" s="3">
        <f>+'[1]11'!$I$289</f>
        <v>3</v>
      </c>
      <c r="G7" s="3">
        <f t="shared" si="2"/>
        <v>11.666666666666666</v>
      </c>
      <c r="H7" s="3">
        <f>+'[1]11'!$G$457</f>
        <v>628</v>
      </c>
      <c r="I7" s="3">
        <f>+'[1]11'!$I$457</f>
        <v>61</v>
      </c>
      <c r="J7" s="4">
        <f>+H7/I7</f>
        <v>10.295081967213115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97</v>
      </c>
      <c r="F8" s="3">
        <f>+'[1]11'!$I$305</f>
        <v>27</v>
      </c>
      <c r="G8" s="3">
        <f t="shared" si="2"/>
        <v>3.5925925925925926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3742</v>
      </c>
      <c r="F12" s="3">
        <f>SUM(F5:F11)</f>
        <v>229.5</v>
      </c>
      <c r="G12" s="4">
        <f t="shared" si="2"/>
        <v>16.305010893246187</v>
      </c>
      <c r="H12" s="3">
        <f>SUM(H5:H11)</f>
        <v>628</v>
      </c>
      <c r="I12" s="3">
        <f>SUM(I5:I11)</f>
        <v>61</v>
      </c>
      <c r="J12" s="4">
        <f>+H12/I12</f>
        <v>10.295081967213115</v>
      </c>
    </row>
    <row r="13" spans="1:10" ht="24" customHeight="1" x14ac:dyDescent="0.15">
      <c r="A13" s="3" t="s">
        <v>16</v>
      </c>
      <c r="B13" s="31">
        <f>B12+E12+H12</f>
        <v>7340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2016-12-12T05:13:29Z</dcterms:modified>
</cp:coreProperties>
</file>