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ThisWorkbook" defaultThemeVersion="124226"/>
  <bookViews>
    <workbookView xWindow="0" yWindow="90" windowWidth="15480" windowHeight="11640" activeTab="4"/>
  </bookViews>
  <sheets>
    <sheet name="12-1" sheetId="490" r:id="rId1"/>
    <sheet name="12-2" sheetId="492" r:id="rId2"/>
    <sheet name="12-3.4" sheetId="493" r:id="rId3"/>
    <sheet name="12.5" sheetId="494" r:id="rId4"/>
    <sheet name="12-6" sheetId="495" r:id="rId5"/>
    <sheet name="Sheet1" sheetId="491" r:id="rId6"/>
  </sheets>
  <calcPr calcId="145621"/>
</workbook>
</file>

<file path=xl/calcChain.xml><?xml version="1.0" encoding="utf-8"?>
<calcChain xmlns="http://schemas.openxmlformats.org/spreadsheetml/2006/main">
  <c r="F6" i="495" l="1"/>
  <c r="E19" i="495"/>
  <c r="K18" i="495"/>
  <c r="J18" i="495"/>
  <c r="J19" i="495" s="1"/>
  <c r="I18" i="495"/>
  <c r="I19" i="495" s="1"/>
  <c r="H18" i="495"/>
  <c r="H19" i="495" s="1"/>
  <c r="G18" i="495"/>
  <c r="F15" i="495"/>
  <c r="F14" i="495"/>
  <c r="F13" i="495"/>
  <c r="F12" i="495"/>
  <c r="F18" i="495" s="1"/>
  <c r="K11" i="495"/>
  <c r="J11" i="495"/>
  <c r="I11" i="495"/>
  <c r="H11" i="495"/>
  <c r="G11" i="495"/>
  <c r="G19" i="495" s="1"/>
  <c r="F10" i="495"/>
  <c r="F5" i="495"/>
  <c r="F4" i="495"/>
  <c r="F11" i="495" s="1"/>
  <c r="F19" i="495" l="1"/>
  <c r="J19" i="494"/>
  <c r="I19" i="494"/>
  <c r="H19" i="494"/>
  <c r="G19" i="494"/>
  <c r="E19" i="494"/>
  <c r="K18" i="494"/>
  <c r="J18" i="494"/>
  <c r="I18" i="494"/>
  <c r="H18" i="494"/>
  <c r="G18" i="494"/>
  <c r="F18" i="494"/>
  <c r="F19" i="494" s="1"/>
  <c r="F15" i="494"/>
  <c r="F14" i="494"/>
  <c r="F13" i="494"/>
  <c r="F12" i="494"/>
  <c r="K11" i="494"/>
  <c r="J11" i="494"/>
  <c r="I11" i="494"/>
  <c r="H11" i="494"/>
  <c r="G11" i="494"/>
  <c r="F11" i="494"/>
  <c r="F10" i="494"/>
  <c r="F6" i="494"/>
  <c r="F5" i="494"/>
  <c r="F4" i="494"/>
  <c r="E19" i="493" l="1"/>
  <c r="K18" i="493"/>
  <c r="J18" i="493"/>
  <c r="J19" i="493" s="1"/>
  <c r="I18" i="493"/>
  <c r="I19" i="493" s="1"/>
  <c r="H18" i="493"/>
  <c r="G18" i="493"/>
  <c r="F15" i="493"/>
  <c r="F14" i="493"/>
  <c r="F13" i="493"/>
  <c r="F12" i="493"/>
  <c r="F18" i="493" s="1"/>
  <c r="K11" i="493"/>
  <c r="J11" i="493"/>
  <c r="I11" i="493"/>
  <c r="H11" i="493"/>
  <c r="G11" i="493"/>
  <c r="G19" i="493" s="1"/>
  <c r="F10" i="493"/>
  <c r="F6" i="493"/>
  <c r="F5" i="493"/>
  <c r="F4" i="493"/>
  <c r="F11" i="493" s="1"/>
  <c r="H19" i="493" l="1"/>
  <c r="F19" i="493"/>
  <c r="F4" i="492"/>
  <c r="F13" i="492" l="1"/>
  <c r="F12" i="492"/>
  <c r="E19" i="492"/>
  <c r="K18" i="492"/>
  <c r="J18" i="492"/>
  <c r="J19" i="492" s="1"/>
  <c r="I18" i="492"/>
  <c r="I19" i="492" s="1"/>
  <c r="H18" i="492"/>
  <c r="G18" i="492"/>
  <c r="F15" i="492"/>
  <c r="F14" i="492"/>
  <c r="F18" i="492"/>
  <c r="K11" i="492"/>
  <c r="J11" i="492"/>
  <c r="I11" i="492"/>
  <c r="H11" i="492"/>
  <c r="G11" i="492"/>
  <c r="F10" i="492"/>
  <c r="F6" i="492"/>
  <c r="F5" i="492"/>
  <c r="F11" i="492"/>
  <c r="H19" i="492" l="1"/>
  <c r="F19" i="492"/>
  <c r="G19" i="492"/>
  <c r="F13" i="490"/>
  <c r="F12" i="490"/>
  <c r="F6" i="490"/>
  <c r="F4" i="490"/>
  <c r="E19" i="490" l="1"/>
  <c r="K18" i="490"/>
  <c r="J18" i="490"/>
  <c r="J19" i="490" s="1"/>
  <c r="I18" i="490"/>
  <c r="I19" i="490" s="1"/>
  <c r="H18" i="490"/>
  <c r="H19" i="490" s="1"/>
  <c r="G18" i="490"/>
  <c r="F15" i="490"/>
  <c r="F14" i="490"/>
  <c r="F18" i="490"/>
  <c r="K11" i="490"/>
  <c r="J11" i="490"/>
  <c r="I11" i="490"/>
  <c r="H11" i="490"/>
  <c r="G11" i="490"/>
  <c r="F10" i="490"/>
  <c r="F5" i="490"/>
  <c r="F11" i="490"/>
  <c r="G19" i="490" l="1"/>
  <c r="F19" i="490"/>
</calcChain>
</file>

<file path=xl/comments1.xml><?xml version="1.0" encoding="utf-8"?>
<comments xmlns="http://schemas.openxmlformats.org/spreadsheetml/2006/main">
  <authors>
    <author>作者</author>
  </authors>
  <commentList>
    <comment ref="F4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正式工</t>
        </r>
        <r>
          <rPr>
            <sz val="9"/>
            <color indexed="81"/>
            <rFont val="Tahoma"/>
            <family val="2"/>
          </rPr>
          <t>24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 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>17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F6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正式工</t>
        </r>
        <r>
          <rPr>
            <sz val="9"/>
            <color indexed="81"/>
            <rFont val="Tahoma"/>
            <family val="2"/>
          </rPr>
          <t>25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>10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F12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正式工12人 劳务工11人</t>
        </r>
      </text>
    </comment>
    <comment ref="F13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正式工8人</t>
        </r>
        <r>
          <rPr>
            <sz val="9"/>
            <color indexed="81"/>
            <rFont val="Tahoma"/>
            <family val="2"/>
          </rPr>
          <t xml:space="preserve"> 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>22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作者</author>
  </authors>
  <commentList>
    <comment ref="F4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正式工</t>
        </r>
        <r>
          <rPr>
            <sz val="9"/>
            <color indexed="81"/>
            <rFont val="Tahoma"/>
            <family val="2"/>
          </rPr>
          <t>25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 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>14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F6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正式工</t>
        </r>
        <r>
          <rPr>
            <sz val="9"/>
            <color indexed="81"/>
            <rFont val="Tahoma"/>
            <family val="2"/>
          </rPr>
          <t>25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>10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F12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正式工11人 劳务工19人</t>
        </r>
      </text>
    </comment>
    <comment ref="F13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正式工8人</t>
        </r>
        <r>
          <rPr>
            <sz val="9"/>
            <color indexed="81"/>
            <rFont val="Tahoma"/>
            <family val="2"/>
          </rPr>
          <t xml:space="preserve"> 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>21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作者</author>
  </authors>
  <commentList>
    <comment ref="F4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正式工</t>
        </r>
        <r>
          <rPr>
            <sz val="9"/>
            <color indexed="81"/>
            <rFont val="Tahoma"/>
            <family val="2"/>
          </rPr>
          <t>25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 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>14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F6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正式工</t>
        </r>
        <r>
          <rPr>
            <sz val="9"/>
            <color indexed="81"/>
            <rFont val="Tahoma"/>
            <family val="2"/>
          </rPr>
          <t>25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>10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F12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正式工11人 劳务工19人</t>
        </r>
      </text>
    </comment>
    <comment ref="F13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正式工8人</t>
        </r>
        <r>
          <rPr>
            <sz val="9"/>
            <color indexed="81"/>
            <rFont val="Tahoma"/>
            <family val="2"/>
          </rPr>
          <t xml:space="preserve"> 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>21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作者</author>
  </authors>
  <commentList>
    <comment ref="F4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正式工</t>
        </r>
        <r>
          <rPr>
            <sz val="9"/>
            <color indexed="81"/>
            <rFont val="Tahoma"/>
            <family val="2"/>
          </rPr>
          <t>25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 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>14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F6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正式工</t>
        </r>
        <r>
          <rPr>
            <sz val="9"/>
            <color indexed="81"/>
            <rFont val="Tahoma"/>
            <family val="2"/>
          </rPr>
          <t>25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>10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F12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正式工11人 劳务工19人</t>
        </r>
      </text>
    </comment>
    <comment ref="F13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正式工8人</t>
        </r>
        <r>
          <rPr>
            <sz val="9"/>
            <color indexed="81"/>
            <rFont val="Tahoma"/>
            <family val="2"/>
          </rPr>
          <t xml:space="preserve"> 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>21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作者</author>
  </authors>
  <commentList>
    <comment ref="F4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正式工</t>
        </r>
        <r>
          <rPr>
            <sz val="9"/>
            <color indexed="81"/>
            <rFont val="Tahoma"/>
            <family val="2"/>
          </rPr>
          <t>25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 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>14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F6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正式工</t>
        </r>
        <r>
          <rPr>
            <sz val="9"/>
            <color indexed="81"/>
            <rFont val="Tahoma"/>
            <family val="2"/>
          </rPr>
          <t>25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>11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F12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正式工11人 劳务工19人</t>
        </r>
      </text>
    </comment>
    <comment ref="F13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正式工8人</t>
        </r>
        <r>
          <rPr>
            <sz val="9"/>
            <color indexed="81"/>
            <rFont val="Tahoma"/>
            <family val="2"/>
          </rPr>
          <t xml:space="preserve"> 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>21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<sst xmlns="http://schemas.openxmlformats.org/spreadsheetml/2006/main" count="210" uniqueCount="44">
  <si>
    <t>车间</t>
  </si>
  <si>
    <t>班别</t>
  </si>
  <si>
    <t>计划人数（人）</t>
  </si>
  <si>
    <t>现有人数（人）</t>
  </si>
  <si>
    <t>新进人员（人）</t>
  </si>
  <si>
    <t>离职人员（人）</t>
  </si>
  <si>
    <t>缺编人数（人）</t>
  </si>
  <si>
    <t>正式工</t>
  </si>
  <si>
    <t>包装车间</t>
  </si>
  <si>
    <t>备注</t>
  </si>
  <si>
    <t>临时工</t>
    <phoneticPr fontId="1" type="noConversion"/>
  </si>
  <si>
    <t>充填人数合计：</t>
    <phoneticPr fontId="3" type="noConversion"/>
  </si>
  <si>
    <t>包装A班</t>
    <phoneticPr fontId="3" type="noConversion"/>
  </si>
  <si>
    <t>正式工</t>
    <phoneticPr fontId="3" type="noConversion"/>
  </si>
  <si>
    <t>暑期工</t>
    <phoneticPr fontId="3" type="noConversion"/>
  </si>
  <si>
    <t>人力日报表</t>
    <phoneticPr fontId="1" type="noConversion"/>
  </si>
  <si>
    <t>新工旷工人员（人）</t>
    <phoneticPr fontId="3" type="noConversion"/>
  </si>
  <si>
    <t>计划产量（kg/箱）</t>
    <phoneticPr fontId="3" type="noConversion"/>
  </si>
  <si>
    <t>备注</t>
    <phoneticPr fontId="3" type="noConversion"/>
  </si>
  <si>
    <t>充填车间</t>
    <phoneticPr fontId="3" type="noConversion"/>
  </si>
  <si>
    <t>充填A班</t>
    <phoneticPr fontId="3" type="noConversion"/>
  </si>
  <si>
    <t>配料A班</t>
    <phoneticPr fontId="3" type="noConversion"/>
  </si>
  <si>
    <t>充填B班</t>
    <phoneticPr fontId="3" type="noConversion"/>
  </si>
  <si>
    <t>配料B班</t>
    <phoneticPr fontId="3" type="noConversion"/>
  </si>
  <si>
    <t>正式工</t>
    <phoneticPr fontId="1" type="noConversion"/>
  </si>
  <si>
    <t>常白班</t>
    <phoneticPr fontId="3" type="noConversion"/>
  </si>
  <si>
    <t>包装B班</t>
    <phoneticPr fontId="3" type="noConversion"/>
  </si>
  <si>
    <t>间接生产人员</t>
    <phoneticPr fontId="1" type="noConversion"/>
  </si>
  <si>
    <t>临时工</t>
    <phoneticPr fontId="3" type="noConversion"/>
  </si>
  <si>
    <t>储干</t>
    <phoneticPr fontId="1" type="noConversion"/>
  </si>
  <si>
    <t>包装人数合计：</t>
    <phoneticPr fontId="3" type="noConversion"/>
  </si>
  <si>
    <t>总合计</t>
    <phoneticPr fontId="3" type="noConversion"/>
  </si>
  <si>
    <t>1、计划人数包含所有岗位需求人员；</t>
    <phoneticPr fontId="3" type="noConversion"/>
  </si>
  <si>
    <t>2、现有人员包含新进人员，不含离职人员；</t>
    <phoneticPr fontId="3" type="noConversion"/>
  </si>
  <si>
    <t>审核：顾恩塘                                                     制表：童波</t>
    <phoneticPr fontId="3" type="noConversion"/>
  </si>
  <si>
    <t>报告日期：2016.12.1</t>
    <phoneticPr fontId="3" type="noConversion"/>
  </si>
  <si>
    <t xml:space="preserve">3、 </t>
    <phoneticPr fontId="1" type="noConversion"/>
  </si>
  <si>
    <t>报告日期：2016.12.2</t>
    <phoneticPr fontId="3" type="noConversion"/>
  </si>
  <si>
    <t>3、 充填A班新进1人 包装A班新进7人 包装B班离职1人</t>
    <phoneticPr fontId="1" type="noConversion"/>
  </si>
  <si>
    <t>报告日期：2016.12.3/4</t>
    <phoneticPr fontId="3" type="noConversion"/>
  </si>
  <si>
    <t>3、</t>
    <phoneticPr fontId="1" type="noConversion"/>
  </si>
  <si>
    <t>报告日期：2016.12.5</t>
    <phoneticPr fontId="3" type="noConversion"/>
  </si>
  <si>
    <t>3、充填B班新进1人</t>
    <phoneticPr fontId="1" type="noConversion"/>
  </si>
  <si>
    <t>报告日期：2016.12.6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</si>
</sst>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);[Red]\(0\)"/>
  </numFmts>
  <fonts count="17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2"/>
      <name val="楷体_GB2312"/>
      <family val="3"/>
      <charset val="134"/>
    </font>
    <font>
      <sz val="9"/>
      <name val="宋体"/>
      <family val="3"/>
      <charset val="134"/>
    </font>
    <font>
      <b/>
      <sz val="13"/>
      <name val="楷体_GB2312"/>
      <family val="3"/>
      <charset val="134"/>
    </font>
    <font>
      <b/>
      <sz val="10"/>
      <name val="楷体_GB2312"/>
      <family val="3"/>
      <charset val="134"/>
    </font>
    <font>
      <b/>
      <sz val="11"/>
      <name val="宋体"/>
      <family val="3"/>
      <charset val="134"/>
    </font>
    <font>
      <sz val="12"/>
      <name val="楷体_GB2312"/>
      <family val="3"/>
      <charset val="134"/>
    </font>
    <font>
      <b/>
      <sz val="10"/>
      <name val="宋体"/>
      <family val="3"/>
      <charset val="134"/>
    </font>
    <font>
      <b/>
      <sz val="11"/>
      <name val="楷体_GB2312"/>
      <family val="3"/>
      <charset val="134"/>
    </font>
    <font>
      <b/>
      <sz val="12"/>
      <color indexed="12"/>
      <name val="楷体_GB2312"/>
      <family val="3"/>
      <charset val="134"/>
    </font>
    <font>
      <b/>
      <sz val="13.5"/>
      <name val="楷体_GB2312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24"/>
      <color theme="1"/>
      <name val="宋体"/>
      <family val="3"/>
      <charset val="134"/>
      <scheme val="minor"/>
    </font>
    <font>
      <b/>
      <sz val="9"/>
      <color indexed="81"/>
      <name val="宋体"/>
      <family val="3"/>
      <charset val="134"/>
    </font>
    <font>
      <sz val="9"/>
      <color indexed="81"/>
      <name val="宋体"/>
      <family val="3"/>
      <charset val="134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1">
    <xf numFmtId="0" fontId="0" fillId="0" borderId="0" xfId="0">
      <alignment vertical="center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vertical="center"/>
    </xf>
    <xf numFmtId="0" fontId="12" fillId="0" borderId="0" xfId="0" applyFont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/>
    </xf>
    <xf numFmtId="0" fontId="10" fillId="0" borderId="3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justify" vertical="center" wrapText="1"/>
    </xf>
    <xf numFmtId="0" fontId="2" fillId="0" borderId="8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0" fontId="2" fillId="0" borderId="3" xfId="0" applyFont="1" applyFill="1" applyBorder="1" applyAlignment="1">
      <alignment horizontal="justify" vertical="center" wrapText="1"/>
    </xf>
    <xf numFmtId="0" fontId="2" fillId="0" borderId="8" xfId="0" applyFont="1" applyFill="1" applyBorder="1" applyAlignment="1">
      <alignment horizontal="justify" vertical="center" wrapText="1"/>
    </xf>
    <xf numFmtId="0" fontId="2" fillId="0" borderId="4" xfId="0" applyFont="1" applyFill="1" applyBorder="1" applyAlignment="1">
      <alignment horizontal="justify" vertical="center" wrapText="1"/>
    </xf>
    <xf numFmtId="0" fontId="1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5"/>
  <sheetViews>
    <sheetView workbookViewId="0">
      <selection activeCell="H14" sqref="H14"/>
    </sheetView>
  </sheetViews>
  <sheetFormatPr defaultRowHeight="13.5"/>
  <sheetData>
    <row r="1" spans="1:12" ht="31.5">
      <c r="A1" s="57" t="s">
        <v>15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</row>
    <row r="2" spans="1:12" ht="14.25">
      <c r="A2" s="58" t="s">
        <v>35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</row>
    <row r="3" spans="1:12" ht="60">
      <c r="A3" s="1"/>
      <c r="B3" s="1" t="s">
        <v>0</v>
      </c>
      <c r="C3" s="59" t="s">
        <v>1</v>
      </c>
      <c r="D3" s="60"/>
      <c r="E3" s="1" t="s">
        <v>2</v>
      </c>
      <c r="F3" s="2" t="s">
        <v>3</v>
      </c>
      <c r="G3" s="1" t="s">
        <v>4</v>
      </c>
      <c r="H3" s="1" t="s">
        <v>5</v>
      </c>
      <c r="I3" s="1" t="s">
        <v>16</v>
      </c>
      <c r="J3" s="1" t="s">
        <v>6</v>
      </c>
      <c r="K3" s="1" t="s">
        <v>17</v>
      </c>
      <c r="L3" s="2" t="s">
        <v>18</v>
      </c>
    </row>
    <row r="4" spans="1:12" ht="14.25" customHeight="1">
      <c r="A4" s="32"/>
      <c r="B4" s="32" t="s">
        <v>19</v>
      </c>
      <c r="C4" s="18" t="s">
        <v>20</v>
      </c>
      <c r="D4" s="3" t="s">
        <v>7</v>
      </c>
      <c r="E4" s="35">
        <v>102</v>
      </c>
      <c r="F4" s="4">
        <f>24+17</f>
        <v>41</v>
      </c>
      <c r="G4" s="4"/>
      <c r="H4" s="4"/>
      <c r="I4" s="17"/>
      <c r="J4" s="32"/>
      <c r="K4" s="13"/>
      <c r="L4" s="38"/>
    </row>
    <row r="5" spans="1:12" ht="14.25">
      <c r="A5" s="33"/>
      <c r="B5" s="33"/>
      <c r="C5" s="18" t="s">
        <v>21</v>
      </c>
      <c r="D5" s="3" t="s">
        <v>7</v>
      </c>
      <c r="E5" s="36"/>
      <c r="F5" s="4">
        <f>4-1</f>
        <v>3</v>
      </c>
      <c r="G5" s="4"/>
      <c r="H5" s="16"/>
      <c r="I5" s="17"/>
      <c r="J5" s="33"/>
      <c r="K5" s="13"/>
      <c r="L5" s="39"/>
    </row>
    <row r="6" spans="1:12" ht="14.25">
      <c r="A6" s="33"/>
      <c r="B6" s="33"/>
      <c r="C6" s="18" t="s">
        <v>22</v>
      </c>
      <c r="D6" s="3" t="s">
        <v>7</v>
      </c>
      <c r="E6" s="36"/>
      <c r="F6" s="4">
        <f>25+10</f>
        <v>35</v>
      </c>
      <c r="G6" s="4"/>
      <c r="H6" s="4"/>
      <c r="I6" s="17"/>
      <c r="J6" s="33"/>
      <c r="K6" s="13"/>
      <c r="L6" s="39"/>
    </row>
    <row r="7" spans="1:12" ht="14.25">
      <c r="A7" s="33"/>
      <c r="B7" s="33"/>
      <c r="C7" s="18" t="s">
        <v>23</v>
      </c>
      <c r="D7" s="3" t="s">
        <v>24</v>
      </c>
      <c r="E7" s="36"/>
      <c r="F7" s="6">
        <v>4</v>
      </c>
      <c r="G7" s="4"/>
      <c r="H7" s="5"/>
      <c r="I7" s="17"/>
      <c r="J7" s="33"/>
      <c r="K7" s="13"/>
      <c r="L7" s="39"/>
    </row>
    <row r="8" spans="1:12" ht="14.25">
      <c r="A8" s="33"/>
      <c r="B8" s="33"/>
      <c r="C8" s="7" t="s">
        <v>25</v>
      </c>
      <c r="D8" s="3" t="s">
        <v>7</v>
      </c>
      <c r="E8" s="36"/>
      <c r="F8" s="4">
        <v>2</v>
      </c>
      <c r="G8" s="4"/>
      <c r="H8" s="4"/>
      <c r="I8" s="17"/>
      <c r="J8" s="33"/>
      <c r="K8" s="8"/>
      <c r="L8" s="39"/>
    </row>
    <row r="9" spans="1:12" ht="14.25">
      <c r="A9" s="33"/>
      <c r="B9" s="33"/>
      <c r="C9" s="41" t="s">
        <v>10</v>
      </c>
      <c r="D9" s="42"/>
      <c r="E9" s="36"/>
      <c r="F9" s="4">
        <v>0</v>
      </c>
      <c r="G9" s="4"/>
      <c r="H9" s="4"/>
      <c r="I9" s="17"/>
      <c r="J9" s="33"/>
      <c r="K9" s="8"/>
      <c r="L9" s="39"/>
    </row>
    <row r="10" spans="1:12" ht="14.25">
      <c r="A10" s="33"/>
      <c r="B10" s="34"/>
      <c r="C10" s="43" t="s">
        <v>14</v>
      </c>
      <c r="D10" s="44"/>
      <c r="E10" s="37"/>
      <c r="F10" s="4">
        <f>2+2-2-2</f>
        <v>0</v>
      </c>
      <c r="G10" s="4"/>
      <c r="H10" s="4"/>
      <c r="I10" s="17"/>
      <c r="J10" s="34"/>
      <c r="K10" s="8"/>
      <c r="L10" s="40"/>
    </row>
    <row r="11" spans="1:12" ht="14.25" customHeight="1">
      <c r="A11" s="33"/>
      <c r="B11" s="29" t="s">
        <v>11</v>
      </c>
      <c r="C11" s="30"/>
      <c r="D11" s="30"/>
      <c r="E11" s="31"/>
      <c r="F11" s="9">
        <f>SUM(F4:F10)</f>
        <v>85</v>
      </c>
      <c r="G11" s="9">
        <f>SUM(G4:G10)</f>
        <v>0</v>
      </c>
      <c r="H11" s="9">
        <f>SUM(H4:H10)</f>
        <v>0</v>
      </c>
      <c r="I11" s="9">
        <f>SUM(I4:I10)</f>
        <v>0</v>
      </c>
      <c r="J11" s="9">
        <f t="shared" ref="J11" si="0">SUM(J4:J10)</f>
        <v>0</v>
      </c>
      <c r="K11" s="9">
        <f>K4+K6</f>
        <v>0</v>
      </c>
      <c r="L11" s="10"/>
    </row>
    <row r="12" spans="1:12" ht="14.25" customHeight="1">
      <c r="A12" s="33"/>
      <c r="B12" s="32" t="s">
        <v>8</v>
      </c>
      <c r="C12" s="17" t="s">
        <v>12</v>
      </c>
      <c r="D12" s="3" t="s">
        <v>13</v>
      </c>
      <c r="E12" s="35">
        <v>102</v>
      </c>
      <c r="F12" s="4">
        <f>12+11</f>
        <v>23</v>
      </c>
      <c r="G12" s="5"/>
      <c r="H12" s="16"/>
      <c r="I12" s="17"/>
      <c r="J12" s="32"/>
      <c r="K12" s="11"/>
      <c r="L12" s="38"/>
    </row>
    <row r="13" spans="1:12" ht="14.25">
      <c r="A13" s="33"/>
      <c r="B13" s="33"/>
      <c r="C13" s="17" t="s">
        <v>26</v>
      </c>
      <c r="D13" s="3" t="s">
        <v>13</v>
      </c>
      <c r="E13" s="36"/>
      <c r="F13" s="4">
        <f>22+8</f>
        <v>30</v>
      </c>
      <c r="G13" s="15"/>
      <c r="H13" s="4"/>
      <c r="I13" s="17"/>
      <c r="J13" s="33"/>
      <c r="K13" s="11"/>
      <c r="L13" s="39"/>
    </row>
    <row r="14" spans="1:12" ht="14.25" customHeight="1">
      <c r="A14" s="33"/>
      <c r="B14" s="33"/>
      <c r="C14" s="41" t="s">
        <v>27</v>
      </c>
      <c r="D14" s="42"/>
      <c r="E14" s="36"/>
      <c r="F14" s="4">
        <f>1-1</f>
        <v>0</v>
      </c>
      <c r="G14" s="4"/>
      <c r="H14" s="5"/>
      <c r="I14" s="17"/>
      <c r="J14" s="33"/>
      <c r="K14" s="11"/>
      <c r="L14" s="39"/>
    </row>
    <row r="15" spans="1:12" ht="14.25">
      <c r="A15" s="33"/>
      <c r="B15" s="33"/>
      <c r="C15" s="43" t="s">
        <v>28</v>
      </c>
      <c r="D15" s="44"/>
      <c r="E15" s="36"/>
      <c r="F15" s="4">
        <f>9+1</f>
        <v>10</v>
      </c>
      <c r="G15" s="4"/>
      <c r="H15" s="5"/>
      <c r="I15" s="17"/>
      <c r="J15" s="33"/>
      <c r="K15" s="8"/>
      <c r="L15" s="39"/>
    </row>
    <row r="16" spans="1:12" ht="14.25">
      <c r="A16" s="33"/>
      <c r="B16" s="33"/>
      <c r="C16" s="43" t="s">
        <v>14</v>
      </c>
      <c r="D16" s="44"/>
      <c r="E16" s="36"/>
      <c r="F16" s="4">
        <v>0</v>
      </c>
      <c r="G16" s="4"/>
      <c r="H16" s="4"/>
      <c r="I16" s="17"/>
      <c r="J16" s="33"/>
      <c r="K16" s="8"/>
      <c r="L16" s="39"/>
    </row>
    <row r="17" spans="1:12" ht="14.25">
      <c r="A17" s="33"/>
      <c r="B17" s="34"/>
      <c r="C17" s="43" t="s">
        <v>29</v>
      </c>
      <c r="D17" s="44"/>
      <c r="E17" s="37"/>
      <c r="F17" s="4">
        <v>0</v>
      </c>
      <c r="G17" s="4"/>
      <c r="H17" s="5"/>
      <c r="I17" s="17"/>
      <c r="J17" s="34"/>
      <c r="K17" s="8"/>
      <c r="L17" s="39"/>
    </row>
    <row r="18" spans="1:12" ht="14.25" customHeight="1">
      <c r="A18" s="34"/>
      <c r="B18" s="29" t="s">
        <v>30</v>
      </c>
      <c r="C18" s="30"/>
      <c r="D18" s="30"/>
      <c r="E18" s="31"/>
      <c r="F18" s="9">
        <f>SUM(F12:F17)</f>
        <v>63</v>
      </c>
      <c r="G18" s="9">
        <f>SUM(G12:G17)</f>
        <v>0</v>
      </c>
      <c r="H18" s="9">
        <f>SUM(H12:H17)</f>
        <v>0</v>
      </c>
      <c r="I18" s="9">
        <f>SUM(I12:I17)</f>
        <v>0</v>
      </c>
      <c r="J18" s="9">
        <f t="shared" ref="J18" si="1">SUM(J12:J15)</f>
        <v>0</v>
      </c>
      <c r="K18" s="9">
        <f>K12+K13</f>
        <v>0</v>
      </c>
      <c r="L18" s="40"/>
    </row>
    <row r="19" spans="1:12" ht="18">
      <c r="A19" s="45" t="s">
        <v>31</v>
      </c>
      <c r="B19" s="46"/>
      <c r="C19" s="47"/>
      <c r="D19" s="19"/>
      <c r="E19" s="12">
        <f>SUM(E4:E15)</f>
        <v>204</v>
      </c>
      <c r="F19" s="12">
        <f>+F18+F11</f>
        <v>148</v>
      </c>
      <c r="G19" s="12">
        <f>G11+G18</f>
        <v>0</v>
      </c>
      <c r="H19" s="12">
        <f>+H18+H11</f>
        <v>0</v>
      </c>
      <c r="I19" s="12">
        <f>+I18+I11</f>
        <v>0</v>
      </c>
      <c r="J19" s="12">
        <f>+J18+J11</f>
        <v>0</v>
      </c>
      <c r="K19" s="13"/>
      <c r="L19" s="10"/>
    </row>
    <row r="20" spans="1:12" ht="14.25" customHeight="1">
      <c r="A20" s="48" t="s">
        <v>9</v>
      </c>
      <c r="B20" s="51" t="s">
        <v>32</v>
      </c>
      <c r="C20" s="52"/>
      <c r="D20" s="52"/>
      <c r="E20" s="52"/>
      <c r="F20" s="52"/>
      <c r="G20" s="52"/>
      <c r="H20" s="52"/>
      <c r="I20" s="52"/>
      <c r="J20" s="52"/>
      <c r="K20" s="53"/>
      <c r="L20" s="14"/>
    </row>
    <row r="21" spans="1:12" ht="14.25" customHeight="1">
      <c r="A21" s="49"/>
      <c r="B21" s="51" t="s">
        <v>33</v>
      </c>
      <c r="C21" s="52"/>
      <c r="D21" s="52"/>
      <c r="E21" s="52"/>
      <c r="F21" s="52"/>
      <c r="G21" s="52"/>
      <c r="H21" s="52"/>
      <c r="I21" s="52"/>
      <c r="J21" s="52"/>
      <c r="K21" s="53"/>
      <c r="L21" s="14"/>
    </row>
    <row r="22" spans="1:12" ht="14.25" customHeight="1">
      <c r="A22" s="50"/>
      <c r="B22" s="54" t="s">
        <v>36</v>
      </c>
      <c r="C22" s="55"/>
      <c r="D22" s="55"/>
      <c r="E22" s="55"/>
      <c r="F22" s="55"/>
      <c r="G22" s="55"/>
      <c r="H22" s="55"/>
      <c r="I22" s="55"/>
      <c r="J22" s="55"/>
      <c r="K22" s="56"/>
      <c r="L22" s="14"/>
    </row>
    <row r="23" spans="1:12" ht="14.25">
      <c r="A23" s="28" t="s">
        <v>34</v>
      </c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28"/>
    </row>
    <row r="24" spans="1:12" ht="15.75" customHeight="1"/>
    <row r="25" spans="1:12" ht="15.75" customHeight="1"/>
  </sheetData>
  <mergeCells count="26">
    <mergeCell ref="A1:L1"/>
    <mergeCell ref="A2:L2"/>
    <mergeCell ref="C3:D3"/>
    <mergeCell ref="A4:A18"/>
    <mergeCell ref="B4:B10"/>
    <mergeCell ref="E4:E10"/>
    <mergeCell ref="J4:J10"/>
    <mergeCell ref="L4:L10"/>
    <mergeCell ref="C9:D9"/>
    <mergeCell ref="C10:D10"/>
    <mergeCell ref="A23:L23"/>
    <mergeCell ref="B11:E11"/>
    <mergeCell ref="B12:B17"/>
    <mergeCell ref="E12:E17"/>
    <mergeCell ref="J12:J17"/>
    <mergeCell ref="L12:L18"/>
    <mergeCell ref="C14:D14"/>
    <mergeCell ref="C15:D15"/>
    <mergeCell ref="C16:D16"/>
    <mergeCell ref="C17:D17"/>
    <mergeCell ref="B18:E18"/>
    <mergeCell ref="A19:C19"/>
    <mergeCell ref="A20:A22"/>
    <mergeCell ref="B20:K20"/>
    <mergeCell ref="B21:K21"/>
    <mergeCell ref="B22:K22"/>
  </mergeCells>
  <phoneticPr fontId="1" type="noConversion"/>
  <pageMargins left="0.7" right="0.7" top="0.75" bottom="0.75" header="0.3" footer="0.3"/>
  <pageSetup paperSize="9" orientation="portrait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5"/>
  <sheetViews>
    <sheetView workbookViewId="0">
      <selection activeCell="H6" sqref="H6"/>
    </sheetView>
  </sheetViews>
  <sheetFormatPr defaultRowHeight="13.5"/>
  <sheetData>
    <row r="1" spans="1:12" ht="31.5">
      <c r="A1" s="57" t="s">
        <v>15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</row>
    <row r="2" spans="1:12" ht="14.25">
      <c r="A2" s="58" t="s">
        <v>37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</row>
    <row r="3" spans="1:12" ht="60">
      <c r="A3" s="1"/>
      <c r="B3" s="1" t="s">
        <v>0</v>
      </c>
      <c r="C3" s="59" t="s">
        <v>1</v>
      </c>
      <c r="D3" s="60"/>
      <c r="E3" s="1" t="s">
        <v>2</v>
      </c>
      <c r="F3" s="2" t="s">
        <v>3</v>
      </c>
      <c r="G3" s="1" t="s">
        <v>4</v>
      </c>
      <c r="H3" s="1" t="s">
        <v>5</v>
      </c>
      <c r="I3" s="1" t="s">
        <v>16</v>
      </c>
      <c r="J3" s="1" t="s">
        <v>6</v>
      </c>
      <c r="K3" s="1" t="s">
        <v>17</v>
      </c>
      <c r="L3" s="2" t="s">
        <v>18</v>
      </c>
    </row>
    <row r="4" spans="1:12" ht="14.25" customHeight="1">
      <c r="A4" s="32"/>
      <c r="B4" s="32" t="s">
        <v>19</v>
      </c>
      <c r="C4" s="20" t="s">
        <v>20</v>
      </c>
      <c r="D4" s="3" t="s">
        <v>7</v>
      </c>
      <c r="E4" s="35">
        <v>102</v>
      </c>
      <c r="F4" s="4">
        <f>25+14</f>
        <v>39</v>
      </c>
      <c r="G4" s="4">
        <v>1</v>
      </c>
      <c r="H4" s="4">
        <v>4</v>
      </c>
      <c r="I4" s="17"/>
      <c r="J4" s="32"/>
      <c r="K4" s="13"/>
      <c r="L4" s="38"/>
    </row>
    <row r="5" spans="1:12" ht="14.25">
      <c r="A5" s="33"/>
      <c r="B5" s="33"/>
      <c r="C5" s="20" t="s">
        <v>21</v>
      </c>
      <c r="D5" s="3" t="s">
        <v>7</v>
      </c>
      <c r="E5" s="36"/>
      <c r="F5" s="4">
        <f>4-1</f>
        <v>3</v>
      </c>
      <c r="G5" s="4"/>
      <c r="H5" s="16"/>
      <c r="I5" s="17"/>
      <c r="J5" s="33"/>
      <c r="K5" s="13"/>
      <c r="L5" s="39"/>
    </row>
    <row r="6" spans="1:12" ht="14.25">
      <c r="A6" s="33"/>
      <c r="B6" s="33"/>
      <c r="C6" s="20" t="s">
        <v>22</v>
      </c>
      <c r="D6" s="3" t="s">
        <v>7</v>
      </c>
      <c r="E6" s="36"/>
      <c r="F6" s="4">
        <f>25+10</f>
        <v>35</v>
      </c>
      <c r="G6" s="4"/>
      <c r="H6" s="4"/>
      <c r="I6" s="17"/>
      <c r="J6" s="33"/>
      <c r="K6" s="13"/>
      <c r="L6" s="39"/>
    </row>
    <row r="7" spans="1:12" ht="14.25">
      <c r="A7" s="33"/>
      <c r="B7" s="33"/>
      <c r="C7" s="20" t="s">
        <v>23</v>
      </c>
      <c r="D7" s="3" t="s">
        <v>24</v>
      </c>
      <c r="E7" s="36"/>
      <c r="F7" s="6">
        <v>4</v>
      </c>
      <c r="G7" s="4"/>
      <c r="H7" s="5"/>
      <c r="I7" s="17"/>
      <c r="J7" s="33"/>
      <c r="K7" s="13"/>
      <c r="L7" s="39"/>
    </row>
    <row r="8" spans="1:12" ht="14.25">
      <c r="A8" s="33"/>
      <c r="B8" s="33"/>
      <c r="C8" s="7" t="s">
        <v>25</v>
      </c>
      <c r="D8" s="3" t="s">
        <v>7</v>
      </c>
      <c r="E8" s="36"/>
      <c r="F8" s="4">
        <v>2</v>
      </c>
      <c r="G8" s="4"/>
      <c r="H8" s="4"/>
      <c r="I8" s="17"/>
      <c r="J8" s="33"/>
      <c r="K8" s="8"/>
      <c r="L8" s="39"/>
    </row>
    <row r="9" spans="1:12" ht="14.25">
      <c r="A9" s="33"/>
      <c r="B9" s="33"/>
      <c r="C9" s="41" t="s">
        <v>10</v>
      </c>
      <c r="D9" s="42"/>
      <c r="E9" s="36"/>
      <c r="F9" s="4">
        <v>0</v>
      </c>
      <c r="G9" s="4"/>
      <c r="H9" s="4"/>
      <c r="I9" s="17"/>
      <c r="J9" s="33"/>
      <c r="K9" s="8"/>
      <c r="L9" s="39"/>
    </row>
    <row r="10" spans="1:12" ht="14.25">
      <c r="A10" s="33"/>
      <c r="B10" s="34"/>
      <c r="C10" s="43" t="s">
        <v>14</v>
      </c>
      <c r="D10" s="44"/>
      <c r="E10" s="37"/>
      <c r="F10" s="4">
        <f>2+2-2-2</f>
        <v>0</v>
      </c>
      <c r="G10" s="4"/>
      <c r="H10" s="4"/>
      <c r="I10" s="17"/>
      <c r="J10" s="34"/>
      <c r="K10" s="8"/>
      <c r="L10" s="40"/>
    </row>
    <row r="11" spans="1:12" ht="14.25" customHeight="1">
      <c r="A11" s="33"/>
      <c r="B11" s="29" t="s">
        <v>11</v>
      </c>
      <c r="C11" s="30"/>
      <c r="D11" s="30"/>
      <c r="E11" s="31"/>
      <c r="F11" s="9">
        <f>SUM(F4:F10)</f>
        <v>83</v>
      </c>
      <c r="G11" s="9">
        <f>SUM(G4:G10)</f>
        <v>1</v>
      </c>
      <c r="H11" s="9">
        <f>SUM(H4:H10)</f>
        <v>4</v>
      </c>
      <c r="I11" s="9">
        <f>SUM(I4:I10)</f>
        <v>0</v>
      </c>
      <c r="J11" s="9">
        <f t="shared" ref="J11" si="0">SUM(J4:J10)</f>
        <v>0</v>
      </c>
      <c r="K11" s="9">
        <f>K4+K6</f>
        <v>0</v>
      </c>
      <c r="L11" s="10"/>
    </row>
    <row r="12" spans="1:12" ht="14.25" customHeight="1">
      <c r="A12" s="33"/>
      <c r="B12" s="32" t="s">
        <v>8</v>
      </c>
      <c r="C12" s="17" t="s">
        <v>12</v>
      </c>
      <c r="D12" s="3" t="s">
        <v>13</v>
      </c>
      <c r="E12" s="35">
        <v>102</v>
      </c>
      <c r="F12" s="4">
        <f>19+11</f>
        <v>30</v>
      </c>
      <c r="G12" s="5">
        <v>7</v>
      </c>
      <c r="H12" s="16"/>
      <c r="I12" s="17"/>
      <c r="J12" s="32"/>
      <c r="K12" s="11"/>
      <c r="L12" s="38"/>
    </row>
    <row r="13" spans="1:12" ht="14.25">
      <c r="A13" s="33"/>
      <c r="B13" s="33"/>
      <c r="C13" s="17" t="s">
        <v>26</v>
      </c>
      <c r="D13" s="3" t="s">
        <v>13</v>
      </c>
      <c r="E13" s="36"/>
      <c r="F13" s="4">
        <f>21+8</f>
        <v>29</v>
      </c>
      <c r="G13" s="15"/>
      <c r="H13" s="4">
        <v>1</v>
      </c>
      <c r="I13" s="17"/>
      <c r="J13" s="33"/>
      <c r="K13" s="11"/>
      <c r="L13" s="39"/>
    </row>
    <row r="14" spans="1:12" ht="14.25" customHeight="1">
      <c r="A14" s="33"/>
      <c r="B14" s="33"/>
      <c r="C14" s="41" t="s">
        <v>27</v>
      </c>
      <c r="D14" s="42"/>
      <c r="E14" s="36"/>
      <c r="F14" s="4">
        <f>1-1</f>
        <v>0</v>
      </c>
      <c r="G14" s="4"/>
      <c r="H14" s="5"/>
      <c r="I14" s="17"/>
      <c r="J14" s="33"/>
      <c r="K14" s="11"/>
      <c r="L14" s="39"/>
    </row>
    <row r="15" spans="1:12" ht="14.25">
      <c r="A15" s="33"/>
      <c r="B15" s="33"/>
      <c r="C15" s="43" t="s">
        <v>28</v>
      </c>
      <c r="D15" s="44"/>
      <c r="E15" s="36"/>
      <c r="F15" s="4">
        <f>9+1</f>
        <v>10</v>
      </c>
      <c r="G15" s="4"/>
      <c r="H15" s="5"/>
      <c r="I15" s="17"/>
      <c r="J15" s="33"/>
      <c r="K15" s="8"/>
      <c r="L15" s="39"/>
    </row>
    <row r="16" spans="1:12" ht="14.25">
      <c r="A16" s="33"/>
      <c r="B16" s="33"/>
      <c r="C16" s="43" t="s">
        <v>14</v>
      </c>
      <c r="D16" s="44"/>
      <c r="E16" s="36"/>
      <c r="F16" s="4">
        <v>0</v>
      </c>
      <c r="G16" s="4"/>
      <c r="H16" s="4"/>
      <c r="I16" s="17"/>
      <c r="J16" s="33"/>
      <c r="K16" s="8"/>
      <c r="L16" s="39"/>
    </row>
    <row r="17" spans="1:12" ht="14.25">
      <c r="A17" s="33"/>
      <c r="B17" s="34"/>
      <c r="C17" s="43" t="s">
        <v>29</v>
      </c>
      <c r="D17" s="44"/>
      <c r="E17" s="37"/>
      <c r="F17" s="4">
        <v>0</v>
      </c>
      <c r="G17" s="4"/>
      <c r="H17" s="5"/>
      <c r="I17" s="17"/>
      <c r="J17" s="34"/>
      <c r="K17" s="8"/>
      <c r="L17" s="39"/>
    </row>
    <row r="18" spans="1:12" ht="14.25" customHeight="1">
      <c r="A18" s="34"/>
      <c r="B18" s="29" t="s">
        <v>30</v>
      </c>
      <c r="C18" s="30"/>
      <c r="D18" s="30"/>
      <c r="E18" s="31"/>
      <c r="F18" s="9">
        <f>SUM(F12:F17)</f>
        <v>69</v>
      </c>
      <c r="G18" s="9">
        <f>SUM(G12:G17)</f>
        <v>7</v>
      </c>
      <c r="H18" s="9">
        <f>SUM(H12:H17)</f>
        <v>1</v>
      </c>
      <c r="I18" s="9">
        <f>SUM(I12:I17)</f>
        <v>0</v>
      </c>
      <c r="J18" s="9">
        <f t="shared" ref="J18" si="1">SUM(J12:J15)</f>
        <v>0</v>
      </c>
      <c r="K18" s="9">
        <f>K12+K13</f>
        <v>0</v>
      </c>
      <c r="L18" s="40"/>
    </row>
    <row r="19" spans="1:12" ht="18">
      <c r="A19" s="45" t="s">
        <v>31</v>
      </c>
      <c r="B19" s="46"/>
      <c r="C19" s="47"/>
      <c r="D19" s="21"/>
      <c r="E19" s="12">
        <f>SUM(E4:E15)</f>
        <v>204</v>
      </c>
      <c r="F19" s="12">
        <f>+F18+F11</f>
        <v>152</v>
      </c>
      <c r="G19" s="12">
        <f>G11+G18</f>
        <v>8</v>
      </c>
      <c r="H19" s="12">
        <f>+H18+H11</f>
        <v>5</v>
      </c>
      <c r="I19" s="12">
        <f>+I18+I11</f>
        <v>0</v>
      </c>
      <c r="J19" s="12">
        <f>+J18+J11</f>
        <v>0</v>
      </c>
      <c r="K19" s="13"/>
      <c r="L19" s="10"/>
    </row>
    <row r="20" spans="1:12" ht="14.25" customHeight="1">
      <c r="A20" s="48" t="s">
        <v>9</v>
      </c>
      <c r="B20" s="51" t="s">
        <v>32</v>
      </c>
      <c r="C20" s="52"/>
      <c r="D20" s="52"/>
      <c r="E20" s="52"/>
      <c r="F20" s="52"/>
      <c r="G20" s="52"/>
      <c r="H20" s="52"/>
      <c r="I20" s="52"/>
      <c r="J20" s="52"/>
      <c r="K20" s="53"/>
      <c r="L20" s="14"/>
    </row>
    <row r="21" spans="1:12" ht="14.25" customHeight="1">
      <c r="A21" s="49"/>
      <c r="B21" s="51" t="s">
        <v>33</v>
      </c>
      <c r="C21" s="52"/>
      <c r="D21" s="52"/>
      <c r="E21" s="52"/>
      <c r="F21" s="52"/>
      <c r="G21" s="52"/>
      <c r="H21" s="52"/>
      <c r="I21" s="52"/>
      <c r="J21" s="52"/>
      <c r="K21" s="53"/>
      <c r="L21" s="14"/>
    </row>
    <row r="22" spans="1:12" ht="14.25" customHeight="1">
      <c r="A22" s="50"/>
      <c r="B22" s="54" t="s">
        <v>38</v>
      </c>
      <c r="C22" s="55"/>
      <c r="D22" s="55"/>
      <c r="E22" s="55"/>
      <c r="F22" s="55"/>
      <c r="G22" s="55"/>
      <c r="H22" s="55"/>
      <c r="I22" s="55"/>
      <c r="J22" s="55"/>
      <c r="K22" s="56"/>
      <c r="L22" s="14"/>
    </row>
    <row r="23" spans="1:12" ht="14.25">
      <c r="A23" s="28" t="s">
        <v>34</v>
      </c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28"/>
    </row>
    <row r="24" spans="1:12" ht="15.75" customHeight="1"/>
    <row r="25" spans="1:12" ht="15.75" customHeight="1"/>
  </sheetData>
  <mergeCells count="26">
    <mergeCell ref="A23:L23"/>
    <mergeCell ref="B11:E11"/>
    <mergeCell ref="B12:B17"/>
    <mergeCell ref="E12:E17"/>
    <mergeCell ref="J12:J17"/>
    <mergeCell ref="L12:L18"/>
    <mergeCell ref="C14:D14"/>
    <mergeCell ref="C15:D15"/>
    <mergeCell ref="C16:D16"/>
    <mergeCell ref="C17:D17"/>
    <mergeCell ref="B18:E18"/>
    <mergeCell ref="A19:C19"/>
    <mergeCell ref="A20:A22"/>
    <mergeCell ref="B20:K20"/>
    <mergeCell ref="B21:K21"/>
    <mergeCell ref="B22:K22"/>
    <mergeCell ref="A1:L1"/>
    <mergeCell ref="A2:L2"/>
    <mergeCell ref="C3:D3"/>
    <mergeCell ref="A4:A18"/>
    <mergeCell ref="B4:B10"/>
    <mergeCell ref="E4:E10"/>
    <mergeCell ref="J4:J10"/>
    <mergeCell ref="L4:L10"/>
    <mergeCell ref="C9:D9"/>
    <mergeCell ref="C10:D10"/>
  </mergeCells>
  <phoneticPr fontId="1" type="noConversion"/>
  <pageMargins left="0.7" right="0.7" top="0.75" bottom="0.75" header="0.3" footer="0.3"/>
  <pageSetup paperSize="9" orientation="portrait" verticalDpi="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5"/>
  <sheetViews>
    <sheetView workbookViewId="0">
      <selection activeCell="D29" sqref="D29"/>
    </sheetView>
  </sheetViews>
  <sheetFormatPr defaultRowHeight="13.5"/>
  <sheetData>
    <row r="1" spans="1:12" ht="31.5">
      <c r="A1" s="57" t="s">
        <v>15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</row>
    <row r="2" spans="1:12" ht="14.25">
      <c r="A2" s="58" t="s">
        <v>39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</row>
    <row r="3" spans="1:12" ht="60">
      <c r="A3" s="1"/>
      <c r="B3" s="1" t="s">
        <v>0</v>
      </c>
      <c r="C3" s="59" t="s">
        <v>1</v>
      </c>
      <c r="D3" s="60"/>
      <c r="E3" s="1" t="s">
        <v>2</v>
      </c>
      <c r="F3" s="2" t="s">
        <v>3</v>
      </c>
      <c r="G3" s="1" t="s">
        <v>4</v>
      </c>
      <c r="H3" s="1" t="s">
        <v>5</v>
      </c>
      <c r="I3" s="1" t="s">
        <v>16</v>
      </c>
      <c r="J3" s="1" t="s">
        <v>6</v>
      </c>
      <c r="K3" s="1" t="s">
        <v>17</v>
      </c>
      <c r="L3" s="2" t="s">
        <v>18</v>
      </c>
    </row>
    <row r="4" spans="1:12" ht="14.25" customHeight="1">
      <c r="A4" s="32"/>
      <c r="B4" s="32" t="s">
        <v>19</v>
      </c>
      <c r="C4" s="22" t="s">
        <v>20</v>
      </c>
      <c r="D4" s="3" t="s">
        <v>7</v>
      </c>
      <c r="E4" s="35">
        <v>102</v>
      </c>
      <c r="F4" s="4">
        <f>25+14</f>
        <v>39</v>
      </c>
      <c r="G4" s="4"/>
      <c r="H4" s="4"/>
      <c r="I4" s="17"/>
      <c r="J4" s="32"/>
      <c r="K4" s="13"/>
      <c r="L4" s="38"/>
    </row>
    <row r="5" spans="1:12" ht="14.25">
      <c r="A5" s="33"/>
      <c r="B5" s="33"/>
      <c r="C5" s="22" t="s">
        <v>21</v>
      </c>
      <c r="D5" s="3" t="s">
        <v>7</v>
      </c>
      <c r="E5" s="36"/>
      <c r="F5" s="4">
        <f>4-1</f>
        <v>3</v>
      </c>
      <c r="G5" s="4"/>
      <c r="H5" s="16"/>
      <c r="I5" s="17"/>
      <c r="J5" s="33"/>
      <c r="K5" s="13"/>
      <c r="L5" s="39"/>
    </row>
    <row r="6" spans="1:12" ht="14.25">
      <c r="A6" s="33"/>
      <c r="B6" s="33"/>
      <c r="C6" s="22" t="s">
        <v>22</v>
      </c>
      <c r="D6" s="3" t="s">
        <v>7</v>
      </c>
      <c r="E6" s="36"/>
      <c r="F6" s="4">
        <f>25+10</f>
        <v>35</v>
      </c>
      <c r="G6" s="4"/>
      <c r="H6" s="4"/>
      <c r="I6" s="17"/>
      <c r="J6" s="33"/>
      <c r="K6" s="13"/>
      <c r="L6" s="39"/>
    </row>
    <row r="7" spans="1:12" ht="14.25">
      <c r="A7" s="33"/>
      <c r="B7" s="33"/>
      <c r="C7" s="22" t="s">
        <v>23</v>
      </c>
      <c r="D7" s="3" t="s">
        <v>24</v>
      </c>
      <c r="E7" s="36"/>
      <c r="F7" s="6">
        <v>4</v>
      </c>
      <c r="G7" s="4"/>
      <c r="H7" s="5"/>
      <c r="I7" s="17"/>
      <c r="J7" s="33"/>
      <c r="K7" s="13"/>
      <c r="L7" s="39"/>
    </row>
    <row r="8" spans="1:12" ht="14.25">
      <c r="A8" s="33"/>
      <c r="B8" s="33"/>
      <c r="C8" s="7" t="s">
        <v>25</v>
      </c>
      <c r="D8" s="3" t="s">
        <v>7</v>
      </c>
      <c r="E8" s="36"/>
      <c r="F8" s="4">
        <v>2</v>
      </c>
      <c r="G8" s="4"/>
      <c r="H8" s="4"/>
      <c r="I8" s="17"/>
      <c r="J8" s="33"/>
      <c r="K8" s="8"/>
      <c r="L8" s="39"/>
    </row>
    <row r="9" spans="1:12" ht="14.25">
      <c r="A9" s="33"/>
      <c r="B9" s="33"/>
      <c r="C9" s="41" t="s">
        <v>10</v>
      </c>
      <c r="D9" s="42"/>
      <c r="E9" s="36"/>
      <c r="F9" s="4">
        <v>0</v>
      </c>
      <c r="G9" s="4"/>
      <c r="H9" s="4"/>
      <c r="I9" s="17"/>
      <c r="J9" s="33"/>
      <c r="K9" s="8"/>
      <c r="L9" s="39"/>
    </row>
    <row r="10" spans="1:12" ht="14.25">
      <c r="A10" s="33"/>
      <c r="B10" s="34"/>
      <c r="C10" s="43" t="s">
        <v>14</v>
      </c>
      <c r="D10" s="44"/>
      <c r="E10" s="37"/>
      <c r="F10" s="4">
        <f>2+2-2-2</f>
        <v>0</v>
      </c>
      <c r="G10" s="4"/>
      <c r="H10" s="4"/>
      <c r="I10" s="17"/>
      <c r="J10" s="34"/>
      <c r="K10" s="8"/>
      <c r="L10" s="40"/>
    </row>
    <row r="11" spans="1:12" ht="14.25" customHeight="1">
      <c r="A11" s="33"/>
      <c r="B11" s="29" t="s">
        <v>11</v>
      </c>
      <c r="C11" s="30"/>
      <c r="D11" s="30"/>
      <c r="E11" s="31"/>
      <c r="F11" s="9">
        <f>SUM(F4:F10)</f>
        <v>83</v>
      </c>
      <c r="G11" s="9">
        <f>SUM(G4:G10)</f>
        <v>0</v>
      </c>
      <c r="H11" s="9">
        <f>SUM(H4:H10)</f>
        <v>0</v>
      </c>
      <c r="I11" s="9">
        <f>SUM(I4:I10)</f>
        <v>0</v>
      </c>
      <c r="J11" s="9">
        <f t="shared" ref="J11" si="0">SUM(J4:J10)</f>
        <v>0</v>
      </c>
      <c r="K11" s="9">
        <f>K4+K6</f>
        <v>0</v>
      </c>
      <c r="L11" s="10"/>
    </row>
    <row r="12" spans="1:12" ht="14.25" customHeight="1">
      <c r="A12" s="33"/>
      <c r="B12" s="32" t="s">
        <v>8</v>
      </c>
      <c r="C12" s="17" t="s">
        <v>12</v>
      </c>
      <c r="D12" s="3" t="s">
        <v>13</v>
      </c>
      <c r="E12" s="35">
        <v>102</v>
      </c>
      <c r="F12" s="4">
        <f>19+11</f>
        <v>30</v>
      </c>
      <c r="G12" s="5"/>
      <c r="H12" s="16"/>
      <c r="I12" s="17"/>
      <c r="J12" s="32"/>
      <c r="K12" s="11"/>
      <c r="L12" s="38"/>
    </row>
    <row r="13" spans="1:12" ht="14.25">
      <c r="A13" s="33"/>
      <c r="B13" s="33"/>
      <c r="C13" s="17" t="s">
        <v>26</v>
      </c>
      <c r="D13" s="3" t="s">
        <v>13</v>
      </c>
      <c r="E13" s="36"/>
      <c r="F13" s="4">
        <f>21+8</f>
        <v>29</v>
      </c>
      <c r="G13" s="15"/>
      <c r="H13" s="4"/>
      <c r="I13" s="17"/>
      <c r="J13" s="33"/>
      <c r="K13" s="11"/>
      <c r="L13" s="39"/>
    </row>
    <row r="14" spans="1:12" ht="14.25" customHeight="1">
      <c r="A14" s="33"/>
      <c r="B14" s="33"/>
      <c r="C14" s="41" t="s">
        <v>27</v>
      </c>
      <c r="D14" s="42"/>
      <c r="E14" s="36"/>
      <c r="F14" s="4">
        <f>1-1</f>
        <v>0</v>
      </c>
      <c r="G14" s="4"/>
      <c r="H14" s="5"/>
      <c r="I14" s="17"/>
      <c r="J14" s="33"/>
      <c r="K14" s="11"/>
      <c r="L14" s="39"/>
    </row>
    <row r="15" spans="1:12" ht="14.25">
      <c r="A15" s="33"/>
      <c r="B15" s="33"/>
      <c r="C15" s="43" t="s">
        <v>28</v>
      </c>
      <c r="D15" s="44"/>
      <c r="E15" s="36"/>
      <c r="F15" s="4">
        <f>9+1</f>
        <v>10</v>
      </c>
      <c r="G15" s="4"/>
      <c r="H15" s="5"/>
      <c r="I15" s="17"/>
      <c r="J15" s="33"/>
      <c r="K15" s="8"/>
      <c r="L15" s="39"/>
    </row>
    <row r="16" spans="1:12" ht="14.25">
      <c r="A16" s="33"/>
      <c r="B16" s="33"/>
      <c r="C16" s="43" t="s">
        <v>14</v>
      </c>
      <c r="D16" s="44"/>
      <c r="E16" s="36"/>
      <c r="F16" s="4">
        <v>0</v>
      </c>
      <c r="G16" s="4"/>
      <c r="H16" s="4"/>
      <c r="I16" s="17"/>
      <c r="J16" s="33"/>
      <c r="K16" s="8"/>
      <c r="L16" s="39"/>
    </row>
    <row r="17" spans="1:12" ht="14.25">
      <c r="A17" s="33"/>
      <c r="B17" s="34"/>
      <c r="C17" s="43" t="s">
        <v>29</v>
      </c>
      <c r="D17" s="44"/>
      <c r="E17" s="37"/>
      <c r="F17" s="4">
        <v>0</v>
      </c>
      <c r="G17" s="4"/>
      <c r="H17" s="5"/>
      <c r="I17" s="17"/>
      <c r="J17" s="34"/>
      <c r="K17" s="8"/>
      <c r="L17" s="39"/>
    </row>
    <row r="18" spans="1:12" ht="14.25" customHeight="1">
      <c r="A18" s="34"/>
      <c r="B18" s="29" t="s">
        <v>30</v>
      </c>
      <c r="C18" s="30"/>
      <c r="D18" s="30"/>
      <c r="E18" s="31"/>
      <c r="F18" s="9">
        <f>SUM(F12:F17)</f>
        <v>69</v>
      </c>
      <c r="G18" s="9">
        <f>SUM(G12:G17)</f>
        <v>0</v>
      </c>
      <c r="H18" s="9">
        <f>SUM(H12:H17)</f>
        <v>0</v>
      </c>
      <c r="I18" s="9">
        <f>SUM(I12:I17)</f>
        <v>0</v>
      </c>
      <c r="J18" s="9">
        <f t="shared" ref="J18" si="1">SUM(J12:J15)</f>
        <v>0</v>
      </c>
      <c r="K18" s="9">
        <f>K12+K13</f>
        <v>0</v>
      </c>
      <c r="L18" s="40"/>
    </row>
    <row r="19" spans="1:12" ht="18">
      <c r="A19" s="45" t="s">
        <v>31</v>
      </c>
      <c r="B19" s="46"/>
      <c r="C19" s="47"/>
      <c r="D19" s="23"/>
      <c r="E19" s="12">
        <f>SUM(E4:E15)</f>
        <v>204</v>
      </c>
      <c r="F19" s="12">
        <f>+F18+F11</f>
        <v>152</v>
      </c>
      <c r="G19" s="12">
        <f>G11+G18</f>
        <v>0</v>
      </c>
      <c r="H19" s="12">
        <f>+H18+H11</f>
        <v>0</v>
      </c>
      <c r="I19" s="12">
        <f>+I18+I11</f>
        <v>0</v>
      </c>
      <c r="J19" s="12">
        <f>+J18+J11</f>
        <v>0</v>
      </c>
      <c r="K19" s="13"/>
      <c r="L19" s="10"/>
    </row>
    <row r="20" spans="1:12" ht="14.25" customHeight="1">
      <c r="A20" s="48" t="s">
        <v>9</v>
      </c>
      <c r="B20" s="51" t="s">
        <v>32</v>
      </c>
      <c r="C20" s="52"/>
      <c r="D20" s="52"/>
      <c r="E20" s="52"/>
      <c r="F20" s="52"/>
      <c r="G20" s="52"/>
      <c r="H20" s="52"/>
      <c r="I20" s="52"/>
      <c r="J20" s="52"/>
      <c r="K20" s="53"/>
      <c r="L20" s="14"/>
    </row>
    <row r="21" spans="1:12" ht="14.25" customHeight="1">
      <c r="A21" s="49"/>
      <c r="B21" s="51" t="s">
        <v>33</v>
      </c>
      <c r="C21" s="52"/>
      <c r="D21" s="52"/>
      <c r="E21" s="52"/>
      <c r="F21" s="52"/>
      <c r="G21" s="52"/>
      <c r="H21" s="52"/>
      <c r="I21" s="52"/>
      <c r="J21" s="52"/>
      <c r="K21" s="53"/>
      <c r="L21" s="14"/>
    </row>
    <row r="22" spans="1:12" ht="14.25" customHeight="1">
      <c r="A22" s="50"/>
      <c r="B22" s="54" t="s">
        <v>40</v>
      </c>
      <c r="C22" s="55"/>
      <c r="D22" s="55"/>
      <c r="E22" s="55"/>
      <c r="F22" s="55"/>
      <c r="G22" s="55"/>
      <c r="H22" s="55"/>
      <c r="I22" s="55"/>
      <c r="J22" s="55"/>
      <c r="K22" s="56"/>
      <c r="L22" s="14"/>
    </row>
    <row r="23" spans="1:12" ht="14.25">
      <c r="A23" s="28" t="s">
        <v>34</v>
      </c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28"/>
    </row>
    <row r="24" spans="1:12" ht="15.75" customHeight="1"/>
    <row r="25" spans="1:12" ht="15.75" customHeight="1"/>
  </sheetData>
  <mergeCells count="26">
    <mergeCell ref="A23:L23"/>
    <mergeCell ref="B11:E11"/>
    <mergeCell ref="B12:B17"/>
    <mergeCell ref="E12:E17"/>
    <mergeCell ref="J12:J17"/>
    <mergeCell ref="L12:L18"/>
    <mergeCell ref="C14:D14"/>
    <mergeCell ref="C15:D15"/>
    <mergeCell ref="C16:D16"/>
    <mergeCell ref="C17:D17"/>
    <mergeCell ref="B18:E18"/>
    <mergeCell ref="A19:C19"/>
    <mergeCell ref="A20:A22"/>
    <mergeCell ref="B20:K20"/>
    <mergeCell ref="B21:K21"/>
    <mergeCell ref="B22:K22"/>
    <mergeCell ref="A1:L1"/>
    <mergeCell ref="A2:L2"/>
    <mergeCell ref="C3:D3"/>
    <mergeCell ref="A4:A18"/>
    <mergeCell ref="B4:B10"/>
    <mergeCell ref="E4:E10"/>
    <mergeCell ref="J4:J10"/>
    <mergeCell ref="L4:L10"/>
    <mergeCell ref="C9:D9"/>
    <mergeCell ref="C10:D10"/>
  </mergeCells>
  <phoneticPr fontId="1" type="noConversion"/>
  <pageMargins left="0.7" right="0.7" top="0.75" bottom="0.75" header="0.3" footer="0.3"/>
  <pageSetup paperSize="9" orientation="portrait" verticalDpi="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5"/>
  <sheetViews>
    <sheetView topLeftCell="A7" workbookViewId="0">
      <selection activeCell="L20" sqref="A20:XFD20"/>
    </sheetView>
  </sheetViews>
  <sheetFormatPr defaultRowHeight="13.5"/>
  <sheetData>
    <row r="1" spans="1:12" ht="31.5">
      <c r="A1" s="57" t="s">
        <v>15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</row>
    <row r="2" spans="1:12" ht="14.25">
      <c r="A2" s="58" t="s">
        <v>41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</row>
    <row r="3" spans="1:12" ht="60">
      <c r="A3" s="1"/>
      <c r="B3" s="1" t="s">
        <v>0</v>
      </c>
      <c r="C3" s="59" t="s">
        <v>1</v>
      </c>
      <c r="D3" s="60"/>
      <c r="E3" s="1" t="s">
        <v>2</v>
      </c>
      <c r="F3" s="2" t="s">
        <v>3</v>
      </c>
      <c r="G3" s="1" t="s">
        <v>4</v>
      </c>
      <c r="H3" s="1" t="s">
        <v>5</v>
      </c>
      <c r="I3" s="1" t="s">
        <v>16</v>
      </c>
      <c r="J3" s="1" t="s">
        <v>6</v>
      </c>
      <c r="K3" s="1" t="s">
        <v>17</v>
      </c>
      <c r="L3" s="2" t="s">
        <v>18</v>
      </c>
    </row>
    <row r="4" spans="1:12" ht="14.25" customHeight="1">
      <c r="A4" s="32"/>
      <c r="B4" s="32" t="s">
        <v>19</v>
      </c>
      <c r="C4" s="24" t="s">
        <v>20</v>
      </c>
      <c r="D4" s="3" t="s">
        <v>7</v>
      </c>
      <c r="E4" s="35">
        <v>102</v>
      </c>
      <c r="F4" s="4">
        <f>25+14</f>
        <v>39</v>
      </c>
      <c r="G4" s="4"/>
      <c r="H4" s="4"/>
      <c r="I4" s="17"/>
      <c r="J4" s="32"/>
      <c r="K4" s="13"/>
      <c r="L4" s="38"/>
    </row>
    <row r="5" spans="1:12" ht="14.25">
      <c r="A5" s="33"/>
      <c r="B5" s="33"/>
      <c r="C5" s="24" t="s">
        <v>21</v>
      </c>
      <c r="D5" s="3" t="s">
        <v>7</v>
      </c>
      <c r="E5" s="36"/>
      <c r="F5" s="4">
        <f>4-1</f>
        <v>3</v>
      </c>
      <c r="G5" s="4"/>
      <c r="H5" s="16"/>
      <c r="I5" s="17"/>
      <c r="J5" s="33"/>
      <c r="K5" s="13"/>
      <c r="L5" s="39"/>
    </row>
    <row r="6" spans="1:12" ht="14.25">
      <c r="A6" s="33"/>
      <c r="B6" s="33"/>
      <c r="C6" s="24" t="s">
        <v>22</v>
      </c>
      <c r="D6" s="3" t="s">
        <v>7</v>
      </c>
      <c r="E6" s="36"/>
      <c r="F6" s="4">
        <f>25+10</f>
        <v>35</v>
      </c>
      <c r="G6" s="4"/>
      <c r="H6" s="4"/>
      <c r="I6" s="17"/>
      <c r="J6" s="33"/>
      <c r="K6" s="13"/>
      <c r="L6" s="39"/>
    </row>
    <row r="7" spans="1:12" ht="14.25">
      <c r="A7" s="33"/>
      <c r="B7" s="33"/>
      <c r="C7" s="24" t="s">
        <v>23</v>
      </c>
      <c r="D7" s="3" t="s">
        <v>24</v>
      </c>
      <c r="E7" s="36"/>
      <c r="F7" s="6">
        <v>4</v>
      </c>
      <c r="G7" s="4"/>
      <c r="H7" s="5"/>
      <c r="I7" s="17"/>
      <c r="J7" s="33"/>
      <c r="K7" s="13"/>
      <c r="L7" s="39"/>
    </row>
    <row r="8" spans="1:12" ht="14.25">
      <c r="A8" s="33"/>
      <c r="B8" s="33"/>
      <c r="C8" s="7" t="s">
        <v>25</v>
      </c>
      <c r="D8" s="3" t="s">
        <v>7</v>
      </c>
      <c r="E8" s="36"/>
      <c r="F8" s="4">
        <v>2</v>
      </c>
      <c r="G8" s="4"/>
      <c r="H8" s="4"/>
      <c r="I8" s="17"/>
      <c r="J8" s="33"/>
      <c r="K8" s="8"/>
      <c r="L8" s="39"/>
    </row>
    <row r="9" spans="1:12" ht="14.25">
      <c r="A9" s="33"/>
      <c r="B9" s="33"/>
      <c r="C9" s="41" t="s">
        <v>10</v>
      </c>
      <c r="D9" s="42"/>
      <c r="E9" s="36"/>
      <c r="F9" s="4">
        <v>0</v>
      </c>
      <c r="G9" s="4"/>
      <c r="H9" s="4"/>
      <c r="I9" s="17"/>
      <c r="J9" s="33"/>
      <c r="K9" s="8"/>
      <c r="L9" s="39"/>
    </row>
    <row r="10" spans="1:12" ht="14.25">
      <c r="A10" s="33"/>
      <c r="B10" s="34"/>
      <c r="C10" s="43" t="s">
        <v>14</v>
      </c>
      <c r="D10" s="44"/>
      <c r="E10" s="37"/>
      <c r="F10" s="4">
        <f>2+2-2-2</f>
        <v>0</v>
      </c>
      <c r="G10" s="4"/>
      <c r="H10" s="4"/>
      <c r="I10" s="17"/>
      <c r="J10" s="34"/>
      <c r="K10" s="8"/>
      <c r="L10" s="40"/>
    </row>
    <row r="11" spans="1:12" ht="14.25" customHeight="1">
      <c r="A11" s="33"/>
      <c r="B11" s="29" t="s">
        <v>11</v>
      </c>
      <c r="C11" s="30"/>
      <c r="D11" s="30"/>
      <c r="E11" s="31"/>
      <c r="F11" s="9">
        <f>SUM(F4:F10)</f>
        <v>83</v>
      </c>
      <c r="G11" s="9">
        <f>SUM(G4:G10)</f>
        <v>0</v>
      </c>
      <c r="H11" s="9">
        <f>SUM(H4:H10)</f>
        <v>0</v>
      </c>
      <c r="I11" s="9">
        <f>SUM(I4:I10)</f>
        <v>0</v>
      </c>
      <c r="J11" s="9">
        <f t="shared" ref="J11" si="0">SUM(J4:J10)</f>
        <v>0</v>
      </c>
      <c r="K11" s="9">
        <f>K4+K6</f>
        <v>0</v>
      </c>
      <c r="L11" s="10"/>
    </row>
    <row r="12" spans="1:12" ht="14.25" customHeight="1">
      <c r="A12" s="33"/>
      <c r="B12" s="32" t="s">
        <v>8</v>
      </c>
      <c r="C12" s="17" t="s">
        <v>12</v>
      </c>
      <c r="D12" s="3" t="s">
        <v>13</v>
      </c>
      <c r="E12" s="35">
        <v>102</v>
      </c>
      <c r="F12" s="4">
        <f>19+11</f>
        <v>30</v>
      </c>
      <c r="G12" s="5"/>
      <c r="H12" s="16"/>
      <c r="I12" s="17"/>
      <c r="J12" s="32"/>
      <c r="K12" s="11"/>
      <c r="L12" s="38"/>
    </row>
    <row r="13" spans="1:12" ht="14.25">
      <c r="A13" s="33"/>
      <c r="B13" s="33"/>
      <c r="C13" s="17" t="s">
        <v>26</v>
      </c>
      <c r="D13" s="3" t="s">
        <v>13</v>
      </c>
      <c r="E13" s="36"/>
      <c r="F13" s="4">
        <f>21+8</f>
        <v>29</v>
      </c>
      <c r="G13" s="15"/>
      <c r="H13" s="4"/>
      <c r="I13" s="17"/>
      <c r="J13" s="33"/>
      <c r="K13" s="11"/>
      <c r="L13" s="39"/>
    </row>
    <row r="14" spans="1:12" ht="14.25" customHeight="1">
      <c r="A14" s="33"/>
      <c r="B14" s="33"/>
      <c r="C14" s="41" t="s">
        <v>27</v>
      </c>
      <c r="D14" s="42"/>
      <c r="E14" s="36"/>
      <c r="F14" s="4">
        <f>1-1</f>
        <v>0</v>
      </c>
      <c r="G14" s="4"/>
      <c r="H14" s="5"/>
      <c r="I14" s="17"/>
      <c r="J14" s="33"/>
      <c r="K14" s="11"/>
      <c r="L14" s="39"/>
    </row>
    <row r="15" spans="1:12" ht="14.25">
      <c r="A15" s="33"/>
      <c r="B15" s="33"/>
      <c r="C15" s="43" t="s">
        <v>28</v>
      </c>
      <c r="D15" s="44"/>
      <c r="E15" s="36"/>
      <c r="F15" s="4">
        <f>9+1</f>
        <v>10</v>
      </c>
      <c r="G15" s="4"/>
      <c r="H15" s="5"/>
      <c r="I15" s="17"/>
      <c r="J15" s="33"/>
      <c r="K15" s="8"/>
      <c r="L15" s="39"/>
    </row>
    <row r="16" spans="1:12" ht="14.25">
      <c r="A16" s="33"/>
      <c r="B16" s="33"/>
      <c r="C16" s="43" t="s">
        <v>14</v>
      </c>
      <c r="D16" s="44"/>
      <c r="E16" s="36"/>
      <c r="F16" s="4">
        <v>0</v>
      </c>
      <c r="G16" s="4"/>
      <c r="H16" s="4"/>
      <c r="I16" s="17"/>
      <c r="J16" s="33"/>
      <c r="K16" s="8"/>
      <c r="L16" s="39"/>
    </row>
    <row r="17" spans="1:12" ht="14.25">
      <c r="A17" s="33"/>
      <c r="B17" s="34"/>
      <c r="C17" s="43" t="s">
        <v>29</v>
      </c>
      <c r="D17" s="44"/>
      <c r="E17" s="37"/>
      <c r="F17" s="4">
        <v>0</v>
      </c>
      <c r="G17" s="4"/>
      <c r="H17" s="5"/>
      <c r="I17" s="17"/>
      <c r="J17" s="34"/>
      <c r="K17" s="8"/>
      <c r="L17" s="39"/>
    </row>
    <row r="18" spans="1:12" ht="14.25" customHeight="1">
      <c r="A18" s="34"/>
      <c r="B18" s="29" t="s">
        <v>30</v>
      </c>
      <c r="C18" s="30"/>
      <c r="D18" s="30"/>
      <c r="E18" s="31"/>
      <c r="F18" s="9">
        <f>SUM(F12:F17)</f>
        <v>69</v>
      </c>
      <c r="G18" s="9">
        <f>SUM(G12:G17)</f>
        <v>0</v>
      </c>
      <c r="H18" s="9">
        <f>SUM(H12:H17)</f>
        <v>0</v>
      </c>
      <c r="I18" s="9">
        <f>SUM(I12:I17)</f>
        <v>0</v>
      </c>
      <c r="J18" s="9">
        <f t="shared" ref="J18" si="1">SUM(J12:J15)</f>
        <v>0</v>
      </c>
      <c r="K18" s="9">
        <f>K12+K13</f>
        <v>0</v>
      </c>
      <c r="L18" s="40"/>
    </row>
    <row r="19" spans="1:12" ht="18">
      <c r="A19" s="45" t="s">
        <v>31</v>
      </c>
      <c r="B19" s="46"/>
      <c r="C19" s="47"/>
      <c r="D19" s="25"/>
      <c r="E19" s="12">
        <f>SUM(E4:E15)</f>
        <v>204</v>
      </c>
      <c r="F19" s="12">
        <f>+F18+F11</f>
        <v>152</v>
      </c>
      <c r="G19" s="12">
        <f>G11+G18</f>
        <v>0</v>
      </c>
      <c r="H19" s="12">
        <f>+H18+H11</f>
        <v>0</v>
      </c>
      <c r="I19" s="12">
        <f>+I18+I11</f>
        <v>0</v>
      </c>
      <c r="J19" s="12">
        <f>+J18+J11</f>
        <v>0</v>
      </c>
      <c r="K19" s="13"/>
      <c r="L19" s="10"/>
    </row>
    <row r="20" spans="1:12" ht="14.25" customHeight="1">
      <c r="A20" s="48" t="s">
        <v>9</v>
      </c>
      <c r="B20" s="51" t="s">
        <v>32</v>
      </c>
      <c r="C20" s="52"/>
      <c r="D20" s="52"/>
      <c r="E20" s="52"/>
      <c r="F20" s="52"/>
      <c r="G20" s="52"/>
      <c r="H20" s="52"/>
      <c r="I20" s="52"/>
      <c r="J20" s="52"/>
      <c r="K20" s="53"/>
      <c r="L20" s="14"/>
    </row>
    <row r="21" spans="1:12" ht="14.25" customHeight="1">
      <c r="A21" s="49"/>
      <c r="B21" s="51" t="s">
        <v>33</v>
      </c>
      <c r="C21" s="52"/>
      <c r="D21" s="52"/>
      <c r="E21" s="52"/>
      <c r="F21" s="52"/>
      <c r="G21" s="52"/>
      <c r="H21" s="52"/>
      <c r="I21" s="52"/>
      <c r="J21" s="52"/>
      <c r="K21" s="53"/>
      <c r="L21" s="14"/>
    </row>
    <row r="22" spans="1:12" ht="14.25" customHeight="1">
      <c r="A22" s="50"/>
      <c r="B22" s="54" t="s">
        <v>40</v>
      </c>
      <c r="C22" s="55"/>
      <c r="D22" s="55"/>
      <c r="E22" s="55"/>
      <c r="F22" s="55"/>
      <c r="G22" s="55"/>
      <c r="H22" s="55"/>
      <c r="I22" s="55"/>
      <c r="J22" s="55"/>
      <c r="K22" s="56"/>
      <c r="L22" s="14"/>
    </row>
    <row r="23" spans="1:12" ht="14.25">
      <c r="A23" s="28" t="s">
        <v>34</v>
      </c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28"/>
    </row>
    <row r="24" spans="1:12" ht="15.75" customHeight="1"/>
    <row r="25" spans="1:12" ht="15.75" customHeight="1"/>
  </sheetData>
  <mergeCells count="26">
    <mergeCell ref="A1:L1"/>
    <mergeCell ref="A2:L2"/>
    <mergeCell ref="C3:D3"/>
    <mergeCell ref="A4:A18"/>
    <mergeCell ref="B4:B10"/>
    <mergeCell ref="E4:E10"/>
    <mergeCell ref="J4:J10"/>
    <mergeCell ref="L4:L10"/>
    <mergeCell ref="C9:D9"/>
    <mergeCell ref="C10:D10"/>
    <mergeCell ref="A23:L23"/>
    <mergeCell ref="B11:E11"/>
    <mergeCell ref="B12:B17"/>
    <mergeCell ref="E12:E17"/>
    <mergeCell ref="J12:J17"/>
    <mergeCell ref="L12:L18"/>
    <mergeCell ref="C14:D14"/>
    <mergeCell ref="C15:D15"/>
    <mergeCell ref="C16:D16"/>
    <mergeCell ref="C17:D17"/>
    <mergeCell ref="B18:E18"/>
    <mergeCell ref="A19:C19"/>
    <mergeCell ref="A20:A22"/>
    <mergeCell ref="B20:K20"/>
    <mergeCell ref="B21:K21"/>
    <mergeCell ref="B22:K22"/>
  </mergeCells>
  <phoneticPr fontId="1" type="noConversion"/>
  <pageMargins left="0.7" right="0.7" top="0.75" bottom="0.75" header="0.3" footer="0.3"/>
  <pageSetup paperSize="9" orientation="portrait" verticalDpi="0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5"/>
  <sheetViews>
    <sheetView tabSelected="1" workbookViewId="0">
      <selection activeCell="H8" sqref="H8"/>
    </sheetView>
  </sheetViews>
  <sheetFormatPr defaultRowHeight="13.5"/>
  <sheetData>
    <row r="1" spans="1:12" ht="31.5">
      <c r="A1" s="57" t="s">
        <v>15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</row>
    <row r="2" spans="1:12" ht="14.25">
      <c r="A2" s="58" t="s">
        <v>43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</row>
    <row r="3" spans="1:12" ht="60">
      <c r="A3" s="1"/>
      <c r="B3" s="1" t="s">
        <v>0</v>
      </c>
      <c r="C3" s="59" t="s">
        <v>1</v>
      </c>
      <c r="D3" s="60"/>
      <c r="E3" s="1" t="s">
        <v>2</v>
      </c>
      <c r="F3" s="2" t="s">
        <v>3</v>
      </c>
      <c r="G3" s="1" t="s">
        <v>4</v>
      </c>
      <c r="H3" s="1" t="s">
        <v>5</v>
      </c>
      <c r="I3" s="1" t="s">
        <v>16</v>
      </c>
      <c r="J3" s="1" t="s">
        <v>6</v>
      </c>
      <c r="K3" s="1" t="s">
        <v>17</v>
      </c>
      <c r="L3" s="2" t="s">
        <v>18</v>
      </c>
    </row>
    <row r="4" spans="1:12" ht="14.25" customHeight="1">
      <c r="A4" s="32"/>
      <c r="B4" s="32" t="s">
        <v>19</v>
      </c>
      <c r="C4" s="26" t="s">
        <v>20</v>
      </c>
      <c r="D4" s="3" t="s">
        <v>7</v>
      </c>
      <c r="E4" s="35">
        <v>102</v>
      </c>
      <c r="F4" s="4">
        <f>25+14</f>
        <v>39</v>
      </c>
      <c r="G4" s="4"/>
      <c r="H4" s="4"/>
      <c r="I4" s="17"/>
      <c r="J4" s="32"/>
      <c r="K4" s="13"/>
      <c r="L4" s="38"/>
    </row>
    <row r="5" spans="1:12" ht="14.25">
      <c r="A5" s="33"/>
      <c r="B5" s="33"/>
      <c r="C5" s="26" t="s">
        <v>21</v>
      </c>
      <c r="D5" s="3" t="s">
        <v>7</v>
      </c>
      <c r="E5" s="36"/>
      <c r="F5" s="4">
        <f>4-1</f>
        <v>3</v>
      </c>
      <c r="G5" s="4"/>
      <c r="H5" s="16"/>
      <c r="I5" s="17"/>
      <c r="J5" s="33"/>
      <c r="K5" s="13"/>
      <c r="L5" s="39"/>
    </row>
    <row r="6" spans="1:12" ht="14.25">
      <c r="A6" s="33"/>
      <c r="B6" s="33"/>
      <c r="C6" s="26" t="s">
        <v>22</v>
      </c>
      <c r="D6" s="3" t="s">
        <v>7</v>
      </c>
      <c r="E6" s="36"/>
      <c r="F6" s="4">
        <f>25+11</f>
        <v>36</v>
      </c>
      <c r="G6" s="4">
        <v>1</v>
      </c>
      <c r="H6" s="4"/>
      <c r="I6" s="17"/>
      <c r="J6" s="33"/>
      <c r="K6" s="13"/>
      <c r="L6" s="39"/>
    </row>
    <row r="7" spans="1:12" ht="14.25">
      <c r="A7" s="33"/>
      <c r="B7" s="33"/>
      <c r="C7" s="26" t="s">
        <v>23</v>
      </c>
      <c r="D7" s="3" t="s">
        <v>24</v>
      </c>
      <c r="E7" s="36"/>
      <c r="F7" s="6">
        <v>4</v>
      </c>
      <c r="G7" s="4"/>
      <c r="H7" s="5"/>
      <c r="I7" s="17"/>
      <c r="J7" s="33"/>
      <c r="K7" s="13"/>
      <c r="L7" s="39"/>
    </row>
    <row r="8" spans="1:12" ht="14.25">
      <c r="A8" s="33"/>
      <c r="B8" s="33"/>
      <c r="C8" s="7" t="s">
        <v>25</v>
      </c>
      <c r="D8" s="3" t="s">
        <v>7</v>
      </c>
      <c r="E8" s="36"/>
      <c r="F8" s="4">
        <v>2</v>
      </c>
      <c r="G8" s="4"/>
      <c r="H8" s="4"/>
      <c r="I8" s="17"/>
      <c r="J8" s="33"/>
      <c r="K8" s="8"/>
      <c r="L8" s="39"/>
    </row>
    <row r="9" spans="1:12" ht="14.25">
      <c r="A9" s="33"/>
      <c r="B9" s="33"/>
      <c r="C9" s="41" t="s">
        <v>10</v>
      </c>
      <c r="D9" s="42"/>
      <c r="E9" s="36"/>
      <c r="F9" s="4">
        <v>0</v>
      </c>
      <c r="G9" s="4"/>
      <c r="H9" s="4"/>
      <c r="I9" s="17"/>
      <c r="J9" s="33"/>
      <c r="K9" s="8"/>
      <c r="L9" s="39"/>
    </row>
    <row r="10" spans="1:12" ht="14.25">
      <c r="A10" s="33"/>
      <c r="B10" s="34"/>
      <c r="C10" s="43" t="s">
        <v>14</v>
      </c>
      <c r="D10" s="44"/>
      <c r="E10" s="37"/>
      <c r="F10" s="4">
        <f>2+2-2-2</f>
        <v>0</v>
      </c>
      <c r="G10" s="4"/>
      <c r="H10" s="4"/>
      <c r="I10" s="17"/>
      <c r="J10" s="34"/>
      <c r="K10" s="8"/>
      <c r="L10" s="40"/>
    </row>
    <row r="11" spans="1:12" ht="14.25" customHeight="1">
      <c r="A11" s="33"/>
      <c r="B11" s="29" t="s">
        <v>11</v>
      </c>
      <c r="C11" s="30"/>
      <c r="D11" s="30"/>
      <c r="E11" s="31"/>
      <c r="F11" s="9">
        <f>SUM(F4:F10)</f>
        <v>84</v>
      </c>
      <c r="G11" s="9">
        <f>SUM(G4:G10)</f>
        <v>1</v>
      </c>
      <c r="H11" s="9">
        <f>SUM(H4:H10)</f>
        <v>0</v>
      </c>
      <c r="I11" s="9">
        <f>SUM(I4:I10)</f>
        <v>0</v>
      </c>
      <c r="J11" s="9">
        <f t="shared" ref="J11" si="0">SUM(J4:J10)</f>
        <v>0</v>
      </c>
      <c r="K11" s="9">
        <f>K4+K6</f>
        <v>0</v>
      </c>
      <c r="L11" s="10"/>
    </row>
    <row r="12" spans="1:12" ht="14.25" customHeight="1">
      <c r="A12" s="33"/>
      <c r="B12" s="32" t="s">
        <v>8</v>
      </c>
      <c r="C12" s="17" t="s">
        <v>12</v>
      </c>
      <c r="D12" s="3" t="s">
        <v>13</v>
      </c>
      <c r="E12" s="35">
        <v>102</v>
      </c>
      <c r="F12" s="4">
        <f>19+11</f>
        <v>30</v>
      </c>
      <c r="G12" s="5"/>
      <c r="H12" s="16"/>
      <c r="I12" s="17"/>
      <c r="J12" s="32"/>
      <c r="K12" s="11"/>
      <c r="L12" s="38"/>
    </row>
    <row r="13" spans="1:12" ht="14.25">
      <c r="A13" s="33"/>
      <c r="B13" s="33"/>
      <c r="C13" s="17" t="s">
        <v>26</v>
      </c>
      <c r="D13" s="3" t="s">
        <v>13</v>
      </c>
      <c r="E13" s="36"/>
      <c r="F13" s="4">
        <f>21+8</f>
        <v>29</v>
      </c>
      <c r="G13" s="15"/>
      <c r="H13" s="4"/>
      <c r="I13" s="17"/>
      <c r="J13" s="33"/>
      <c r="K13" s="11"/>
      <c r="L13" s="39"/>
    </row>
    <row r="14" spans="1:12" ht="14.25" customHeight="1">
      <c r="A14" s="33"/>
      <c r="B14" s="33"/>
      <c r="C14" s="41" t="s">
        <v>27</v>
      </c>
      <c r="D14" s="42"/>
      <c r="E14" s="36"/>
      <c r="F14" s="4">
        <f>1-1</f>
        <v>0</v>
      </c>
      <c r="G14" s="4"/>
      <c r="H14" s="5"/>
      <c r="I14" s="17"/>
      <c r="J14" s="33"/>
      <c r="K14" s="11"/>
      <c r="L14" s="39"/>
    </row>
    <row r="15" spans="1:12" ht="14.25">
      <c r="A15" s="33"/>
      <c r="B15" s="33"/>
      <c r="C15" s="43" t="s">
        <v>28</v>
      </c>
      <c r="D15" s="44"/>
      <c r="E15" s="36"/>
      <c r="F15" s="4">
        <f>9+1</f>
        <v>10</v>
      </c>
      <c r="G15" s="4"/>
      <c r="H15" s="5"/>
      <c r="I15" s="17"/>
      <c r="J15" s="33"/>
      <c r="K15" s="8"/>
      <c r="L15" s="39"/>
    </row>
    <row r="16" spans="1:12" ht="14.25">
      <c r="A16" s="33"/>
      <c r="B16" s="33"/>
      <c r="C16" s="43" t="s">
        <v>14</v>
      </c>
      <c r="D16" s="44"/>
      <c r="E16" s="36"/>
      <c r="F16" s="4">
        <v>0</v>
      </c>
      <c r="G16" s="4"/>
      <c r="H16" s="4"/>
      <c r="I16" s="17"/>
      <c r="J16" s="33"/>
      <c r="K16" s="8"/>
      <c r="L16" s="39"/>
    </row>
    <row r="17" spans="1:12" ht="14.25">
      <c r="A17" s="33"/>
      <c r="B17" s="34"/>
      <c r="C17" s="43" t="s">
        <v>29</v>
      </c>
      <c r="D17" s="44"/>
      <c r="E17" s="37"/>
      <c r="F17" s="4">
        <v>0</v>
      </c>
      <c r="G17" s="4"/>
      <c r="H17" s="5"/>
      <c r="I17" s="17"/>
      <c r="J17" s="34"/>
      <c r="K17" s="8"/>
      <c r="L17" s="39"/>
    </row>
    <row r="18" spans="1:12" ht="14.25" customHeight="1">
      <c r="A18" s="34"/>
      <c r="B18" s="29" t="s">
        <v>30</v>
      </c>
      <c r="C18" s="30"/>
      <c r="D18" s="30"/>
      <c r="E18" s="31"/>
      <c r="F18" s="9">
        <f>SUM(F12:F17)</f>
        <v>69</v>
      </c>
      <c r="G18" s="9">
        <f>SUM(G12:G17)</f>
        <v>0</v>
      </c>
      <c r="H18" s="9">
        <f>SUM(H12:H17)</f>
        <v>0</v>
      </c>
      <c r="I18" s="9">
        <f>SUM(I12:I17)</f>
        <v>0</v>
      </c>
      <c r="J18" s="9">
        <f t="shared" ref="J18" si="1">SUM(J12:J15)</f>
        <v>0</v>
      </c>
      <c r="K18" s="9">
        <f>K12+K13</f>
        <v>0</v>
      </c>
      <c r="L18" s="40"/>
    </row>
    <row r="19" spans="1:12" ht="18">
      <c r="A19" s="45" t="s">
        <v>31</v>
      </c>
      <c r="B19" s="46"/>
      <c r="C19" s="47"/>
      <c r="D19" s="27"/>
      <c r="E19" s="12">
        <f>SUM(E4:E15)</f>
        <v>204</v>
      </c>
      <c r="F19" s="12">
        <f>+F18+F11</f>
        <v>153</v>
      </c>
      <c r="G19" s="12">
        <f>G11+G18</f>
        <v>1</v>
      </c>
      <c r="H19" s="12">
        <f>+H18+H11</f>
        <v>0</v>
      </c>
      <c r="I19" s="12">
        <f>+I18+I11</f>
        <v>0</v>
      </c>
      <c r="J19" s="12">
        <f>+J18+J11</f>
        <v>0</v>
      </c>
      <c r="K19" s="13"/>
      <c r="L19" s="10"/>
    </row>
    <row r="20" spans="1:12" ht="14.25" customHeight="1">
      <c r="A20" s="48" t="s">
        <v>9</v>
      </c>
      <c r="B20" s="51" t="s">
        <v>32</v>
      </c>
      <c r="C20" s="52"/>
      <c r="D20" s="52"/>
      <c r="E20" s="52"/>
      <c r="F20" s="52"/>
      <c r="G20" s="52"/>
      <c r="H20" s="52"/>
      <c r="I20" s="52"/>
      <c r="J20" s="52"/>
      <c r="K20" s="53"/>
      <c r="L20" s="14"/>
    </row>
    <row r="21" spans="1:12" ht="14.25" customHeight="1">
      <c r="A21" s="49"/>
      <c r="B21" s="51" t="s">
        <v>33</v>
      </c>
      <c r="C21" s="52"/>
      <c r="D21" s="52"/>
      <c r="E21" s="52"/>
      <c r="F21" s="52"/>
      <c r="G21" s="52"/>
      <c r="H21" s="52"/>
      <c r="I21" s="52"/>
      <c r="J21" s="52"/>
      <c r="K21" s="53"/>
      <c r="L21" s="14"/>
    </row>
    <row r="22" spans="1:12" ht="14.25" customHeight="1">
      <c r="A22" s="50"/>
      <c r="B22" s="54" t="s">
        <v>42</v>
      </c>
      <c r="C22" s="55"/>
      <c r="D22" s="55"/>
      <c r="E22" s="55"/>
      <c r="F22" s="55"/>
      <c r="G22" s="55"/>
      <c r="H22" s="55"/>
      <c r="I22" s="55"/>
      <c r="J22" s="55"/>
      <c r="K22" s="56"/>
      <c r="L22" s="14"/>
    </row>
    <row r="23" spans="1:12" ht="14.25">
      <c r="A23" s="28" t="s">
        <v>34</v>
      </c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28"/>
    </row>
    <row r="24" spans="1:12" ht="15.75" customHeight="1"/>
    <row r="25" spans="1:12" ht="15.75" customHeight="1"/>
  </sheetData>
  <mergeCells count="26">
    <mergeCell ref="A19:C19"/>
    <mergeCell ref="A20:A22"/>
    <mergeCell ref="B20:K20"/>
    <mergeCell ref="B21:K21"/>
    <mergeCell ref="B22:K22"/>
    <mergeCell ref="A23:L23"/>
    <mergeCell ref="B11:E11"/>
    <mergeCell ref="B12:B17"/>
    <mergeCell ref="E12:E17"/>
    <mergeCell ref="J12:J17"/>
    <mergeCell ref="L12:L18"/>
    <mergeCell ref="C14:D14"/>
    <mergeCell ref="C15:D15"/>
    <mergeCell ref="C16:D16"/>
    <mergeCell ref="C17:D17"/>
    <mergeCell ref="B18:E18"/>
    <mergeCell ref="A1:L1"/>
    <mergeCell ref="A2:L2"/>
    <mergeCell ref="C3:D3"/>
    <mergeCell ref="A4:A18"/>
    <mergeCell ref="B4:B10"/>
    <mergeCell ref="E4:E10"/>
    <mergeCell ref="J4:J10"/>
    <mergeCell ref="L4:L10"/>
    <mergeCell ref="C9:D9"/>
    <mergeCell ref="C10:D10"/>
  </mergeCells>
  <phoneticPr fontId="1" type="noConversion"/>
  <pageMargins left="0.7" right="0.7" top="0.75" bottom="0.75" header="0.3" footer="0.3"/>
  <pageSetup paperSize="9" orientation="portrait" verticalDpi="0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12-1</vt:lpstr>
      <vt:lpstr>12-2</vt:lpstr>
      <vt:lpstr>12-3.4</vt:lpstr>
      <vt:lpstr>12.5</vt:lpstr>
      <vt:lpstr>12-6</vt:lpstr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2016-12-07T01:24:22Z</dcterms:modified>
</cp:coreProperties>
</file>