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"/>
  </bookViews>
  <sheets>
    <sheet name="9-5" sheetId="124" r:id="rId1"/>
    <sheet name="9-6" sheetId="125" r:id="rId2"/>
    <sheet name="表样" sheetId="12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7" i="125" l="1"/>
  <c r="H7" i="125"/>
  <c r="F10" i="125"/>
  <c r="E10" i="125"/>
  <c r="F8" i="125"/>
  <c r="G8" i="125" s="1"/>
  <c r="E8" i="125"/>
  <c r="F6" i="125"/>
  <c r="G6" i="125" s="1"/>
  <c r="E6" i="125"/>
  <c r="F5" i="125"/>
  <c r="C10" i="125"/>
  <c r="D10" i="125" s="1"/>
  <c r="B10" i="125"/>
  <c r="C5" i="125"/>
  <c r="B5" i="125"/>
  <c r="I12" i="125"/>
  <c r="H12" i="125"/>
  <c r="F12" i="125"/>
  <c r="C12" i="125"/>
  <c r="B12" i="125"/>
  <c r="J11" i="125"/>
  <c r="G11" i="125"/>
  <c r="D11" i="125"/>
  <c r="J10" i="125"/>
  <c r="J9" i="125"/>
  <c r="G9" i="125"/>
  <c r="D9" i="125"/>
  <c r="J8" i="125"/>
  <c r="D8" i="125"/>
  <c r="J7" i="125"/>
  <c r="G7" i="125"/>
  <c r="D7" i="125"/>
  <c r="J6" i="125"/>
  <c r="D6" i="125"/>
  <c r="J5" i="125"/>
  <c r="J12" i="125" l="1"/>
  <c r="G10" i="125"/>
  <c r="D5" i="125"/>
  <c r="D12" i="125"/>
  <c r="F5" i="124"/>
  <c r="F12" i="124" s="1"/>
  <c r="C5" i="124"/>
  <c r="B5" i="124"/>
  <c r="I12" i="124"/>
  <c r="H12" i="124"/>
  <c r="J12" i="124" s="1"/>
  <c r="C12" i="124"/>
  <c r="B12" i="124"/>
  <c r="J11" i="124"/>
  <c r="G11" i="124"/>
  <c r="D11" i="124"/>
  <c r="J10" i="124"/>
  <c r="G10" i="124"/>
  <c r="D10" i="124"/>
  <c r="J9" i="124"/>
  <c r="G9" i="124"/>
  <c r="D9" i="124"/>
  <c r="J8" i="124"/>
  <c r="G8" i="124"/>
  <c r="D8" i="124"/>
  <c r="J7" i="124"/>
  <c r="G7" i="124"/>
  <c r="D7" i="124"/>
  <c r="J6" i="124"/>
  <c r="G6" i="124"/>
  <c r="D6" i="124"/>
  <c r="J5" i="124"/>
  <c r="D5" i="124" l="1"/>
  <c r="D12" i="124"/>
  <c r="J11" i="123"/>
  <c r="G11" i="123"/>
  <c r="D11" i="123"/>
  <c r="J10" i="123"/>
  <c r="G10" i="123"/>
  <c r="D10" i="123"/>
  <c r="J9" i="123"/>
  <c r="G9" i="123"/>
  <c r="D9" i="123"/>
  <c r="J8" i="123"/>
  <c r="G8" i="123"/>
  <c r="D8" i="123"/>
  <c r="I12" i="123"/>
  <c r="H12" i="123"/>
  <c r="F12" i="123"/>
  <c r="G7" i="123"/>
  <c r="D7" i="123"/>
  <c r="J6" i="123"/>
  <c r="G6" i="123"/>
  <c r="D6" i="123"/>
  <c r="J5" i="123"/>
  <c r="G5" i="123"/>
  <c r="C12" i="123"/>
  <c r="B12" i="123"/>
  <c r="J12" i="123" l="1"/>
  <c r="D12" i="123"/>
  <c r="D5" i="123"/>
  <c r="J7" i="123"/>
  <c r="E12" i="123"/>
  <c r="G12" i="123" s="1"/>
  <c r="B13" i="123" l="1"/>
  <c r="E5" i="124" l="1"/>
  <c r="E12" i="124" l="1"/>
  <c r="G5" i="124"/>
  <c r="G12" i="124" l="1"/>
  <c r="B13" i="124"/>
  <c r="E5" i="125" l="1"/>
  <c r="E12" i="125" l="1"/>
  <c r="G5" i="125"/>
  <c r="G12" i="125" l="1"/>
  <c r="B13" i="125"/>
</calcChain>
</file>

<file path=xl/sharedStrings.xml><?xml version="1.0" encoding="utf-8"?>
<sst xmlns="http://schemas.openxmlformats.org/spreadsheetml/2006/main" count="114" uniqueCount="32">
  <si>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</si>
  <si>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</si>
  <si>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</si>
  <si>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</si>
  <si>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</si>
  <si>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</si>
  <si>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</si>
  <si>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</si>
  <si>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</si>
  <si>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</si>
  <si>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</si>
  <si>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</si>
  <si>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</si>
  <si>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</si>
  <si>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</si>
  <si>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</si>
  <si>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</si>
  <si>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</si>
  <si>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</si>
  <si>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</si>
  <si>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</si>
  <si>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</si>
  <si>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</si>
  <si>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</si>
  <si>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</si>
  <si>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</si>
  <si>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</si>
  <si>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日期：2016-8-1</t>
    <phoneticPr fontId="1" type="noConversion"/>
  </si>
  <si>
    <t>制表：童波</t>
    <phoneticPr fontId="3" type="noConversion"/>
  </si>
  <si>
    <t>审核：顾恩塘</t>
    <phoneticPr fontId="3" type="noConversion"/>
  </si>
  <si>
    <t>日期：2016-9-5</t>
    <phoneticPr fontId="1" type="noConversion"/>
  </si>
  <si>
    <t>日期：2016-9-6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</si>
</sst>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9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表样"/>
      <sheetName val="汇总"/>
      <sheetName val="计划达成量"/>
      <sheetName val="直接人工成本"/>
    </sheetNames>
    <sheetDataSet>
      <sheetData sheetId="0"/>
      <sheetData sheetId="1"/>
      <sheetData sheetId="2">
        <row r="28">
          <cell r="I28">
            <v>42.5</v>
          </cell>
        </row>
        <row r="163">
          <cell r="G163">
            <v>600</v>
          </cell>
        </row>
        <row r="198">
          <cell r="G198">
            <v>728</v>
          </cell>
          <cell r="I198">
            <v>57.5</v>
          </cell>
        </row>
      </sheetData>
      <sheetData sheetId="3">
        <row r="28">
          <cell r="G28">
            <v>604</v>
          </cell>
          <cell r="I28">
            <v>25</v>
          </cell>
        </row>
        <row r="162">
          <cell r="G162">
            <v>82</v>
          </cell>
          <cell r="I162">
            <v>25</v>
          </cell>
        </row>
        <row r="198">
          <cell r="G198">
            <v>333</v>
          </cell>
          <cell r="I198">
            <v>21</v>
          </cell>
        </row>
        <row r="256">
          <cell r="G256">
            <v>333</v>
          </cell>
          <cell r="I256">
            <v>16</v>
          </cell>
        </row>
        <row r="307">
          <cell r="G307">
            <v>90</v>
          </cell>
          <cell r="I307">
            <v>6</v>
          </cell>
        </row>
        <row r="329">
          <cell r="G329">
            <v>180</v>
          </cell>
          <cell r="I329">
            <v>57.5</v>
          </cell>
        </row>
        <row r="456">
          <cell r="G456">
            <v>524</v>
          </cell>
          <cell r="I456">
            <v>42.5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31" sqref="A3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+'[1]5'!$G$163</f>
        <v>600</v>
      </c>
      <c r="C5" s="3">
        <f>+'[1]5'!$I$28</f>
        <v>42.5</v>
      </c>
      <c r="D5" s="4">
        <f>+B5/C5</f>
        <v>14.117647058823529</v>
      </c>
      <c r="E5" s="3">
        <f>+'[1]5'!$G$198</f>
        <v>728</v>
      </c>
      <c r="F5" s="3">
        <f>+'[1]5'!$I$198</f>
        <v>57.5</v>
      </c>
      <c r="G5" s="4">
        <f>+E5/F5</f>
        <v>12.660869565217391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600</v>
      </c>
      <c r="C12" s="3">
        <f>SUM(C5:C11)</f>
        <v>42.5</v>
      </c>
      <c r="D12" s="3">
        <f t="shared" si="1"/>
        <v>14.117647058823529</v>
      </c>
      <c r="E12" s="3">
        <f>SUM(E5:E11)</f>
        <v>728</v>
      </c>
      <c r="F12" s="3">
        <f>SUM(F5:F11)</f>
        <v>57.5</v>
      </c>
      <c r="G12" s="4">
        <f t="shared" si="2"/>
        <v>12.660869565217391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9">
        <f>B12+E12+H12</f>
        <v>1328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604</v>
      </c>
      <c r="C5" s="3">
        <f>+'[1]6'!$I$28</f>
        <v>25</v>
      </c>
      <c r="D5" s="4">
        <f>+B5/C5</f>
        <v>24.16</v>
      </c>
      <c r="E5" s="3">
        <f>+'[1]6'!$G$198</f>
        <v>333</v>
      </c>
      <c r="F5" s="3">
        <f>+'[1]6'!$I$198</f>
        <v>21</v>
      </c>
      <c r="G5" s="4">
        <f>+E5/F5</f>
        <v>15.857142857142858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+'[1]6'!$G$256</f>
        <v>333</v>
      </c>
      <c r="F6" s="3">
        <f>+'[1]6'!$I$256</f>
        <v>16</v>
      </c>
      <c r="G6" s="4">
        <f t="shared" ref="G6:G12" si="2">+E6/F6</f>
        <v>20.8125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+'[1]6'!$G$456</f>
        <v>524</v>
      </c>
      <c r="I7" s="3">
        <f>+'[1]6'!$I$456</f>
        <v>42.5</v>
      </c>
      <c r="J7" s="4">
        <f>+H7/I7</f>
        <v>12.329411764705883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+'[1]6'!$G$307</f>
        <v>90</v>
      </c>
      <c r="F8" s="3">
        <f>+'[1]6'!$I$307</f>
        <v>6</v>
      </c>
      <c r="G8" s="3">
        <f t="shared" si="2"/>
        <v>15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+'[1]6'!$G$162</f>
        <v>82</v>
      </c>
      <c r="C10" s="3">
        <f>+'[1]6'!$I$162</f>
        <v>25</v>
      </c>
      <c r="D10" s="4">
        <f t="shared" si="1"/>
        <v>3.28</v>
      </c>
      <c r="E10" s="3">
        <f>+'[1]6'!$G$329</f>
        <v>180</v>
      </c>
      <c r="F10" s="3">
        <f>+'[1]6'!$I$329</f>
        <v>57.5</v>
      </c>
      <c r="G10" s="4">
        <f t="shared" si="2"/>
        <v>3.1304347826086958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686</v>
      </c>
      <c r="C12" s="3">
        <f>SUM(C5:C11)</f>
        <v>50</v>
      </c>
      <c r="D12" s="3">
        <f t="shared" si="1"/>
        <v>13.72</v>
      </c>
      <c r="E12" s="3">
        <f>SUM(E5:E11)</f>
        <v>936</v>
      </c>
      <c r="F12" s="3">
        <f>SUM(F5:F11)</f>
        <v>100.5</v>
      </c>
      <c r="G12" s="4">
        <f t="shared" si="2"/>
        <v>9.3134328358208958</v>
      </c>
      <c r="H12" s="3">
        <f>SUM(H5:H11)</f>
        <v>524</v>
      </c>
      <c r="I12" s="3">
        <f>SUM(I5:I11)</f>
        <v>42.5</v>
      </c>
      <c r="J12" s="4">
        <f>+H12/I12</f>
        <v>12.329411764705883</v>
      </c>
    </row>
    <row r="13" spans="1:10" ht="24" customHeight="1" x14ac:dyDescent="0.15">
      <c r="A13" s="3" t="s">
        <v>16</v>
      </c>
      <c r="B13" s="19">
        <f>B12+E12+H12</f>
        <v>2146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27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9">
        <f>B12+E12+H12</f>
        <v>0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9-5</vt:lpstr>
      <vt:lpstr>9-6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2016-09-07T01:29:00Z</dcterms:modified>
</cp:coreProperties>
</file>